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830"/>
  </bookViews>
  <sheets>
    <sheet name="別表10　高校進路" sheetId="1" r:id="rId1"/>
  </sheets>
  <definedNames>
    <definedName name="_xlnm.Print_Area" localSheetId="0">'別表10　高校進路'!$B$1:$AO$45</definedName>
  </definedNames>
  <calcPr calcId="145621"/>
</workbook>
</file>

<file path=xl/calcChain.xml><?xml version="1.0" encoding="utf-8"?>
<calcChain xmlns="http://schemas.openxmlformats.org/spreadsheetml/2006/main">
  <c r="AK12" i="1" l="1"/>
  <c r="AJ12" i="1"/>
  <c r="AI12" i="1"/>
  <c r="AH12" i="1"/>
  <c r="AF12" i="1"/>
  <c r="AE12" i="1"/>
  <c r="AD12" i="1"/>
  <c r="AC12" i="1"/>
  <c r="AB12" i="1"/>
  <c r="AA12" i="1"/>
  <c r="Z12" i="1"/>
  <c r="Y12" i="1"/>
  <c r="AO12" i="1" s="1"/>
  <c r="X12" i="1"/>
  <c r="W12" i="1"/>
  <c r="V12" i="1"/>
  <c r="U12" i="1"/>
  <c r="T12" i="1"/>
  <c r="S12" i="1"/>
  <c r="Q12" i="1"/>
  <c r="P12" i="1"/>
  <c r="O12" i="1"/>
  <c r="N12" i="1"/>
  <c r="M12" i="1"/>
  <c r="L12" i="1"/>
  <c r="K12" i="1"/>
  <c r="J12" i="1"/>
  <c r="I12" i="1"/>
  <c r="H12" i="1"/>
  <c r="AN12" i="1" s="1"/>
  <c r="G12" i="1"/>
  <c r="AM12" i="1" s="1"/>
  <c r="F12" i="1"/>
  <c r="AL12" i="1" s="1"/>
  <c r="E12" i="1"/>
  <c r="D12" i="1"/>
  <c r="C12" i="1"/>
  <c r="AK11" i="1"/>
  <c r="AJ11" i="1"/>
  <c r="AI11" i="1"/>
  <c r="AH11" i="1"/>
  <c r="AF11" i="1"/>
  <c r="AE11" i="1"/>
  <c r="AD11" i="1"/>
  <c r="AC11" i="1"/>
  <c r="AB11" i="1"/>
  <c r="AA11" i="1"/>
  <c r="Z11" i="1"/>
  <c r="Y11" i="1"/>
  <c r="AO11" i="1" s="1"/>
  <c r="X11" i="1"/>
  <c r="W11" i="1"/>
  <c r="V11" i="1"/>
  <c r="U11" i="1"/>
  <c r="T11" i="1"/>
  <c r="S11" i="1"/>
  <c r="Q11" i="1"/>
  <c r="P11" i="1"/>
  <c r="O11" i="1"/>
  <c r="N11" i="1"/>
  <c r="M11" i="1"/>
  <c r="L11" i="1"/>
  <c r="K11" i="1"/>
  <c r="J11" i="1"/>
  <c r="I11" i="1"/>
  <c r="H11" i="1"/>
  <c r="AN11" i="1" s="1"/>
  <c r="G11" i="1"/>
  <c r="AM11" i="1" s="1"/>
  <c r="F11" i="1"/>
  <c r="AL11" i="1" s="1"/>
  <c r="E11" i="1"/>
  <c r="D11" i="1"/>
  <c r="C11" i="1"/>
  <c r="AK10" i="1"/>
  <c r="AJ10" i="1"/>
  <c r="AI10" i="1"/>
  <c r="AH10" i="1"/>
  <c r="AF10" i="1"/>
  <c r="AE10" i="1"/>
  <c r="AD10" i="1"/>
  <c r="AC10" i="1"/>
  <c r="AB10" i="1"/>
  <c r="AA10" i="1"/>
  <c r="Z10" i="1"/>
  <c r="Y10" i="1"/>
  <c r="AO10" i="1" s="1"/>
  <c r="X10" i="1"/>
  <c r="W10" i="1"/>
  <c r="V10" i="1"/>
  <c r="U10" i="1"/>
  <c r="T10" i="1"/>
  <c r="S10" i="1"/>
  <c r="Q10" i="1"/>
  <c r="P10" i="1"/>
  <c r="O10" i="1"/>
  <c r="N10" i="1"/>
  <c r="M10" i="1"/>
  <c r="L10" i="1"/>
  <c r="K10" i="1"/>
  <c r="J10" i="1"/>
  <c r="I10" i="1"/>
  <c r="H10" i="1"/>
  <c r="AN10" i="1" s="1"/>
  <c r="G10" i="1"/>
  <c r="AM10" i="1" s="1"/>
  <c r="F10" i="1"/>
  <c r="AL10" i="1" s="1"/>
  <c r="E10" i="1"/>
  <c r="D10" i="1"/>
  <c r="C10" i="1"/>
</calcChain>
</file>

<file path=xl/comments1.xml><?xml version="1.0" encoding="utf-8"?>
<comments xmlns="http://schemas.openxmlformats.org/spreadsheetml/2006/main">
  <authors>
    <author>User</author>
  </authors>
  <commentList>
    <comment ref="P3" authorId="0">
      <text>
        <r>
          <rPr>
            <b/>
            <sz val="12"/>
            <color indexed="81"/>
            <rFont val="ＭＳ Ｐゴシック"/>
            <family val="3"/>
            <charset val="128"/>
          </rPr>
          <t xml:space="preserve">その他は、
Ａ大学等進学者の数から
引き算で算出
</t>
        </r>
      </text>
    </comment>
  </commentList>
</comments>
</file>

<file path=xl/sharedStrings.xml><?xml version="1.0" encoding="utf-8"?>
<sst xmlns="http://schemas.openxmlformats.org/spreadsheetml/2006/main" count="199" uniqueCount="73">
  <si>
    <t>区分</t>
    <rPh sb="0" eb="2">
      <t>クブン</t>
    </rPh>
    <phoneticPr fontId="5"/>
  </si>
  <si>
    <t>卒　業　者　総　数</t>
    <rPh sb="0" eb="1">
      <t>ソツ</t>
    </rPh>
    <rPh sb="2" eb="3">
      <t>ギョウ</t>
    </rPh>
    <rPh sb="4" eb="5">
      <t>シャ</t>
    </rPh>
    <rPh sb="6" eb="7">
      <t>フサ</t>
    </rPh>
    <rPh sb="8" eb="9">
      <t>カズ</t>
    </rPh>
    <phoneticPr fontId="5"/>
  </si>
  <si>
    <t>Ａ　大学等進学者</t>
    <rPh sb="2" eb="4">
      <t>ダイガク</t>
    </rPh>
    <rPh sb="4" eb="5">
      <t>トウ</t>
    </rPh>
    <rPh sb="5" eb="8">
      <t>シンガクシャ</t>
    </rPh>
    <phoneticPr fontId="5"/>
  </si>
  <si>
    <t>Ｂ　専修学校</t>
    <rPh sb="2" eb="4">
      <t>センシュウ</t>
    </rPh>
    <rPh sb="4" eb="6">
      <t>ガッコウ</t>
    </rPh>
    <phoneticPr fontId="5"/>
  </si>
  <si>
    <t>Ｃ　専修学校</t>
    <rPh sb="2" eb="6">
      <t>センシュウガッコウ</t>
    </rPh>
    <phoneticPr fontId="5"/>
  </si>
  <si>
    <t xml:space="preserve">Ｄ　公共職業能力 </t>
    <rPh sb="2" eb="4">
      <t>コウキョウ</t>
    </rPh>
    <rPh sb="4" eb="6">
      <t>ショクギョウ</t>
    </rPh>
    <rPh sb="6" eb="8">
      <t>ノウリョク</t>
    </rPh>
    <phoneticPr fontId="5"/>
  </si>
  <si>
    <t>就　職　者</t>
    <phoneticPr fontId="5"/>
  </si>
  <si>
    <t>一時的な仕事</t>
    <rPh sb="0" eb="3">
      <t>イチジテキ</t>
    </rPh>
    <rPh sb="4" eb="6">
      <t>シゴト</t>
    </rPh>
    <phoneticPr fontId="5"/>
  </si>
  <si>
    <t>左記以外の者</t>
    <rPh sb="0" eb="2">
      <t>サキ</t>
    </rPh>
    <rPh sb="2" eb="4">
      <t>イガイ</t>
    </rPh>
    <rPh sb="5" eb="6">
      <t>モノ</t>
    </rPh>
    <phoneticPr fontId="5"/>
  </si>
  <si>
    <t>市町等</t>
    <phoneticPr fontId="5"/>
  </si>
  <si>
    <t>死亡・不詳</t>
    <rPh sb="0" eb="2">
      <t>シボウ</t>
    </rPh>
    <rPh sb="3" eb="5">
      <t>フショウ</t>
    </rPh>
    <phoneticPr fontId="5"/>
  </si>
  <si>
    <t>Ａ,Ｂ,Ｃ,Ｄのうち就職している者（再掲）</t>
    <rPh sb="18" eb="20">
      <t>サイケイ</t>
    </rPh>
    <phoneticPr fontId="5"/>
  </si>
  <si>
    <t>大学等進学率　(%)</t>
    <rPh sb="0" eb="2">
      <t>ダイガク</t>
    </rPh>
    <rPh sb="2" eb="3">
      <t>ナド</t>
    </rPh>
    <rPh sb="3" eb="5">
      <t>シンガク</t>
    </rPh>
    <rPh sb="5" eb="6">
      <t>リツ</t>
    </rPh>
    <phoneticPr fontId="5"/>
  </si>
  <si>
    <t>就職率　(%)</t>
    <rPh sb="0" eb="1">
      <t>シュウ</t>
    </rPh>
    <rPh sb="1" eb="2">
      <t>ショク</t>
    </rPh>
    <rPh sb="2" eb="3">
      <t>シンガクリツ</t>
    </rPh>
    <phoneticPr fontId="5"/>
  </si>
  <si>
    <t>計</t>
    <rPh sb="0" eb="1">
      <t>ケイ</t>
    </rPh>
    <phoneticPr fontId="5"/>
  </si>
  <si>
    <t>男</t>
    <rPh sb="0" eb="1">
      <t>オトコ</t>
    </rPh>
    <phoneticPr fontId="5"/>
  </si>
  <si>
    <t>女</t>
    <rPh sb="0" eb="1">
      <t>オンナ</t>
    </rPh>
    <phoneticPr fontId="5"/>
  </si>
  <si>
    <t>大学（学部）</t>
    <rPh sb="0" eb="2">
      <t>ダイガク</t>
    </rPh>
    <rPh sb="3" eb="5">
      <t>ガクブ</t>
    </rPh>
    <phoneticPr fontId="5"/>
  </si>
  <si>
    <t>　　　　　　短期大学（本科）</t>
    <rPh sb="6" eb="8">
      <t>タンキ</t>
    </rPh>
    <rPh sb="8" eb="10">
      <t>ダイガク</t>
    </rPh>
    <rPh sb="11" eb="13">
      <t>ホンカ</t>
    </rPh>
    <phoneticPr fontId="5"/>
  </si>
  <si>
    <t>その他</t>
    <rPh sb="2" eb="3">
      <t>タ</t>
    </rPh>
    <phoneticPr fontId="5"/>
  </si>
  <si>
    <t>（専門課程）進学者</t>
    <phoneticPr fontId="5"/>
  </si>
  <si>
    <t>（一般課程）等入学者</t>
    <phoneticPr fontId="5"/>
  </si>
  <si>
    <t>開発施設等入学者</t>
    <rPh sb="2" eb="4">
      <t>シセツ</t>
    </rPh>
    <rPh sb="4" eb="5">
      <t>トウ</t>
    </rPh>
    <rPh sb="5" eb="8">
      <t>ニュウガクシャ</t>
    </rPh>
    <phoneticPr fontId="5"/>
  </si>
  <si>
    <t>正規の職員等</t>
    <phoneticPr fontId="5"/>
  </si>
  <si>
    <t>正規の職員等でない者</t>
    <phoneticPr fontId="5"/>
  </si>
  <si>
    <t>に就いた者</t>
    <rPh sb="1" eb="2">
      <t>ツ</t>
    </rPh>
    <rPh sb="4" eb="5">
      <t>モノ</t>
    </rPh>
    <phoneticPr fontId="5"/>
  </si>
  <si>
    <t>正規の職員等</t>
  </si>
  <si>
    <t>正規の職員等
でない者</t>
    <phoneticPr fontId="5"/>
  </si>
  <si>
    <t>男</t>
  </si>
  <si>
    <t>女</t>
  </si>
  <si>
    <t>男女計</t>
  </si>
  <si>
    <t>　</t>
    <phoneticPr fontId="5"/>
  </si>
  <si>
    <t>国          立</t>
    <rPh sb="0" eb="1">
      <t>クニ</t>
    </rPh>
    <rPh sb="11" eb="12">
      <t>リツ</t>
    </rPh>
    <phoneticPr fontId="5"/>
  </si>
  <si>
    <t>公          立</t>
    <rPh sb="0" eb="1">
      <t>コウ</t>
    </rPh>
    <rPh sb="11" eb="12">
      <t>リツ</t>
    </rPh>
    <phoneticPr fontId="5"/>
  </si>
  <si>
    <t>私          立</t>
    <rPh sb="0" eb="1">
      <t>シ</t>
    </rPh>
    <rPh sb="11" eb="12">
      <t>リツ</t>
    </rPh>
    <phoneticPr fontId="5"/>
  </si>
  <si>
    <t>県          計</t>
    <rPh sb="0" eb="1">
      <t>ケン</t>
    </rPh>
    <rPh sb="11" eb="12">
      <t>ケイ</t>
    </rPh>
    <phoneticPr fontId="5"/>
  </si>
  <si>
    <t>市          計</t>
    <rPh sb="0" eb="1">
      <t>シ</t>
    </rPh>
    <rPh sb="11" eb="12">
      <t>ケイ</t>
    </rPh>
    <phoneticPr fontId="5"/>
  </si>
  <si>
    <t>郡          計</t>
    <rPh sb="0" eb="1">
      <t>グン</t>
    </rPh>
    <rPh sb="11" eb="12">
      <t>ケイ</t>
    </rPh>
    <phoneticPr fontId="5"/>
  </si>
  <si>
    <t>松   山   市</t>
    <phoneticPr fontId="5"/>
  </si>
  <si>
    <t>今   治   市</t>
    <phoneticPr fontId="5"/>
  </si>
  <si>
    <t>宇 和 島 市</t>
    <phoneticPr fontId="5"/>
  </si>
  <si>
    <t>八 幡 浜 市</t>
    <phoneticPr fontId="5"/>
  </si>
  <si>
    <t>新 居 浜 市</t>
    <phoneticPr fontId="5"/>
  </si>
  <si>
    <t>西   条   市</t>
    <phoneticPr fontId="5"/>
  </si>
  <si>
    <t>大   洲   市</t>
    <phoneticPr fontId="5"/>
  </si>
  <si>
    <t>伊   予   市</t>
    <phoneticPr fontId="5"/>
  </si>
  <si>
    <t>四国中央市</t>
    <phoneticPr fontId="5"/>
  </si>
  <si>
    <t>西   予   市</t>
    <phoneticPr fontId="5"/>
  </si>
  <si>
    <t>東   温   市</t>
    <phoneticPr fontId="5"/>
  </si>
  <si>
    <t>*</t>
  </si>
  <si>
    <t>越   智   郡</t>
    <phoneticPr fontId="5"/>
  </si>
  <si>
    <t>　上   島   町</t>
    <phoneticPr fontId="5"/>
  </si>
  <si>
    <t>上 浮 穴 郡</t>
    <phoneticPr fontId="5"/>
  </si>
  <si>
    <t>久万高原町</t>
  </si>
  <si>
    <t>伊   予   郡</t>
    <phoneticPr fontId="5"/>
  </si>
  <si>
    <t>松   前   町</t>
  </si>
  <si>
    <t>砥   部   町</t>
  </si>
  <si>
    <t>喜   多   郡</t>
    <phoneticPr fontId="5"/>
  </si>
  <si>
    <t>内   子   町</t>
  </si>
  <si>
    <t>西 宇 和 郡</t>
    <phoneticPr fontId="5"/>
  </si>
  <si>
    <t>伊   方   町</t>
  </si>
  <si>
    <t>北 宇 和 郡</t>
    <phoneticPr fontId="5"/>
  </si>
  <si>
    <t>松   野   町</t>
  </si>
  <si>
    <t>鬼   北   町</t>
  </si>
  <si>
    <t>南 宇 和 郡</t>
    <phoneticPr fontId="5"/>
  </si>
  <si>
    <t>愛   南   町</t>
  </si>
  <si>
    <t>1.「大学等進学者」とは、大学の学部・通信教育部・別科、短期大学の本科・通信教育部・別科、高等学校等の専攻科への進学者である。また、進学しかつ就職した者を含む。</t>
    <rPh sb="3" eb="5">
      <t>ダイガク</t>
    </rPh>
    <rPh sb="5" eb="6">
      <t>トウ</t>
    </rPh>
    <rPh sb="6" eb="9">
      <t>シンガクシャ</t>
    </rPh>
    <rPh sb="13" eb="15">
      <t>ダイガク</t>
    </rPh>
    <rPh sb="16" eb="18">
      <t>ガクブ</t>
    </rPh>
    <rPh sb="19" eb="21">
      <t>ツウシン</t>
    </rPh>
    <rPh sb="21" eb="23">
      <t>キョウイク</t>
    </rPh>
    <rPh sb="23" eb="24">
      <t>ブ</t>
    </rPh>
    <rPh sb="25" eb="26">
      <t>ベツ</t>
    </rPh>
    <rPh sb="26" eb="27">
      <t>カ</t>
    </rPh>
    <rPh sb="28" eb="30">
      <t>タンキ</t>
    </rPh>
    <rPh sb="30" eb="32">
      <t>ダイガク</t>
    </rPh>
    <rPh sb="33" eb="35">
      <t>ホンカ</t>
    </rPh>
    <rPh sb="36" eb="38">
      <t>ツウシン</t>
    </rPh>
    <rPh sb="38" eb="40">
      <t>キョウイク</t>
    </rPh>
    <rPh sb="40" eb="41">
      <t>ブ</t>
    </rPh>
    <rPh sb="42" eb="43">
      <t>ベツ</t>
    </rPh>
    <rPh sb="43" eb="44">
      <t>カ</t>
    </rPh>
    <rPh sb="45" eb="47">
      <t>コウトウ</t>
    </rPh>
    <rPh sb="47" eb="49">
      <t>ガッコウ</t>
    </rPh>
    <rPh sb="49" eb="50">
      <t>トウ</t>
    </rPh>
    <rPh sb="51" eb="53">
      <t>センコウ</t>
    </rPh>
    <rPh sb="53" eb="54">
      <t>カ</t>
    </rPh>
    <rPh sb="56" eb="59">
      <t>シンガクシャ</t>
    </rPh>
    <rPh sb="66" eb="68">
      <t>シンガク</t>
    </rPh>
    <rPh sb="71" eb="73">
      <t>シュウショク</t>
    </rPh>
    <rPh sb="75" eb="76">
      <t>モノ</t>
    </rPh>
    <rPh sb="77" eb="78">
      <t>フク</t>
    </rPh>
    <phoneticPr fontId="5"/>
  </si>
  <si>
    <t>2.「専修学校(一般課程)等入学者」とは、専修学校の一般課程及び高等課程又は各種学校へ入学した者である。</t>
    <phoneticPr fontId="5"/>
  </si>
  <si>
    <t>3.「一時的な仕事に就いた者」とは、臨時的な収入を得る仕事に就いた者である。</t>
    <rPh sb="25" eb="26">
      <t>ウ</t>
    </rPh>
    <phoneticPr fontId="5"/>
  </si>
  <si>
    <t>4.「左記以外の者」とは、家事手伝いをしている者、外国の大学等に入学した者、進路が未定であることが明らかな者の合計である。</t>
    <rPh sb="3" eb="5">
      <t>サキ</t>
    </rPh>
    <rPh sb="13" eb="15">
      <t>カジ</t>
    </rPh>
    <rPh sb="15" eb="17">
      <t>テツダ</t>
    </rPh>
    <rPh sb="23" eb="24">
      <t>シャ</t>
    </rPh>
    <rPh sb="25" eb="27">
      <t>ガイコク</t>
    </rPh>
    <rPh sb="28" eb="30">
      <t>ダイガク</t>
    </rPh>
    <rPh sb="30" eb="31">
      <t>トウ</t>
    </rPh>
    <rPh sb="32" eb="34">
      <t>ニュウガク</t>
    </rPh>
    <rPh sb="36" eb="37">
      <t>シャ</t>
    </rPh>
    <rPh sb="38" eb="40">
      <t>シンロ</t>
    </rPh>
    <rPh sb="41" eb="43">
      <t>ミテイ</t>
    </rPh>
    <rPh sb="49" eb="50">
      <t>アキ</t>
    </rPh>
    <rPh sb="53" eb="54">
      <t>シャ</t>
    </rPh>
    <rPh sb="55" eb="57">
      <t>ゴウケイ</t>
    </rPh>
    <phoneticPr fontId="5"/>
  </si>
  <si>
    <t>5.「就職率」とは、卒業者のうち「就職者」及び「Ａ,Ｂ,Ｃ,Ｄのうち就職している者」の占める割合である。</t>
    <rPh sb="3" eb="5">
      <t>シュウショク</t>
    </rPh>
    <rPh sb="5" eb="6">
      <t>リツ</t>
    </rPh>
    <rPh sb="10" eb="13">
      <t>ソツギョウシャ</t>
    </rPh>
    <rPh sb="17" eb="19">
      <t>シュウショク</t>
    </rPh>
    <rPh sb="19" eb="20">
      <t>シャ</t>
    </rPh>
    <rPh sb="21" eb="22">
      <t>オヨ</t>
    </rPh>
    <rPh sb="34" eb="36">
      <t>シュウショク</t>
    </rPh>
    <rPh sb="40" eb="41">
      <t>シャ</t>
    </rPh>
    <rPh sb="43" eb="44">
      <t>シ</t>
    </rPh>
    <rPh sb="46" eb="48">
      <t>ワリアイ</t>
    </rPh>
    <phoneticPr fontId="5"/>
  </si>
  <si>
    <t>高等学校卒業者の状況</t>
    <rPh sb="0" eb="2">
      <t>コウトウ</t>
    </rPh>
    <rPh sb="2" eb="4">
      <t>ガッコウ</t>
    </rPh>
    <rPh sb="4" eb="6">
      <t>ソツギョウ</t>
    </rPh>
    <rPh sb="6" eb="7">
      <t>シャ</t>
    </rPh>
    <rPh sb="8" eb="10">
      <t>ジョウキョウ</t>
    </rPh>
    <phoneticPr fontId="5"/>
  </si>
  <si>
    <t>高等学校卒業者の状況（つづき）</t>
    <rPh sb="0" eb="2">
      <t>コウトウ</t>
    </rPh>
    <rPh sb="2" eb="4">
      <t>ガッコウ</t>
    </rPh>
    <rPh sb="4" eb="6">
      <t>ソツギョウ</t>
    </rPh>
    <rPh sb="6" eb="7">
      <t>シャ</t>
    </rPh>
    <rPh sb="8" eb="10">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</si>
</sst>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 "/>
    <numFmt numFmtId="177" formatCode="0.0_ "/>
  </numFmts>
  <fonts count="15" x14ac:knownFonts="1">
    <font>
      <sz val="11"/>
      <name val="ＭＳ Ｐゴシック"/>
      <family val="3"/>
      <charset val="128"/>
    </font>
    <font>
      <sz val="11"/>
      <name val="ＭＳ Ｐゴシック"/>
      <family val="3"/>
      <charset val="128"/>
    </font>
    <font>
      <sz val="14"/>
      <color indexed="8"/>
      <name val="ＭＳ Ｐ明朝"/>
      <family val="1"/>
      <charset val="128"/>
    </font>
    <font>
      <sz val="6"/>
      <name val="ＭＳ Ｐゴシック"/>
      <family val="2"/>
      <charset val="128"/>
      <scheme val="minor"/>
    </font>
    <font>
      <b/>
      <sz val="12"/>
      <color indexed="8"/>
      <name val="ＭＳ Ｐ明朝"/>
      <family val="1"/>
      <charset val="128"/>
    </font>
    <font>
      <sz val="6"/>
      <name val="ＭＳ Ｐゴシック"/>
      <family val="3"/>
      <charset val="128"/>
    </font>
    <font>
      <sz val="12"/>
      <color indexed="8"/>
      <name val="ＭＳ Ｐ明朝"/>
      <family val="1"/>
      <charset val="128"/>
    </font>
    <font>
      <sz val="12"/>
      <color indexed="10"/>
      <name val="ＭＳ Ｐ明朝"/>
      <family val="1"/>
      <charset val="128"/>
    </font>
    <font>
      <sz val="12"/>
      <name val="ＭＳ Ｐ明朝"/>
      <family val="1"/>
      <charset val="128"/>
    </font>
    <font>
      <sz val="6"/>
      <name val="ＭＳ Ｐ明朝"/>
      <family val="1"/>
      <charset val="128"/>
    </font>
    <font>
      <sz val="12"/>
      <name val="HGPｺﾞｼｯｸM"/>
      <family val="3"/>
      <charset val="128"/>
    </font>
    <font>
      <sz val="12"/>
      <color indexed="10"/>
      <name val="HGPｺﾞｼｯｸM"/>
      <family val="3"/>
      <charset val="128"/>
    </font>
    <font>
      <sz val="12"/>
      <color indexed="8"/>
      <name val="HGPｺﾞｼｯｸM"/>
      <family val="3"/>
      <charset val="128"/>
    </font>
    <font>
      <sz val="12"/>
      <color indexed="12"/>
      <name val="HGPｺﾞｼｯｸM"/>
      <family val="3"/>
      <charset val="128"/>
    </font>
    <font>
      <b/>
      <sz val="12"/>
      <color indexed="81"/>
      <name val="ＭＳ Ｐゴシック"/>
      <family val="3"/>
      <charset val="128"/>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97">
    <xf numFmtId="0" fontId="0" fillId="0" borderId="0" xfId="0"/>
    <xf numFmtId="38" fontId="2" fillId="0" borderId="0" xfId="1" applyFont="1" applyFill="1" applyAlignment="1">
      <alignment vertical="center"/>
    </xf>
    <xf numFmtId="38" fontId="4" fillId="0" borderId="1" xfId="1" applyFont="1" applyFill="1" applyBorder="1" applyAlignment="1">
      <alignment vertical="center"/>
    </xf>
    <xf numFmtId="38" fontId="6" fillId="0" borderId="0" xfId="1" applyFont="1" applyFill="1" applyAlignment="1">
      <alignment vertical="center"/>
    </xf>
    <xf numFmtId="38" fontId="7" fillId="0" borderId="0" xfId="1" applyFont="1" applyFill="1" applyAlignment="1">
      <alignment vertical="center"/>
    </xf>
    <xf numFmtId="38" fontId="6" fillId="0" borderId="2" xfId="1" applyFont="1" applyFill="1" applyBorder="1" applyAlignment="1">
      <alignment horizontal="center" vertical="center"/>
    </xf>
    <xf numFmtId="38" fontId="6" fillId="0" borderId="3" xfId="1" applyFont="1" applyFill="1" applyBorder="1" applyAlignment="1">
      <alignment horizontal="center" vertical="center"/>
    </xf>
    <xf numFmtId="38" fontId="6" fillId="0" borderId="4" xfId="1" applyFont="1" applyFill="1" applyBorder="1" applyAlignment="1">
      <alignment horizontal="center" vertical="center"/>
    </xf>
    <xf numFmtId="38" fontId="6" fillId="0" borderId="5" xfId="1" applyFont="1" applyFill="1" applyBorder="1" applyAlignment="1">
      <alignment horizontal="center" vertical="center"/>
    </xf>
    <xf numFmtId="38" fontId="6" fillId="0" borderId="6" xfId="1" applyFont="1" applyFill="1" applyBorder="1" applyAlignment="1">
      <alignment horizontal="left" vertical="center"/>
    </xf>
    <xf numFmtId="38" fontId="7" fillId="0" borderId="7" xfId="1" applyFont="1" applyFill="1" applyBorder="1" applyAlignment="1">
      <alignment horizontal="left" vertical="center"/>
    </xf>
    <xf numFmtId="38" fontId="6" fillId="0" borderId="7" xfId="1" applyFont="1" applyFill="1" applyBorder="1" applyAlignment="1">
      <alignment vertical="center"/>
    </xf>
    <xf numFmtId="38" fontId="6" fillId="0" borderId="7" xfId="1" applyFont="1" applyFill="1" applyBorder="1" applyAlignment="1">
      <alignment horizontal="left" vertical="center"/>
    </xf>
    <xf numFmtId="38" fontId="6" fillId="0" borderId="8" xfId="1" applyFont="1" applyFill="1" applyBorder="1" applyAlignment="1">
      <alignment horizontal="left" vertical="center"/>
    </xf>
    <xf numFmtId="38" fontId="6" fillId="0" borderId="3" xfId="1" applyFont="1" applyFill="1" applyBorder="1" applyAlignment="1">
      <alignment horizontal="center"/>
    </xf>
    <xf numFmtId="38" fontId="6" fillId="0" borderId="5" xfId="1" applyFont="1" applyFill="1" applyBorder="1" applyAlignment="1">
      <alignment horizontal="center"/>
    </xf>
    <xf numFmtId="0" fontId="6" fillId="0" borderId="5" xfId="0" applyFont="1" applyFill="1" applyBorder="1" applyAlignment="1"/>
    <xf numFmtId="176" fontId="8" fillId="0" borderId="6"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176" fontId="8" fillId="0" borderId="8" xfId="0" applyNumberFormat="1" applyFont="1" applyFill="1" applyBorder="1" applyAlignment="1">
      <alignment horizontal="center" vertical="center"/>
    </xf>
    <xf numFmtId="0" fontId="8" fillId="0" borderId="3" xfId="0" applyFont="1" applyFill="1" applyBorder="1" applyAlignment="1">
      <alignment horizontal="center"/>
    </xf>
    <xf numFmtId="0" fontId="8" fillId="0" borderId="5" xfId="0" applyFont="1" applyFill="1" applyBorder="1" applyAlignment="1">
      <alignment horizont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9" fillId="0" borderId="9"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177" fontId="6" fillId="0" borderId="2" xfId="1" applyNumberFormat="1" applyFont="1" applyFill="1" applyBorder="1" applyAlignment="1">
      <alignment horizontal="center" vertical="center"/>
    </xf>
    <xf numFmtId="0" fontId="0" fillId="0" borderId="11" xfId="0" applyFill="1" applyBorder="1" applyAlignment="1">
      <alignment horizontal="center" vertical="center"/>
    </xf>
    <xf numFmtId="38" fontId="6" fillId="0" borderId="12" xfId="1" applyFont="1" applyFill="1" applyBorder="1" applyAlignment="1">
      <alignment horizontal="center" vertical="center"/>
    </xf>
    <xf numFmtId="38" fontId="6" fillId="0" borderId="1" xfId="1" applyFont="1" applyFill="1" applyBorder="1" applyAlignment="1">
      <alignment horizontal="center" vertical="center"/>
    </xf>
    <xf numFmtId="38" fontId="6" fillId="0" borderId="13" xfId="1" applyFont="1" applyFill="1" applyBorder="1" applyAlignment="1">
      <alignment horizontal="center" vertical="center"/>
    </xf>
    <xf numFmtId="38" fontId="6" fillId="0" borderId="12" xfId="1" applyFont="1" applyFill="1" applyBorder="1" applyAlignment="1">
      <alignment vertical="center"/>
    </xf>
    <xf numFmtId="38" fontId="6" fillId="0" borderId="1" xfId="1" applyFont="1" applyFill="1" applyBorder="1" applyAlignment="1">
      <alignment horizontal="left" vertical="center"/>
    </xf>
    <xf numFmtId="38" fontId="6" fillId="0" borderId="13" xfId="1" applyFont="1" applyFill="1" applyBorder="1" applyAlignment="1">
      <alignment horizontal="left" vertical="center"/>
    </xf>
    <xf numFmtId="38" fontId="6" fillId="0" borderId="12" xfId="1" applyFont="1" applyFill="1" applyBorder="1" applyAlignment="1">
      <alignment horizontal="left" vertical="center"/>
    </xf>
    <xf numFmtId="38" fontId="6" fillId="0" borderId="12" xfId="1" applyFont="1" applyFill="1" applyBorder="1" applyAlignment="1">
      <alignment horizontal="center" vertical="center"/>
    </xf>
    <xf numFmtId="38" fontId="6" fillId="0" borderId="1" xfId="1" applyFont="1" applyFill="1" applyBorder="1" applyAlignment="1">
      <alignment horizontal="center" vertical="center"/>
    </xf>
    <xf numFmtId="38" fontId="6" fillId="0" borderId="13" xfId="1" applyFont="1" applyFill="1" applyBorder="1" applyAlignment="1">
      <alignment horizontal="center" vertical="center"/>
    </xf>
    <xf numFmtId="38" fontId="6" fillId="0" borderId="11" xfId="1" applyFont="1" applyFill="1" applyBorder="1" applyAlignment="1">
      <alignment horizontal="center" vertical="center"/>
    </xf>
    <xf numFmtId="0" fontId="6" fillId="0" borderId="12" xfId="0" applyFont="1" applyFill="1" applyBorder="1" applyAlignment="1">
      <alignment horizontal="center" vertical="top"/>
    </xf>
    <xf numFmtId="0" fontId="6" fillId="0" borderId="13" xfId="0" applyFont="1" applyFill="1" applyBorder="1" applyAlignment="1">
      <alignment horizontal="center" vertical="top"/>
    </xf>
    <xf numFmtId="38" fontId="6" fillId="0" borderId="12" xfId="1" applyFont="1" applyFill="1" applyBorder="1" applyAlignment="1">
      <alignment horizontal="center" vertical="top"/>
    </xf>
    <xf numFmtId="38" fontId="6" fillId="0" borderId="13" xfId="1" applyFont="1" applyFill="1" applyBorder="1" applyAlignment="1">
      <alignment horizontal="center" vertical="top"/>
    </xf>
    <xf numFmtId="176" fontId="8" fillId="0" borderId="6" xfId="0" applyNumberFormat="1" applyFont="1" applyFill="1" applyBorder="1" applyAlignment="1">
      <alignment horizontal="center" vertical="center" shrinkToFit="1"/>
    </xf>
    <xf numFmtId="176" fontId="8" fillId="0" borderId="8" xfId="0" applyNumberFormat="1" applyFont="1" applyFill="1" applyBorder="1" applyAlignment="1">
      <alignment horizontal="center" vertical="center" shrinkToFit="1"/>
    </xf>
    <xf numFmtId="0" fontId="8" fillId="0" borderId="12" xfId="0" applyFont="1" applyFill="1" applyBorder="1" applyAlignment="1">
      <alignment horizontal="center" vertical="top"/>
    </xf>
    <xf numFmtId="0" fontId="8" fillId="0" borderId="13" xfId="0" applyFont="1" applyFill="1" applyBorder="1" applyAlignment="1">
      <alignment horizontal="center" vertical="top"/>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 xfId="0" applyFill="1" applyBorder="1" applyAlignment="1">
      <alignment horizontal="center" vertical="center"/>
    </xf>
    <xf numFmtId="176" fontId="8" fillId="0" borderId="14" xfId="0" applyNumberFormat="1" applyFont="1" applyFill="1" applyBorder="1" applyAlignment="1">
      <alignment horizontal="center" vertical="center" shrinkToFit="1"/>
    </xf>
    <xf numFmtId="176" fontId="9" fillId="0" borderId="15" xfId="0" applyNumberFormat="1" applyFont="1" applyFill="1" applyBorder="1" applyAlignment="1">
      <alignment horizontal="center" wrapText="1" shrinkToFit="1"/>
    </xf>
    <xf numFmtId="177" fontId="6" fillId="0" borderId="16" xfId="1" applyNumberFormat="1" applyFont="1" applyFill="1" applyBorder="1" applyAlignment="1">
      <alignment horizontal="center" vertical="center"/>
    </xf>
    <xf numFmtId="0" fontId="0" fillId="0" borderId="16" xfId="0" applyFill="1" applyBorder="1" applyAlignment="1">
      <alignment horizontal="center" vertical="center"/>
    </xf>
    <xf numFmtId="38" fontId="6" fillId="0" borderId="16" xfId="1" applyFont="1" applyFill="1" applyBorder="1" applyAlignment="1">
      <alignment horizontal="center" vertical="center"/>
    </xf>
    <xf numFmtId="38" fontId="6" fillId="0" borderId="16" xfId="1" applyFont="1" applyFill="1" applyBorder="1" applyAlignment="1">
      <alignment horizontal="center" vertical="center"/>
    </xf>
    <xf numFmtId="38" fontId="6" fillId="0" borderId="8" xfId="1" applyFont="1" applyFill="1" applyBorder="1" applyAlignment="1">
      <alignment horizontal="center" vertical="center"/>
    </xf>
    <xf numFmtId="38" fontId="6" fillId="0" borderId="17" xfId="1" applyFont="1" applyFill="1" applyBorder="1" applyAlignment="1">
      <alignment horizontal="center" vertical="center"/>
    </xf>
    <xf numFmtId="176" fontId="8" fillId="0" borderId="17" xfId="0" applyNumberFormat="1" applyFont="1" applyFill="1" applyBorder="1" applyAlignment="1">
      <alignment horizontal="center" vertical="center"/>
    </xf>
    <xf numFmtId="38" fontId="6" fillId="0" borderId="6" xfId="1"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38" fontId="6" fillId="0" borderId="2" xfId="1" applyFont="1" applyFill="1" applyBorder="1" applyAlignment="1">
      <alignment horizontal="center" vertical="center"/>
    </xf>
    <xf numFmtId="38" fontId="6" fillId="0" borderId="3" xfId="1" applyFont="1" applyFill="1" applyBorder="1" applyAlignment="1">
      <alignment vertical="center"/>
    </xf>
    <xf numFmtId="38" fontId="6" fillId="0" borderId="4" xfId="1" applyFont="1" applyFill="1" applyBorder="1" applyAlignment="1">
      <alignment vertical="center"/>
    </xf>
    <xf numFmtId="38" fontId="7" fillId="0" borderId="4" xfId="1" applyFont="1" applyFill="1" applyBorder="1" applyAlignment="1">
      <alignment vertical="center"/>
    </xf>
    <xf numFmtId="38" fontId="6" fillId="0" borderId="5" xfId="1" applyFont="1" applyFill="1" applyBorder="1" applyAlignment="1">
      <alignment vertical="center"/>
    </xf>
    <xf numFmtId="38" fontId="6" fillId="0" borderId="3" xfId="1" applyFont="1" applyFill="1" applyBorder="1" applyAlignment="1">
      <alignment horizontal="right" vertical="center"/>
    </xf>
    <xf numFmtId="38" fontId="6" fillId="0" borderId="4" xfId="1" applyFont="1" applyFill="1" applyBorder="1" applyAlignment="1">
      <alignment horizontal="right" vertical="center"/>
    </xf>
    <xf numFmtId="38" fontId="6" fillId="0" borderId="5" xfId="1" applyFont="1" applyFill="1" applyBorder="1" applyAlignment="1">
      <alignment horizontal="right" vertical="center"/>
    </xf>
    <xf numFmtId="38" fontId="6" fillId="0" borderId="11" xfId="1" applyFont="1" applyFill="1" applyBorder="1" applyAlignment="1">
      <alignment horizontal="right" vertical="center"/>
    </xf>
    <xf numFmtId="177" fontId="6" fillId="0" borderId="4" xfId="1" applyNumberFormat="1" applyFont="1" applyFill="1" applyBorder="1" applyAlignment="1">
      <alignment vertical="center"/>
    </xf>
    <xf numFmtId="177" fontId="6" fillId="0" borderId="5" xfId="1" applyNumberFormat="1" applyFont="1" applyFill="1" applyBorder="1" applyAlignment="1">
      <alignment vertical="center"/>
    </xf>
    <xf numFmtId="41" fontId="6" fillId="0" borderId="0" xfId="1" applyNumberFormat="1" applyFont="1" applyFill="1" applyAlignment="1">
      <alignment vertical="center"/>
    </xf>
    <xf numFmtId="41" fontId="6" fillId="0" borderId="11" xfId="1" applyNumberFormat="1" applyFont="1" applyFill="1" applyBorder="1" applyAlignment="1">
      <alignment horizontal="center" vertical="center"/>
    </xf>
    <xf numFmtId="41" fontId="10" fillId="0" borderId="20" xfId="0" applyNumberFormat="1" applyFont="1" applyFill="1" applyBorder="1" applyAlignment="1">
      <alignment horizontal="right"/>
    </xf>
    <xf numFmtId="41" fontId="10" fillId="0" borderId="0" xfId="0" applyNumberFormat="1" applyFont="1" applyFill="1" applyBorder="1" applyAlignment="1">
      <alignment horizontal="right"/>
    </xf>
    <xf numFmtId="41" fontId="10" fillId="0" borderId="0" xfId="1" applyNumberFormat="1" applyFont="1" applyFill="1" applyBorder="1" applyAlignment="1">
      <alignment horizontal="right"/>
    </xf>
    <xf numFmtId="41" fontId="10" fillId="0" borderId="21" xfId="1" applyNumberFormat="1" applyFont="1" applyFill="1" applyBorder="1" applyAlignment="1">
      <alignment horizontal="right"/>
    </xf>
    <xf numFmtId="41" fontId="10" fillId="0" borderId="21" xfId="0" applyNumberFormat="1" applyFont="1" applyFill="1" applyBorder="1" applyAlignment="1">
      <alignment horizontal="right"/>
    </xf>
    <xf numFmtId="177" fontId="10" fillId="0" borderId="0" xfId="0" applyNumberFormat="1" applyFont="1" applyFill="1" applyBorder="1"/>
    <xf numFmtId="177" fontId="10" fillId="0" borderId="21" xfId="0" applyNumberFormat="1" applyFont="1" applyFill="1" applyBorder="1"/>
    <xf numFmtId="38" fontId="6" fillId="0" borderId="11" xfId="1" applyFont="1" applyFill="1" applyBorder="1" applyAlignment="1">
      <alignment horizontal="center" vertical="center"/>
    </xf>
    <xf numFmtId="38" fontId="6" fillId="0" borderId="16" xfId="1" applyFont="1" applyFill="1" applyBorder="1" applyAlignment="1">
      <alignment horizontal="right" vertical="center"/>
    </xf>
    <xf numFmtId="41" fontId="10" fillId="0" borderId="12" xfId="0" applyNumberFormat="1" applyFont="1" applyFill="1" applyBorder="1" applyAlignment="1">
      <alignment horizontal="right"/>
    </xf>
    <xf numFmtId="41" fontId="10" fillId="0" borderId="1" xfId="0" applyNumberFormat="1" applyFont="1" applyFill="1" applyBorder="1" applyAlignment="1">
      <alignment horizontal="right"/>
    </xf>
    <xf numFmtId="41" fontId="10" fillId="0" borderId="13" xfId="0" applyNumberFormat="1" applyFont="1" applyFill="1" applyBorder="1" applyAlignment="1">
      <alignment horizontal="right"/>
    </xf>
    <xf numFmtId="177" fontId="10" fillId="0" borderId="1" xfId="0" applyNumberFormat="1" applyFont="1" applyFill="1" applyBorder="1"/>
    <xf numFmtId="177" fontId="10" fillId="0" borderId="13" xfId="0" applyNumberFormat="1" applyFont="1" applyFill="1" applyBorder="1"/>
    <xf numFmtId="38" fontId="6" fillId="0" borderId="0" xfId="1" applyFont="1" applyFill="1" applyAlignment="1">
      <alignment horizontal="left" vertical="center" indent="2"/>
    </xf>
    <xf numFmtId="38" fontId="11" fillId="0" borderId="0" xfId="1" applyFont="1" applyFill="1" applyBorder="1" applyAlignment="1">
      <alignment vertical="center"/>
    </xf>
    <xf numFmtId="38" fontId="12" fillId="0" borderId="0" xfId="1" applyFont="1" applyFill="1" applyBorder="1" applyAlignment="1">
      <alignment vertical="center"/>
    </xf>
    <xf numFmtId="38" fontId="6" fillId="0" borderId="0" xfId="1" applyFont="1" applyFill="1" applyBorder="1" applyAlignment="1">
      <alignment vertical="center"/>
    </xf>
    <xf numFmtId="38" fontId="13" fillId="0" borderId="0" xfId="1" applyFont="1" applyFill="1" applyBorder="1" applyAlignment="1">
      <alignment vertical="center"/>
    </xf>
    <xf numFmtId="38" fontId="7" fillId="0" borderId="0" xfId="1" applyFont="1" applyFill="1" applyBorder="1" applyAlignment="1">
      <alignment vertical="center"/>
    </xf>
    <xf numFmtId="38" fontId="6" fillId="0" borderId="0" xfId="1" applyFont="1" applyFill="1" applyAlignment="1">
      <alignment horizontal="center" vertical="center"/>
    </xf>
    <xf numFmtId="177" fontId="6" fillId="0" borderId="0" xfId="1" applyNumberFormat="1" applyFont="1" applyFill="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abSelected="1" view="pageBreakPreview" topLeftCell="B1" zoomScale="75" zoomScaleNormal="75" zoomScaleSheetLayoutView="75" workbookViewId="0">
      <selection activeCell="B1" sqref="B1"/>
    </sheetView>
  </sheetViews>
  <sheetFormatPr defaultRowHeight="14.25" x14ac:dyDescent="0.15"/>
  <cols>
    <col min="1" max="1" width="4.625" style="3" customWidth="1"/>
    <col min="2" max="2" width="13.125" style="95" customWidth="1"/>
    <col min="3" max="6" width="10.375" style="3" customWidth="1"/>
    <col min="7" max="8" width="10.375" style="4" customWidth="1"/>
    <col min="9" max="17" width="10.375" style="3" customWidth="1"/>
    <col min="18" max="18" width="13.125" style="95" customWidth="1"/>
    <col min="19" max="32" width="10.625" style="3" customWidth="1"/>
    <col min="33" max="33" width="13.125" style="3" customWidth="1"/>
    <col min="34" max="37" width="10.625" style="3" customWidth="1"/>
    <col min="38" max="40" width="9.5" style="3" customWidth="1"/>
    <col min="41" max="41" width="12.625" style="96" customWidth="1"/>
    <col min="42" max="105" width="6.625" style="3" customWidth="1"/>
    <col min="106" max="16384" width="9" style="3"/>
  </cols>
  <sheetData>
    <row r="1" spans="1:41" ht="17.25" customHeight="1" x14ac:dyDescent="0.15">
      <c r="A1" s="1"/>
      <c r="B1" s="2" t="s">
        <v>71</v>
      </c>
      <c r="C1" s="2"/>
      <c r="D1" s="2"/>
      <c r="R1" s="2" t="s">
        <v>72</v>
      </c>
      <c r="AG1" s="2" t="s">
        <v>72</v>
      </c>
      <c r="AO1" s="3"/>
    </row>
    <row r="2" spans="1:41" ht="17.100000000000001" customHeight="1" x14ac:dyDescent="0.15">
      <c r="B2" s="5" t="s">
        <v>0</v>
      </c>
      <c r="C2" s="6" t="s">
        <v>1</v>
      </c>
      <c r="D2" s="7"/>
      <c r="E2" s="8"/>
      <c r="F2" s="9"/>
      <c r="G2" s="10"/>
      <c r="H2" s="10"/>
      <c r="I2" s="11"/>
      <c r="J2" s="11"/>
      <c r="K2" s="12" t="s">
        <v>2</v>
      </c>
      <c r="L2" s="12"/>
      <c r="M2" s="12"/>
      <c r="N2" s="12"/>
      <c r="O2" s="12"/>
      <c r="P2" s="12"/>
      <c r="Q2" s="13"/>
      <c r="R2" s="5" t="s">
        <v>0</v>
      </c>
      <c r="S2" s="14" t="s">
        <v>3</v>
      </c>
      <c r="T2" s="15"/>
      <c r="U2" s="14" t="s">
        <v>4</v>
      </c>
      <c r="V2" s="15"/>
      <c r="W2" s="14" t="s">
        <v>5</v>
      </c>
      <c r="X2" s="16"/>
      <c r="Y2" s="17" t="s">
        <v>6</v>
      </c>
      <c r="Z2" s="18"/>
      <c r="AA2" s="18"/>
      <c r="AB2" s="19"/>
      <c r="AC2" s="20" t="s">
        <v>7</v>
      </c>
      <c r="AD2" s="21"/>
      <c r="AE2" s="6" t="s">
        <v>8</v>
      </c>
      <c r="AF2" s="22"/>
      <c r="AG2" s="5" t="s">
        <v>9</v>
      </c>
      <c r="AH2" s="6" t="s">
        <v>10</v>
      </c>
      <c r="AI2" s="23"/>
      <c r="AJ2" s="24" t="s">
        <v>11</v>
      </c>
      <c r="AK2" s="25"/>
      <c r="AL2" s="7" t="s">
        <v>12</v>
      </c>
      <c r="AM2" s="7"/>
      <c r="AN2" s="8"/>
      <c r="AO2" s="26" t="s">
        <v>13</v>
      </c>
    </row>
    <row r="3" spans="1:41" ht="17.100000000000001" customHeight="1" x14ac:dyDescent="0.15">
      <c r="B3" s="27"/>
      <c r="C3" s="28"/>
      <c r="D3" s="29"/>
      <c r="E3" s="30"/>
      <c r="F3" s="5" t="s">
        <v>14</v>
      </c>
      <c r="G3" s="5" t="s">
        <v>15</v>
      </c>
      <c r="H3" s="5" t="s">
        <v>16</v>
      </c>
      <c r="I3" s="31"/>
      <c r="J3" s="32" t="s">
        <v>17</v>
      </c>
      <c r="K3" s="33"/>
      <c r="L3" s="34" t="s">
        <v>18</v>
      </c>
      <c r="M3" s="32"/>
      <c r="N3" s="33"/>
      <c r="O3" s="35"/>
      <c r="P3" s="36" t="s">
        <v>19</v>
      </c>
      <c r="Q3" s="37"/>
      <c r="R3" s="38"/>
      <c r="S3" s="39" t="s">
        <v>20</v>
      </c>
      <c r="T3" s="40"/>
      <c r="U3" s="39" t="s">
        <v>21</v>
      </c>
      <c r="V3" s="40"/>
      <c r="W3" s="41" t="s">
        <v>22</v>
      </c>
      <c r="X3" s="42"/>
      <c r="Y3" s="17" t="s">
        <v>23</v>
      </c>
      <c r="Z3" s="19"/>
      <c r="AA3" s="43" t="s">
        <v>24</v>
      </c>
      <c r="AB3" s="44"/>
      <c r="AC3" s="45" t="s">
        <v>25</v>
      </c>
      <c r="AD3" s="46"/>
      <c r="AE3" s="47"/>
      <c r="AF3" s="48"/>
      <c r="AG3" s="38"/>
      <c r="AH3" s="47"/>
      <c r="AI3" s="49"/>
      <c r="AJ3" s="50" t="s">
        <v>26</v>
      </c>
      <c r="AK3" s="51" t="s">
        <v>27</v>
      </c>
      <c r="AL3" s="29"/>
      <c r="AM3" s="29"/>
      <c r="AN3" s="30"/>
      <c r="AO3" s="52"/>
    </row>
    <row r="4" spans="1:41" ht="17.100000000000001" customHeight="1" x14ac:dyDescent="0.15">
      <c r="B4" s="53"/>
      <c r="C4" s="37" t="s">
        <v>14</v>
      </c>
      <c r="D4" s="54" t="s">
        <v>15</v>
      </c>
      <c r="E4" s="35" t="s">
        <v>16</v>
      </c>
      <c r="F4" s="55"/>
      <c r="G4" s="55"/>
      <c r="H4" s="55"/>
      <c r="I4" s="54" t="s">
        <v>14</v>
      </c>
      <c r="J4" s="54" t="s">
        <v>15</v>
      </c>
      <c r="K4" s="54" t="s">
        <v>16</v>
      </c>
      <c r="L4" s="54" t="s">
        <v>14</v>
      </c>
      <c r="M4" s="54" t="s">
        <v>15</v>
      </c>
      <c r="N4" s="54" t="s">
        <v>16</v>
      </c>
      <c r="O4" s="54" t="s">
        <v>14</v>
      </c>
      <c r="P4" s="54" t="s">
        <v>15</v>
      </c>
      <c r="Q4" s="54" t="s">
        <v>16</v>
      </c>
      <c r="R4" s="55"/>
      <c r="S4" s="56" t="s">
        <v>15</v>
      </c>
      <c r="T4" s="57" t="s">
        <v>16</v>
      </c>
      <c r="U4" s="57" t="s">
        <v>15</v>
      </c>
      <c r="V4" s="57" t="s">
        <v>16</v>
      </c>
      <c r="W4" s="57" t="s">
        <v>15</v>
      </c>
      <c r="X4" s="57" t="s">
        <v>16</v>
      </c>
      <c r="Y4" s="58" t="s">
        <v>28</v>
      </c>
      <c r="Z4" s="58" t="s">
        <v>29</v>
      </c>
      <c r="AA4" s="58" t="s">
        <v>28</v>
      </c>
      <c r="AB4" s="58" t="s">
        <v>29</v>
      </c>
      <c r="AC4" s="57" t="s">
        <v>15</v>
      </c>
      <c r="AD4" s="57" t="s">
        <v>16</v>
      </c>
      <c r="AE4" s="57" t="s">
        <v>15</v>
      </c>
      <c r="AF4" s="57" t="s">
        <v>16</v>
      </c>
      <c r="AG4" s="55"/>
      <c r="AH4" s="57" t="s">
        <v>15</v>
      </c>
      <c r="AI4" s="59" t="s">
        <v>16</v>
      </c>
      <c r="AJ4" s="60" t="s">
        <v>30</v>
      </c>
      <c r="AK4" s="61" t="s">
        <v>30</v>
      </c>
      <c r="AL4" s="56" t="s">
        <v>14</v>
      </c>
      <c r="AM4" s="57" t="s">
        <v>15</v>
      </c>
      <c r="AN4" s="57" t="s">
        <v>16</v>
      </c>
      <c r="AO4" s="56" t="s">
        <v>14</v>
      </c>
    </row>
    <row r="5" spans="1:41" ht="3.75" customHeight="1" x14ac:dyDescent="0.15">
      <c r="B5" s="62" t="s">
        <v>31</v>
      </c>
      <c r="C5" s="63" t="s">
        <v>31</v>
      </c>
      <c r="D5" s="64" t="s">
        <v>31</v>
      </c>
      <c r="E5" s="64" t="s">
        <v>31</v>
      </c>
      <c r="F5" s="64"/>
      <c r="G5" s="65"/>
      <c r="H5" s="65"/>
      <c r="I5" s="64"/>
      <c r="J5" s="64"/>
      <c r="K5" s="64"/>
      <c r="L5" s="64"/>
      <c r="M5" s="64"/>
      <c r="N5" s="64"/>
      <c r="O5" s="64"/>
      <c r="P5" s="64"/>
      <c r="Q5" s="66"/>
      <c r="R5" s="62" t="s">
        <v>31</v>
      </c>
      <c r="S5" s="67" t="s">
        <v>31</v>
      </c>
      <c r="T5" s="68" t="s">
        <v>31</v>
      </c>
      <c r="U5" s="68" t="s">
        <v>31</v>
      </c>
      <c r="V5" s="68" t="s">
        <v>31</v>
      </c>
      <c r="W5" s="68" t="s">
        <v>31</v>
      </c>
      <c r="X5" s="68" t="s">
        <v>31</v>
      </c>
      <c r="Y5" s="64" t="s">
        <v>31</v>
      </c>
      <c r="Z5" s="68" t="s">
        <v>31</v>
      </c>
      <c r="AA5" s="68"/>
      <c r="AB5" s="68"/>
      <c r="AC5" s="68"/>
      <c r="AD5" s="68"/>
      <c r="AE5" s="68" t="s">
        <v>31</v>
      </c>
      <c r="AF5" s="69" t="s">
        <v>31</v>
      </c>
      <c r="AG5" s="70"/>
      <c r="AH5" s="68" t="s">
        <v>31</v>
      </c>
      <c r="AI5" s="68"/>
      <c r="AJ5" s="68" t="s">
        <v>31</v>
      </c>
      <c r="AK5" s="68" t="s">
        <v>31</v>
      </c>
      <c r="AL5" s="71" t="s">
        <v>31</v>
      </c>
      <c r="AM5" s="71" t="s">
        <v>31</v>
      </c>
      <c r="AN5" s="71" t="s">
        <v>31</v>
      </c>
      <c r="AO5" s="72" t="s">
        <v>31</v>
      </c>
    </row>
    <row r="6" spans="1:41" s="73" customFormat="1" ht="16.5" customHeight="1" x14ac:dyDescent="0.15">
      <c r="B6" s="74" t="s">
        <v>32</v>
      </c>
      <c r="C6" s="75">
        <v>115</v>
      </c>
      <c r="D6" s="76">
        <v>44</v>
      </c>
      <c r="E6" s="76">
        <v>71</v>
      </c>
      <c r="F6" s="76">
        <v>106</v>
      </c>
      <c r="G6" s="76">
        <v>42</v>
      </c>
      <c r="H6" s="76">
        <v>64</v>
      </c>
      <c r="I6" s="76">
        <v>104</v>
      </c>
      <c r="J6" s="76">
        <v>42</v>
      </c>
      <c r="K6" s="76">
        <v>62</v>
      </c>
      <c r="L6" s="76">
        <v>2</v>
      </c>
      <c r="M6" s="76">
        <v>0</v>
      </c>
      <c r="N6" s="76">
        <v>2</v>
      </c>
      <c r="O6" s="76">
        <v>0</v>
      </c>
      <c r="P6" s="77">
        <v>0</v>
      </c>
      <c r="Q6" s="78">
        <v>0</v>
      </c>
      <c r="R6" s="74" t="s">
        <v>32</v>
      </c>
      <c r="S6" s="76">
        <v>0</v>
      </c>
      <c r="T6" s="76">
        <v>4</v>
      </c>
      <c r="U6" s="76">
        <v>0</v>
      </c>
      <c r="V6" s="76">
        <v>0</v>
      </c>
      <c r="W6" s="76">
        <v>0</v>
      </c>
      <c r="X6" s="76">
        <v>0</v>
      </c>
      <c r="Y6" s="76">
        <v>0</v>
      </c>
      <c r="Z6" s="76">
        <v>1</v>
      </c>
      <c r="AA6" s="76">
        <v>0</v>
      </c>
      <c r="AB6" s="76">
        <v>0</v>
      </c>
      <c r="AC6" s="76">
        <v>0</v>
      </c>
      <c r="AD6" s="76">
        <v>0</v>
      </c>
      <c r="AE6" s="76">
        <v>2</v>
      </c>
      <c r="AF6" s="79">
        <v>2</v>
      </c>
      <c r="AG6" s="74" t="s">
        <v>32</v>
      </c>
      <c r="AH6" s="76">
        <v>0</v>
      </c>
      <c r="AI6" s="76">
        <v>0</v>
      </c>
      <c r="AJ6" s="76">
        <v>0</v>
      </c>
      <c r="AK6" s="76">
        <v>0</v>
      </c>
      <c r="AL6" s="80">
        <v>92.2</v>
      </c>
      <c r="AM6" s="80">
        <v>95.5</v>
      </c>
      <c r="AN6" s="80">
        <v>90.1</v>
      </c>
      <c r="AO6" s="81">
        <v>0.9</v>
      </c>
    </row>
    <row r="7" spans="1:41" s="73" customFormat="1" ht="17.100000000000001" customHeight="1" x14ac:dyDescent="0.15">
      <c r="B7" s="74" t="s">
        <v>33</v>
      </c>
      <c r="C7" s="75">
        <v>8409</v>
      </c>
      <c r="D7" s="76">
        <v>4186</v>
      </c>
      <c r="E7" s="76">
        <v>4223</v>
      </c>
      <c r="F7" s="76">
        <v>4472</v>
      </c>
      <c r="G7" s="77">
        <v>2102</v>
      </c>
      <c r="H7" s="77">
        <v>2370</v>
      </c>
      <c r="I7" s="76">
        <v>3961</v>
      </c>
      <c r="J7" s="77">
        <v>2034</v>
      </c>
      <c r="K7" s="77">
        <v>1927</v>
      </c>
      <c r="L7" s="76">
        <v>500</v>
      </c>
      <c r="M7" s="76">
        <v>58</v>
      </c>
      <c r="N7" s="77">
        <v>442</v>
      </c>
      <c r="O7" s="76">
        <v>11</v>
      </c>
      <c r="P7" s="77">
        <v>10</v>
      </c>
      <c r="Q7" s="78">
        <v>1</v>
      </c>
      <c r="R7" s="74" t="s">
        <v>33</v>
      </c>
      <c r="S7" s="77">
        <v>593</v>
      </c>
      <c r="T7" s="77">
        <v>969</v>
      </c>
      <c r="U7" s="77">
        <v>182</v>
      </c>
      <c r="V7" s="77">
        <v>83</v>
      </c>
      <c r="W7" s="76">
        <v>32</v>
      </c>
      <c r="X7" s="76">
        <v>4</v>
      </c>
      <c r="Y7" s="77">
        <v>1213</v>
      </c>
      <c r="Z7" s="77">
        <v>737</v>
      </c>
      <c r="AA7" s="77">
        <v>3</v>
      </c>
      <c r="AB7" s="77">
        <v>5</v>
      </c>
      <c r="AC7" s="77">
        <v>6</v>
      </c>
      <c r="AD7" s="77">
        <v>4</v>
      </c>
      <c r="AE7" s="77">
        <v>55</v>
      </c>
      <c r="AF7" s="78">
        <v>51</v>
      </c>
      <c r="AG7" s="74" t="s">
        <v>33</v>
      </c>
      <c r="AH7" s="76">
        <v>0</v>
      </c>
      <c r="AI7" s="76">
        <v>0</v>
      </c>
      <c r="AJ7" s="76">
        <v>14</v>
      </c>
      <c r="AK7" s="76">
        <v>0</v>
      </c>
      <c r="AL7" s="80">
        <v>53.2</v>
      </c>
      <c r="AM7" s="80">
        <v>50.2</v>
      </c>
      <c r="AN7" s="80">
        <v>56.1</v>
      </c>
      <c r="AO7" s="81">
        <v>23.5</v>
      </c>
    </row>
    <row r="8" spans="1:41" s="73" customFormat="1" ht="17.100000000000001" customHeight="1" x14ac:dyDescent="0.15">
      <c r="B8" s="74" t="s">
        <v>34</v>
      </c>
      <c r="C8" s="75">
        <v>2579</v>
      </c>
      <c r="D8" s="76">
        <v>1343</v>
      </c>
      <c r="E8" s="76">
        <v>1236</v>
      </c>
      <c r="F8" s="76">
        <v>1383</v>
      </c>
      <c r="G8" s="77">
        <v>684</v>
      </c>
      <c r="H8" s="77">
        <v>699</v>
      </c>
      <c r="I8" s="76">
        <v>1111</v>
      </c>
      <c r="J8" s="77">
        <v>638</v>
      </c>
      <c r="K8" s="77">
        <v>473</v>
      </c>
      <c r="L8" s="76">
        <v>148</v>
      </c>
      <c r="M8" s="77">
        <v>26</v>
      </c>
      <c r="N8" s="77">
        <v>122</v>
      </c>
      <c r="O8" s="76">
        <v>124</v>
      </c>
      <c r="P8" s="77">
        <v>20</v>
      </c>
      <c r="Q8" s="78">
        <v>104</v>
      </c>
      <c r="R8" s="74" t="s">
        <v>34</v>
      </c>
      <c r="S8" s="77">
        <v>261</v>
      </c>
      <c r="T8" s="77">
        <v>273</v>
      </c>
      <c r="U8" s="77">
        <v>37</v>
      </c>
      <c r="V8" s="77">
        <v>18</v>
      </c>
      <c r="W8" s="77">
        <v>4</v>
      </c>
      <c r="X8" s="77">
        <v>3</v>
      </c>
      <c r="Y8" s="77">
        <v>334</v>
      </c>
      <c r="Z8" s="77">
        <v>191</v>
      </c>
      <c r="AA8" s="77">
        <v>0</v>
      </c>
      <c r="AB8" s="77">
        <v>0</v>
      </c>
      <c r="AC8" s="77">
        <v>1</v>
      </c>
      <c r="AD8" s="77">
        <v>10</v>
      </c>
      <c r="AE8" s="77">
        <v>17</v>
      </c>
      <c r="AF8" s="78">
        <v>39</v>
      </c>
      <c r="AG8" s="74" t="s">
        <v>34</v>
      </c>
      <c r="AH8" s="76">
        <v>5</v>
      </c>
      <c r="AI8" s="76">
        <v>3</v>
      </c>
      <c r="AJ8" s="76">
        <v>0</v>
      </c>
      <c r="AK8" s="76">
        <v>0</v>
      </c>
      <c r="AL8" s="80">
        <v>53.6</v>
      </c>
      <c r="AM8" s="80">
        <v>50.9</v>
      </c>
      <c r="AN8" s="80">
        <v>56.6</v>
      </c>
      <c r="AO8" s="81">
        <v>20.399999999999999</v>
      </c>
    </row>
    <row r="9" spans="1:41" s="73" customFormat="1" ht="3.75" customHeight="1" x14ac:dyDescent="0.15">
      <c r="B9" s="74"/>
      <c r="C9" s="77"/>
      <c r="D9" s="77"/>
      <c r="E9" s="77"/>
      <c r="F9" s="77"/>
      <c r="G9" s="77"/>
      <c r="H9" s="77"/>
      <c r="I9" s="77"/>
      <c r="J9" s="77"/>
      <c r="K9" s="77"/>
      <c r="L9" s="77"/>
      <c r="M9" s="77"/>
      <c r="N9" s="77"/>
      <c r="O9" s="77"/>
      <c r="P9" s="77"/>
      <c r="Q9" s="78"/>
      <c r="R9" s="74"/>
      <c r="S9" s="77"/>
      <c r="T9" s="77"/>
      <c r="U9" s="77"/>
      <c r="V9" s="77"/>
      <c r="W9" s="77"/>
      <c r="X9" s="76"/>
      <c r="Y9" s="77"/>
      <c r="Z9" s="77"/>
      <c r="AA9" s="77"/>
      <c r="AB9" s="77"/>
      <c r="AC9" s="77"/>
      <c r="AD9" s="77"/>
      <c r="AE9" s="77"/>
      <c r="AF9" s="78"/>
      <c r="AG9" s="74"/>
      <c r="AH9" s="76"/>
      <c r="AI9" s="76"/>
      <c r="AJ9" s="76"/>
      <c r="AK9" s="76"/>
      <c r="AL9" s="80"/>
      <c r="AM9" s="80"/>
      <c r="AN9" s="80"/>
      <c r="AO9" s="81"/>
    </row>
    <row r="10" spans="1:41" s="73" customFormat="1" ht="17.100000000000001" customHeight="1" x14ac:dyDescent="0.15">
      <c r="B10" s="74" t="s">
        <v>35</v>
      </c>
      <c r="C10" s="76">
        <f>C11+C12</f>
        <v>11103</v>
      </c>
      <c r="D10" s="76">
        <f t="shared" ref="D10:AF10" si="0">D11+D12</f>
        <v>5573</v>
      </c>
      <c r="E10" s="76">
        <f t="shared" si="0"/>
        <v>5530</v>
      </c>
      <c r="F10" s="76">
        <f>F11+F12</f>
        <v>5961</v>
      </c>
      <c r="G10" s="76">
        <f t="shared" si="0"/>
        <v>2828</v>
      </c>
      <c r="H10" s="76">
        <f t="shared" si="0"/>
        <v>3133</v>
      </c>
      <c r="I10" s="76">
        <f t="shared" si="0"/>
        <v>5176</v>
      </c>
      <c r="J10" s="76">
        <f t="shared" si="0"/>
        <v>2714</v>
      </c>
      <c r="K10" s="76">
        <f t="shared" si="0"/>
        <v>2462</v>
      </c>
      <c r="L10" s="76">
        <f t="shared" si="0"/>
        <v>650</v>
      </c>
      <c r="M10" s="76">
        <f t="shared" si="0"/>
        <v>84</v>
      </c>
      <c r="N10" s="76">
        <f t="shared" si="0"/>
        <v>566</v>
      </c>
      <c r="O10" s="76">
        <f t="shared" si="0"/>
        <v>135</v>
      </c>
      <c r="P10" s="76">
        <f t="shared" si="0"/>
        <v>30</v>
      </c>
      <c r="Q10" s="79">
        <f t="shared" si="0"/>
        <v>105</v>
      </c>
      <c r="R10" s="74" t="s">
        <v>35</v>
      </c>
      <c r="S10" s="76">
        <f t="shared" si="0"/>
        <v>854</v>
      </c>
      <c r="T10" s="76">
        <f t="shared" si="0"/>
        <v>1246</v>
      </c>
      <c r="U10" s="76">
        <f t="shared" si="0"/>
        <v>219</v>
      </c>
      <c r="V10" s="76">
        <f t="shared" si="0"/>
        <v>101</v>
      </c>
      <c r="W10" s="76">
        <f t="shared" si="0"/>
        <v>36</v>
      </c>
      <c r="X10" s="76">
        <f t="shared" si="0"/>
        <v>7</v>
      </c>
      <c r="Y10" s="76">
        <f t="shared" si="0"/>
        <v>1547</v>
      </c>
      <c r="Z10" s="76">
        <f t="shared" si="0"/>
        <v>929</v>
      </c>
      <c r="AA10" s="76">
        <f t="shared" si="0"/>
        <v>3</v>
      </c>
      <c r="AB10" s="76">
        <f t="shared" si="0"/>
        <v>5</v>
      </c>
      <c r="AC10" s="76">
        <f t="shared" si="0"/>
        <v>7</v>
      </c>
      <c r="AD10" s="76">
        <f t="shared" si="0"/>
        <v>14</v>
      </c>
      <c r="AE10" s="76">
        <f t="shared" si="0"/>
        <v>74</v>
      </c>
      <c r="AF10" s="79">
        <f t="shared" si="0"/>
        <v>92</v>
      </c>
      <c r="AG10" s="74" t="s">
        <v>35</v>
      </c>
      <c r="AH10" s="76">
        <f>AH11+AH12</f>
        <v>5</v>
      </c>
      <c r="AI10" s="76">
        <f>AI11+AI12</f>
        <v>3</v>
      </c>
      <c r="AJ10" s="76">
        <f>AJ11+AJ12</f>
        <v>14</v>
      </c>
      <c r="AK10" s="76">
        <f>AK11+AK12</f>
        <v>0</v>
      </c>
      <c r="AL10" s="80">
        <f t="shared" ref="AL10:AN12" si="1">F10/C10*100</f>
        <v>53.688192380437712</v>
      </c>
      <c r="AM10" s="80">
        <f t="shared" si="1"/>
        <v>50.744661762067111</v>
      </c>
      <c r="AN10" s="80">
        <f t="shared" si="1"/>
        <v>56.654611211573233</v>
      </c>
      <c r="AO10" s="81">
        <f>(Y10+Z10+AA10+AB10+AJ10+AK10)/C10*100</f>
        <v>22.498423849410067</v>
      </c>
    </row>
    <row r="11" spans="1:41" s="73" customFormat="1" ht="17.100000000000001" customHeight="1" x14ac:dyDescent="0.15">
      <c r="B11" s="74" t="s">
        <v>36</v>
      </c>
      <c r="C11" s="77">
        <f>SUM(C14:C24)</f>
        <v>10292</v>
      </c>
      <c r="D11" s="77">
        <f t="shared" ref="D11:Q11" si="2">SUM(D14:D24)</f>
        <v>5205</v>
      </c>
      <c r="E11" s="77">
        <f t="shared" si="2"/>
        <v>5087</v>
      </c>
      <c r="F11" s="77">
        <f t="shared" si="2"/>
        <v>5585</v>
      </c>
      <c r="G11" s="77">
        <f t="shared" si="2"/>
        <v>2658</v>
      </c>
      <c r="H11" s="77">
        <f t="shared" si="2"/>
        <v>2927</v>
      </c>
      <c r="I11" s="77">
        <f t="shared" si="2"/>
        <v>4871</v>
      </c>
      <c r="J11" s="77">
        <f t="shared" si="2"/>
        <v>2554</v>
      </c>
      <c r="K11" s="77">
        <f t="shared" si="2"/>
        <v>2317</v>
      </c>
      <c r="L11" s="77">
        <f t="shared" si="2"/>
        <v>579</v>
      </c>
      <c r="M11" s="77">
        <f t="shared" si="2"/>
        <v>74</v>
      </c>
      <c r="N11" s="77">
        <f t="shared" si="2"/>
        <v>505</v>
      </c>
      <c r="O11" s="77">
        <f t="shared" si="2"/>
        <v>135</v>
      </c>
      <c r="P11" s="77">
        <f t="shared" si="2"/>
        <v>30</v>
      </c>
      <c r="Q11" s="78">
        <f t="shared" si="2"/>
        <v>105</v>
      </c>
      <c r="R11" s="74" t="s">
        <v>36</v>
      </c>
      <c r="S11" s="77">
        <f t="shared" ref="S11:AF11" si="3">SUM(S14:S24)</f>
        <v>765</v>
      </c>
      <c r="T11" s="77">
        <f t="shared" si="3"/>
        <v>1082</v>
      </c>
      <c r="U11" s="77">
        <f t="shared" si="3"/>
        <v>217</v>
      </c>
      <c r="V11" s="77">
        <f t="shared" si="3"/>
        <v>101</v>
      </c>
      <c r="W11" s="77">
        <f t="shared" si="3"/>
        <v>30</v>
      </c>
      <c r="X11" s="77">
        <f t="shared" si="3"/>
        <v>4</v>
      </c>
      <c r="Y11" s="77">
        <f t="shared" si="3"/>
        <v>1459</v>
      </c>
      <c r="Z11" s="77">
        <f t="shared" si="3"/>
        <v>869</v>
      </c>
      <c r="AA11" s="77">
        <f t="shared" si="3"/>
        <v>3</v>
      </c>
      <c r="AB11" s="77">
        <f t="shared" si="3"/>
        <v>5</v>
      </c>
      <c r="AC11" s="77">
        <f t="shared" si="3"/>
        <v>7</v>
      </c>
      <c r="AD11" s="77">
        <f t="shared" si="3"/>
        <v>14</v>
      </c>
      <c r="AE11" s="77">
        <f t="shared" si="3"/>
        <v>61</v>
      </c>
      <c r="AF11" s="78">
        <f t="shared" si="3"/>
        <v>82</v>
      </c>
      <c r="AG11" s="74" t="s">
        <v>36</v>
      </c>
      <c r="AH11" s="77">
        <f>SUM(AH14:AH24)</f>
        <v>5</v>
      </c>
      <c r="AI11" s="77">
        <f>SUM(AI14:AI24)</f>
        <v>3</v>
      </c>
      <c r="AJ11" s="77">
        <f>SUM(AJ14:AJ24)</f>
        <v>13</v>
      </c>
      <c r="AK11" s="77">
        <f>SUM(AK14:AK24)</f>
        <v>0</v>
      </c>
      <c r="AL11" s="80">
        <f t="shared" si="1"/>
        <v>54.265448892343571</v>
      </c>
      <c r="AM11" s="80">
        <f t="shared" si="1"/>
        <v>51.066282420749275</v>
      </c>
      <c r="AN11" s="80">
        <f t="shared" si="1"/>
        <v>57.538824454491845</v>
      </c>
      <c r="AO11" s="81">
        <f>(Y11+Z11+AA11+AB11+AJ11+AK11)/C11*100</f>
        <v>22.82355227361057</v>
      </c>
    </row>
    <row r="12" spans="1:41" s="73" customFormat="1" ht="17.100000000000001" customHeight="1" x14ac:dyDescent="0.15">
      <c r="B12" s="74" t="s">
        <v>37</v>
      </c>
      <c r="C12" s="77">
        <f>SUM(C25,C27,C29,C32,C34,C36,C39)</f>
        <v>811</v>
      </c>
      <c r="D12" s="77">
        <f t="shared" ref="D12:AK12" si="4">SUM(D25,D27,D29,D32,D34,D36,D39)</f>
        <v>368</v>
      </c>
      <c r="E12" s="77">
        <f t="shared" si="4"/>
        <v>443</v>
      </c>
      <c r="F12" s="77">
        <f t="shared" si="4"/>
        <v>376</v>
      </c>
      <c r="G12" s="77">
        <f t="shared" si="4"/>
        <v>170</v>
      </c>
      <c r="H12" s="77">
        <f t="shared" si="4"/>
        <v>206</v>
      </c>
      <c r="I12" s="77">
        <f t="shared" si="4"/>
        <v>305</v>
      </c>
      <c r="J12" s="77">
        <f t="shared" si="4"/>
        <v>160</v>
      </c>
      <c r="K12" s="77">
        <f t="shared" si="4"/>
        <v>145</v>
      </c>
      <c r="L12" s="77">
        <f t="shared" si="4"/>
        <v>71</v>
      </c>
      <c r="M12" s="77">
        <f t="shared" si="4"/>
        <v>10</v>
      </c>
      <c r="N12" s="77">
        <f t="shared" si="4"/>
        <v>61</v>
      </c>
      <c r="O12" s="77">
        <f t="shared" si="4"/>
        <v>0</v>
      </c>
      <c r="P12" s="77">
        <f t="shared" si="4"/>
        <v>0</v>
      </c>
      <c r="Q12" s="78">
        <f t="shared" si="4"/>
        <v>0</v>
      </c>
      <c r="R12" s="74" t="s">
        <v>37</v>
      </c>
      <c r="S12" s="77">
        <f t="shared" si="4"/>
        <v>89</v>
      </c>
      <c r="T12" s="77">
        <f t="shared" si="4"/>
        <v>164</v>
      </c>
      <c r="U12" s="77">
        <f t="shared" si="4"/>
        <v>2</v>
      </c>
      <c r="V12" s="77">
        <f t="shared" si="4"/>
        <v>0</v>
      </c>
      <c r="W12" s="77">
        <f t="shared" si="4"/>
        <v>6</v>
      </c>
      <c r="X12" s="77">
        <f t="shared" si="4"/>
        <v>3</v>
      </c>
      <c r="Y12" s="77">
        <f t="shared" si="4"/>
        <v>88</v>
      </c>
      <c r="Z12" s="77">
        <f t="shared" si="4"/>
        <v>60</v>
      </c>
      <c r="AA12" s="77">
        <f t="shared" si="4"/>
        <v>0</v>
      </c>
      <c r="AB12" s="77">
        <f t="shared" si="4"/>
        <v>0</v>
      </c>
      <c r="AC12" s="77">
        <f t="shared" si="4"/>
        <v>0</v>
      </c>
      <c r="AD12" s="77">
        <f t="shared" si="4"/>
        <v>0</v>
      </c>
      <c r="AE12" s="77">
        <f t="shared" si="4"/>
        <v>13</v>
      </c>
      <c r="AF12" s="78">
        <f t="shared" si="4"/>
        <v>10</v>
      </c>
      <c r="AG12" s="74" t="s">
        <v>37</v>
      </c>
      <c r="AH12" s="77">
        <f t="shared" si="4"/>
        <v>0</v>
      </c>
      <c r="AI12" s="77">
        <f t="shared" si="4"/>
        <v>0</v>
      </c>
      <c r="AJ12" s="77">
        <f t="shared" si="4"/>
        <v>1</v>
      </c>
      <c r="AK12" s="77">
        <f t="shared" si="4"/>
        <v>0</v>
      </c>
      <c r="AL12" s="80">
        <f t="shared" si="1"/>
        <v>46.362515413070284</v>
      </c>
      <c r="AM12" s="80">
        <f t="shared" si="1"/>
        <v>46.195652173913047</v>
      </c>
      <c r="AN12" s="80">
        <f t="shared" si="1"/>
        <v>46.50112866817156</v>
      </c>
      <c r="AO12" s="81">
        <f>(Y12+Z12+AA12+AB12+AJ12+AK12)/C12*100</f>
        <v>18.372379778051787</v>
      </c>
    </row>
    <row r="13" spans="1:41" s="73" customFormat="1" ht="3.75" customHeight="1" x14ac:dyDescent="0.15">
      <c r="B13" s="74"/>
      <c r="C13" s="77"/>
      <c r="D13" s="77"/>
      <c r="E13" s="77"/>
      <c r="F13" s="77"/>
      <c r="G13" s="77"/>
      <c r="H13" s="77"/>
      <c r="I13" s="77"/>
      <c r="J13" s="77"/>
      <c r="K13" s="77"/>
      <c r="L13" s="77"/>
      <c r="M13" s="77"/>
      <c r="N13" s="77"/>
      <c r="O13" s="77"/>
      <c r="P13" s="77"/>
      <c r="Q13" s="78"/>
      <c r="R13" s="74"/>
      <c r="S13" s="77"/>
      <c r="T13" s="77"/>
      <c r="U13" s="77"/>
      <c r="V13" s="77"/>
      <c r="W13" s="77"/>
      <c r="X13" s="76"/>
      <c r="Y13" s="77"/>
      <c r="Z13" s="77"/>
      <c r="AA13" s="77"/>
      <c r="AB13" s="77"/>
      <c r="AC13" s="77"/>
      <c r="AD13" s="77"/>
      <c r="AE13" s="77"/>
      <c r="AF13" s="78"/>
      <c r="AG13" s="74"/>
      <c r="AH13" s="76"/>
      <c r="AI13" s="76"/>
      <c r="AJ13" s="76"/>
      <c r="AK13" s="76"/>
      <c r="AL13" s="80"/>
      <c r="AM13" s="80"/>
      <c r="AN13" s="80"/>
      <c r="AO13" s="81"/>
    </row>
    <row r="14" spans="1:41" s="73" customFormat="1" ht="17.100000000000001" customHeight="1" x14ac:dyDescent="0.15">
      <c r="B14" s="82" t="s">
        <v>38</v>
      </c>
      <c r="C14" s="75">
        <v>4613</v>
      </c>
      <c r="D14" s="76">
        <v>2374</v>
      </c>
      <c r="E14" s="76">
        <v>2239</v>
      </c>
      <c r="F14" s="76">
        <v>2855</v>
      </c>
      <c r="G14" s="76">
        <v>1400</v>
      </c>
      <c r="H14" s="76">
        <v>1455</v>
      </c>
      <c r="I14" s="76">
        <v>2538</v>
      </c>
      <c r="J14" s="76">
        <v>1353</v>
      </c>
      <c r="K14" s="76">
        <v>1185</v>
      </c>
      <c r="L14" s="76">
        <v>240</v>
      </c>
      <c r="M14" s="76">
        <v>40</v>
      </c>
      <c r="N14" s="76">
        <v>200</v>
      </c>
      <c r="O14" s="76">
        <v>77</v>
      </c>
      <c r="P14" s="76">
        <v>7</v>
      </c>
      <c r="Q14" s="79">
        <v>70</v>
      </c>
      <c r="R14" s="82" t="s">
        <v>38</v>
      </c>
      <c r="S14" s="75">
        <v>333</v>
      </c>
      <c r="T14" s="76">
        <v>393</v>
      </c>
      <c r="U14" s="76">
        <v>87</v>
      </c>
      <c r="V14" s="76">
        <v>45</v>
      </c>
      <c r="W14" s="76">
        <v>1</v>
      </c>
      <c r="X14" s="76">
        <v>0</v>
      </c>
      <c r="Y14" s="76">
        <v>513</v>
      </c>
      <c r="Z14" s="76">
        <v>277</v>
      </c>
      <c r="AA14" s="76">
        <v>3</v>
      </c>
      <c r="AB14" s="76">
        <v>2</v>
      </c>
      <c r="AC14" s="76">
        <v>6</v>
      </c>
      <c r="AD14" s="76">
        <v>10</v>
      </c>
      <c r="AE14" s="76">
        <v>26</v>
      </c>
      <c r="AF14" s="79">
        <v>55</v>
      </c>
      <c r="AG14" s="82" t="s">
        <v>38</v>
      </c>
      <c r="AH14" s="75">
        <v>5</v>
      </c>
      <c r="AI14" s="76">
        <v>2</v>
      </c>
      <c r="AJ14" s="76">
        <v>0</v>
      </c>
      <c r="AK14" s="76">
        <v>0</v>
      </c>
      <c r="AL14" s="80">
        <v>61.9</v>
      </c>
      <c r="AM14" s="80">
        <v>59</v>
      </c>
      <c r="AN14" s="80">
        <v>65</v>
      </c>
      <c r="AO14" s="81">
        <v>17.2</v>
      </c>
    </row>
    <row r="15" spans="1:41" s="73" customFormat="1" ht="17.100000000000001" customHeight="1" x14ac:dyDescent="0.15">
      <c r="B15" s="82" t="s">
        <v>39</v>
      </c>
      <c r="C15" s="75">
        <v>1245</v>
      </c>
      <c r="D15" s="76">
        <v>598</v>
      </c>
      <c r="E15" s="76">
        <v>647</v>
      </c>
      <c r="F15" s="76">
        <v>665</v>
      </c>
      <c r="G15" s="76">
        <v>299</v>
      </c>
      <c r="H15" s="76">
        <v>366</v>
      </c>
      <c r="I15" s="76">
        <v>592</v>
      </c>
      <c r="J15" s="76">
        <v>283</v>
      </c>
      <c r="K15" s="76">
        <v>309</v>
      </c>
      <c r="L15" s="76">
        <v>70</v>
      </c>
      <c r="M15" s="76">
        <v>13</v>
      </c>
      <c r="N15" s="76">
        <v>57</v>
      </c>
      <c r="O15" s="76">
        <v>3</v>
      </c>
      <c r="P15" s="76">
        <v>3</v>
      </c>
      <c r="Q15" s="79">
        <v>0</v>
      </c>
      <c r="R15" s="82" t="s">
        <v>39</v>
      </c>
      <c r="S15" s="75">
        <v>81</v>
      </c>
      <c r="T15" s="76">
        <v>130</v>
      </c>
      <c r="U15" s="76">
        <v>35</v>
      </c>
      <c r="V15" s="76">
        <v>15</v>
      </c>
      <c r="W15" s="76">
        <v>8</v>
      </c>
      <c r="X15" s="76">
        <v>4</v>
      </c>
      <c r="Y15" s="76">
        <v>167</v>
      </c>
      <c r="Z15" s="76">
        <v>119</v>
      </c>
      <c r="AA15" s="76">
        <v>0</v>
      </c>
      <c r="AB15" s="76">
        <v>0</v>
      </c>
      <c r="AC15" s="76">
        <v>0</v>
      </c>
      <c r="AD15" s="76">
        <v>2</v>
      </c>
      <c r="AE15" s="76">
        <v>8</v>
      </c>
      <c r="AF15" s="79">
        <v>11</v>
      </c>
      <c r="AG15" s="82" t="s">
        <v>39</v>
      </c>
      <c r="AH15" s="75">
        <v>0</v>
      </c>
      <c r="AI15" s="76">
        <v>0</v>
      </c>
      <c r="AJ15" s="76">
        <v>5</v>
      </c>
      <c r="AK15" s="76">
        <v>0</v>
      </c>
      <c r="AL15" s="80">
        <v>53.4</v>
      </c>
      <c r="AM15" s="80">
        <v>50</v>
      </c>
      <c r="AN15" s="80">
        <v>56.6</v>
      </c>
      <c r="AO15" s="81">
        <v>23.4</v>
      </c>
    </row>
    <row r="16" spans="1:41" s="73" customFormat="1" ht="17.100000000000001" customHeight="1" x14ac:dyDescent="0.15">
      <c r="B16" s="82" t="s">
        <v>40</v>
      </c>
      <c r="C16" s="75">
        <v>574</v>
      </c>
      <c r="D16" s="76">
        <v>324</v>
      </c>
      <c r="E16" s="76">
        <v>250</v>
      </c>
      <c r="F16" s="76">
        <v>239</v>
      </c>
      <c r="G16" s="76">
        <v>120</v>
      </c>
      <c r="H16" s="76">
        <v>119</v>
      </c>
      <c r="I16" s="76">
        <v>212</v>
      </c>
      <c r="J16" s="76">
        <v>108</v>
      </c>
      <c r="K16" s="76">
        <v>104</v>
      </c>
      <c r="L16" s="76">
        <v>17</v>
      </c>
      <c r="M16" s="76">
        <v>2</v>
      </c>
      <c r="N16" s="76">
        <v>15</v>
      </c>
      <c r="O16" s="76">
        <v>10</v>
      </c>
      <c r="P16" s="76">
        <v>10</v>
      </c>
      <c r="Q16" s="79">
        <v>0</v>
      </c>
      <c r="R16" s="82" t="s">
        <v>40</v>
      </c>
      <c r="S16" s="75">
        <v>59</v>
      </c>
      <c r="T16" s="76">
        <v>72</v>
      </c>
      <c r="U16" s="76">
        <v>14</v>
      </c>
      <c r="V16" s="76">
        <v>1</v>
      </c>
      <c r="W16" s="76">
        <v>3</v>
      </c>
      <c r="X16" s="76">
        <v>0</v>
      </c>
      <c r="Y16" s="76">
        <v>126</v>
      </c>
      <c r="Z16" s="76">
        <v>57</v>
      </c>
      <c r="AA16" s="76">
        <v>0</v>
      </c>
      <c r="AB16" s="76">
        <v>0</v>
      </c>
      <c r="AC16" s="76">
        <v>0</v>
      </c>
      <c r="AD16" s="76">
        <v>0</v>
      </c>
      <c r="AE16" s="76">
        <v>2</v>
      </c>
      <c r="AF16" s="79">
        <v>1</v>
      </c>
      <c r="AG16" s="82" t="s">
        <v>40</v>
      </c>
      <c r="AH16" s="75">
        <v>0</v>
      </c>
      <c r="AI16" s="76">
        <v>0</v>
      </c>
      <c r="AJ16" s="76">
        <v>4</v>
      </c>
      <c r="AK16" s="76">
        <v>0</v>
      </c>
      <c r="AL16" s="80">
        <v>41.6</v>
      </c>
      <c r="AM16" s="80">
        <v>37</v>
      </c>
      <c r="AN16" s="80">
        <v>47.6</v>
      </c>
      <c r="AO16" s="81">
        <v>32.6</v>
      </c>
    </row>
    <row r="17" spans="1:41" s="73" customFormat="1" ht="17.100000000000001" customHeight="1" x14ac:dyDescent="0.15">
      <c r="B17" s="82" t="s">
        <v>41</v>
      </c>
      <c r="C17" s="75">
        <v>386</v>
      </c>
      <c r="D17" s="76">
        <v>212</v>
      </c>
      <c r="E17" s="76">
        <v>174</v>
      </c>
      <c r="F17" s="76">
        <v>214</v>
      </c>
      <c r="G17" s="76">
        <v>97</v>
      </c>
      <c r="H17" s="76">
        <v>117</v>
      </c>
      <c r="I17" s="76">
        <v>192</v>
      </c>
      <c r="J17" s="76">
        <v>96</v>
      </c>
      <c r="K17" s="76">
        <v>96</v>
      </c>
      <c r="L17" s="76">
        <v>22</v>
      </c>
      <c r="M17" s="76">
        <v>1</v>
      </c>
      <c r="N17" s="76">
        <v>21</v>
      </c>
      <c r="O17" s="76">
        <v>0</v>
      </c>
      <c r="P17" s="76">
        <v>0</v>
      </c>
      <c r="Q17" s="79">
        <v>0</v>
      </c>
      <c r="R17" s="82" t="s">
        <v>41</v>
      </c>
      <c r="S17" s="75">
        <v>33</v>
      </c>
      <c r="T17" s="76">
        <v>34</v>
      </c>
      <c r="U17" s="76">
        <v>1</v>
      </c>
      <c r="V17" s="76">
        <v>0</v>
      </c>
      <c r="W17" s="76">
        <v>0</v>
      </c>
      <c r="X17" s="76">
        <v>0</v>
      </c>
      <c r="Y17" s="76">
        <v>81</v>
      </c>
      <c r="Z17" s="76">
        <v>22</v>
      </c>
      <c r="AA17" s="76">
        <v>0</v>
      </c>
      <c r="AB17" s="76">
        <v>0</v>
      </c>
      <c r="AC17" s="76">
        <v>0</v>
      </c>
      <c r="AD17" s="76">
        <v>0</v>
      </c>
      <c r="AE17" s="76">
        <v>0</v>
      </c>
      <c r="AF17" s="79">
        <v>1</v>
      </c>
      <c r="AG17" s="82" t="s">
        <v>41</v>
      </c>
      <c r="AH17" s="75">
        <v>0</v>
      </c>
      <c r="AI17" s="76">
        <v>0</v>
      </c>
      <c r="AJ17" s="76">
        <v>0</v>
      </c>
      <c r="AK17" s="76">
        <v>0</v>
      </c>
      <c r="AL17" s="80">
        <v>55.4</v>
      </c>
      <c r="AM17" s="80">
        <v>45.8</v>
      </c>
      <c r="AN17" s="80">
        <v>67.2</v>
      </c>
      <c r="AO17" s="81">
        <v>26.7</v>
      </c>
    </row>
    <row r="18" spans="1:41" s="73" customFormat="1" ht="17.100000000000001" customHeight="1" x14ac:dyDescent="0.15">
      <c r="B18" s="82" t="s">
        <v>42</v>
      </c>
      <c r="C18" s="75">
        <v>988</v>
      </c>
      <c r="D18" s="76">
        <v>474</v>
      </c>
      <c r="E18" s="76">
        <v>514</v>
      </c>
      <c r="F18" s="76">
        <v>454</v>
      </c>
      <c r="G18" s="76">
        <v>180</v>
      </c>
      <c r="H18" s="76">
        <v>274</v>
      </c>
      <c r="I18" s="76">
        <v>388</v>
      </c>
      <c r="J18" s="76">
        <v>177</v>
      </c>
      <c r="K18" s="76">
        <v>211</v>
      </c>
      <c r="L18" s="76">
        <v>65</v>
      </c>
      <c r="M18" s="76">
        <v>3</v>
      </c>
      <c r="N18" s="76">
        <v>62</v>
      </c>
      <c r="O18" s="76">
        <v>1</v>
      </c>
      <c r="P18" s="76">
        <v>0</v>
      </c>
      <c r="Q18" s="79">
        <v>1</v>
      </c>
      <c r="R18" s="82" t="s">
        <v>42</v>
      </c>
      <c r="S18" s="75">
        <v>59</v>
      </c>
      <c r="T18" s="76">
        <v>117</v>
      </c>
      <c r="U18" s="76">
        <v>23</v>
      </c>
      <c r="V18" s="76">
        <v>7</v>
      </c>
      <c r="W18" s="76">
        <v>8</v>
      </c>
      <c r="X18" s="76">
        <v>0</v>
      </c>
      <c r="Y18" s="76">
        <v>194</v>
      </c>
      <c r="Z18" s="76">
        <v>108</v>
      </c>
      <c r="AA18" s="76">
        <v>0</v>
      </c>
      <c r="AB18" s="76">
        <v>1</v>
      </c>
      <c r="AC18" s="76">
        <v>1</v>
      </c>
      <c r="AD18" s="76">
        <v>1</v>
      </c>
      <c r="AE18" s="76">
        <v>9</v>
      </c>
      <c r="AF18" s="79">
        <v>6</v>
      </c>
      <c r="AG18" s="82" t="s">
        <v>42</v>
      </c>
      <c r="AH18" s="75">
        <v>0</v>
      </c>
      <c r="AI18" s="76">
        <v>0</v>
      </c>
      <c r="AJ18" s="76">
        <v>0</v>
      </c>
      <c r="AK18" s="76">
        <v>0</v>
      </c>
      <c r="AL18" s="80">
        <v>46</v>
      </c>
      <c r="AM18" s="80">
        <v>38</v>
      </c>
      <c r="AN18" s="80">
        <v>53.3</v>
      </c>
      <c r="AO18" s="81">
        <v>30.7</v>
      </c>
    </row>
    <row r="19" spans="1:41" s="73" customFormat="1" ht="17.100000000000001" customHeight="1" x14ac:dyDescent="0.15">
      <c r="B19" s="82" t="s">
        <v>43</v>
      </c>
      <c r="C19" s="75">
        <v>719</v>
      </c>
      <c r="D19" s="76">
        <v>351</v>
      </c>
      <c r="E19" s="76">
        <v>368</v>
      </c>
      <c r="F19" s="76">
        <v>340</v>
      </c>
      <c r="G19" s="76">
        <v>164</v>
      </c>
      <c r="H19" s="76">
        <v>176</v>
      </c>
      <c r="I19" s="76">
        <v>294</v>
      </c>
      <c r="J19" s="76">
        <v>158</v>
      </c>
      <c r="K19" s="76">
        <v>136</v>
      </c>
      <c r="L19" s="76">
        <v>46</v>
      </c>
      <c r="M19" s="76">
        <v>6</v>
      </c>
      <c r="N19" s="76">
        <v>40</v>
      </c>
      <c r="O19" s="76">
        <v>0</v>
      </c>
      <c r="P19" s="76">
        <v>0</v>
      </c>
      <c r="Q19" s="79">
        <v>0</v>
      </c>
      <c r="R19" s="82" t="s">
        <v>43</v>
      </c>
      <c r="S19" s="75">
        <v>36</v>
      </c>
      <c r="T19" s="76">
        <v>102</v>
      </c>
      <c r="U19" s="76">
        <v>16</v>
      </c>
      <c r="V19" s="76">
        <v>4</v>
      </c>
      <c r="W19" s="76">
        <v>2</v>
      </c>
      <c r="X19" s="76">
        <v>0</v>
      </c>
      <c r="Y19" s="76">
        <v>128</v>
      </c>
      <c r="Z19" s="76">
        <v>82</v>
      </c>
      <c r="AA19" s="76">
        <v>0</v>
      </c>
      <c r="AB19" s="76">
        <v>0</v>
      </c>
      <c r="AC19" s="76">
        <v>0</v>
      </c>
      <c r="AD19" s="76">
        <v>1</v>
      </c>
      <c r="AE19" s="76">
        <v>5</v>
      </c>
      <c r="AF19" s="79">
        <v>3</v>
      </c>
      <c r="AG19" s="82" t="s">
        <v>43</v>
      </c>
      <c r="AH19" s="75">
        <v>0</v>
      </c>
      <c r="AI19" s="76">
        <v>0</v>
      </c>
      <c r="AJ19" s="76">
        <v>3</v>
      </c>
      <c r="AK19" s="76">
        <v>0</v>
      </c>
      <c r="AL19" s="80">
        <v>47.3</v>
      </c>
      <c r="AM19" s="80">
        <v>46.7</v>
      </c>
      <c r="AN19" s="80">
        <v>47.8</v>
      </c>
      <c r="AO19" s="81">
        <v>29.6</v>
      </c>
    </row>
    <row r="20" spans="1:41" s="73" customFormat="1" ht="17.100000000000001" customHeight="1" x14ac:dyDescent="0.15">
      <c r="B20" s="82" t="s">
        <v>44</v>
      </c>
      <c r="C20" s="75">
        <v>452</v>
      </c>
      <c r="D20" s="76">
        <v>231</v>
      </c>
      <c r="E20" s="76">
        <v>221</v>
      </c>
      <c r="F20" s="76">
        <v>259</v>
      </c>
      <c r="G20" s="76">
        <v>136</v>
      </c>
      <c r="H20" s="76">
        <v>123</v>
      </c>
      <c r="I20" s="76">
        <v>200</v>
      </c>
      <c r="J20" s="76">
        <v>126</v>
      </c>
      <c r="K20" s="76">
        <v>74</v>
      </c>
      <c r="L20" s="76">
        <v>15</v>
      </c>
      <c r="M20" s="76">
        <v>0</v>
      </c>
      <c r="N20" s="76">
        <v>15</v>
      </c>
      <c r="O20" s="76">
        <v>44</v>
      </c>
      <c r="P20" s="76">
        <v>10</v>
      </c>
      <c r="Q20" s="79">
        <v>34</v>
      </c>
      <c r="R20" s="82" t="s">
        <v>44</v>
      </c>
      <c r="S20" s="75">
        <v>12</v>
      </c>
      <c r="T20" s="76">
        <v>11</v>
      </c>
      <c r="U20" s="76">
        <v>26</v>
      </c>
      <c r="V20" s="76">
        <v>28</v>
      </c>
      <c r="W20" s="76">
        <v>0</v>
      </c>
      <c r="X20" s="76">
        <v>0</v>
      </c>
      <c r="Y20" s="76">
        <v>52</v>
      </c>
      <c r="Z20" s="76">
        <v>55</v>
      </c>
      <c r="AA20" s="76">
        <v>0</v>
      </c>
      <c r="AB20" s="76">
        <v>0</v>
      </c>
      <c r="AC20" s="76">
        <v>0</v>
      </c>
      <c r="AD20" s="76">
        <v>0</v>
      </c>
      <c r="AE20" s="76">
        <v>5</v>
      </c>
      <c r="AF20" s="79">
        <v>3</v>
      </c>
      <c r="AG20" s="82" t="s">
        <v>44</v>
      </c>
      <c r="AH20" s="75">
        <v>0</v>
      </c>
      <c r="AI20" s="76">
        <v>1</v>
      </c>
      <c r="AJ20" s="76">
        <v>0</v>
      </c>
      <c r="AK20" s="76">
        <v>0</v>
      </c>
      <c r="AL20" s="80">
        <v>57.3</v>
      </c>
      <c r="AM20" s="80">
        <v>58.9</v>
      </c>
      <c r="AN20" s="80">
        <v>55.7</v>
      </c>
      <c r="AO20" s="81">
        <v>23.7</v>
      </c>
    </row>
    <row r="21" spans="1:41" s="73" customFormat="1" ht="17.100000000000001" customHeight="1" x14ac:dyDescent="0.15">
      <c r="B21" s="82" t="s">
        <v>45</v>
      </c>
      <c r="C21" s="75">
        <v>224</v>
      </c>
      <c r="D21" s="76">
        <v>104</v>
      </c>
      <c r="E21" s="76">
        <v>120</v>
      </c>
      <c r="F21" s="76">
        <v>52</v>
      </c>
      <c r="G21" s="76">
        <v>18</v>
      </c>
      <c r="H21" s="76">
        <v>34</v>
      </c>
      <c r="I21" s="76">
        <v>30</v>
      </c>
      <c r="J21" s="76">
        <v>17</v>
      </c>
      <c r="K21" s="76">
        <v>13</v>
      </c>
      <c r="L21" s="76">
        <v>22</v>
      </c>
      <c r="M21" s="76">
        <v>1</v>
      </c>
      <c r="N21" s="76">
        <v>21</v>
      </c>
      <c r="O21" s="76">
        <v>0</v>
      </c>
      <c r="P21" s="76">
        <v>0</v>
      </c>
      <c r="Q21" s="79">
        <v>0</v>
      </c>
      <c r="R21" s="82" t="s">
        <v>45</v>
      </c>
      <c r="S21" s="75">
        <v>35</v>
      </c>
      <c r="T21" s="76">
        <v>43</v>
      </c>
      <c r="U21" s="76">
        <v>0</v>
      </c>
      <c r="V21" s="76">
        <v>0</v>
      </c>
      <c r="W21" s="76">
        <v>0</v>
      </c>
      <c r="X21" s="76">
        <v>0</v>
      </c>
      <c r="Y21" s="76">
        <v>51</v>
      </c>
      <c r="Z21" s="76">
        <v>43</v>
      </c>
      <c r="AA21" s="76">
        <v>0</v>
      </c>
      <c r="AB21" s="76">
        <v>0</v>
      </c>
      <c r="AC21" s="76">
        <v>0</v>
      </c>
      <c r="AD21" s="76">
        <v>0</v>
      </c>
      <c r="AE21" s="76">
        <v>0</v>
      </c>
      <c r="AF21" s="79">
        <v>0</v>
      </c>
      <c r="AG21" s="82" t="s">
        <v>45</v>
      </c>
      <c r="AH21" s="75">
        <v>0</v>
      </c>
      <c r="AI21" s="76">
        <v>0</v>
      </c>
      <c r="AJ21" s="76">
        <v>0</v>
      </c>
      <c r="AK21" s="76">
        <v>0</v>
      </c>
      <c r="AL21" s="80">
        <v>23.2</v>
      </c>
      <c r="AM21" s="80">
        <v>17.3</v>
      </c>
      <c r="AN21" s="80">
        <v>28.3</v>
      </c>
      <c r="AO21" s="81">
        <v>42</v>
      </c>
    </row>
    <row r="22" spans="1:41" s="73" customFormat="1" ht="17.100000000000001" customHeight="1" x14ac:dyDescent="0.15">
      <c r="B22" s="82" t="s">
        <v>46</v>
      </c>
      <c r="C22" s="75">
        <v>588</v>
      </c>
      <c r="D22" s="76">
        <v>295</v>
      </c>
      <c r="E22" s="76">
        <v>293</v>
      </c>
      <c r="F22" s="76">
        <v>285</v>
      </c>
      <c r="G22" s="76">
        <v>147</v>
      </c>
      <c r="H22" s="76">
        <v>138</v>
      </c>
      <c r="I22" s="76">
        <v>258</v>
      </c>
      <c r="J22" s="76">
        <v>143</v>
      </c>
      <c r="K22" s="76">
        <v>115</v>
      </c>
      <c r="L22" s="76">
        <v>27</v>
      </c>
      <c r="M22" s="76">
        <v>4</v>
      </c>
      <c r="N22" s="76">
        <v>23</v>
      </c>
      <c r="O22" s="76">
        <v>0</v>
      </c>
      <c r="P22" s="76">
        <v>0</v>
      </c>
      <c r="Q22" s="79">
        <v>0</v>
      </c>
      <c r="R22" s="82" t="s">
        <v>46</v>
      </c>
      <c r="S22" s="75">
        <v>42</v>
      </c>
      <c r="T22" s="76">
        <v>94</v>
      </c>
      <c r="U22" s="76">
        <v>2</v>
      </c>
      <c r="V22" s="76">
        <v>1</v>
      </c>
      <c r="W22" s="76">
        <v>6</v>
      </c>
      <c r="X22" s="76">
        <v>0</v>
      </c>
      <c r="Y22" s="76">
        <v>93</v>
      </c>
      <c r="Z22" s="76">
        <v>56</v>
      </c>
      <c r="AA22" s="76">
        <v>0</v>
      </c>
      <c r="AB22" s="76">
        <v>2</v>
      </c>
      <c r="AC22" s="76">
        <v>0</v>
      </c>
      <c r="AD22" s="76">
        <v>0</v>
      </c>
      <c r="AE22" s="76">
        <v>5</v>
      </c>
      <c r="AF22" s="79">
        <v>2</v>
      </c>
      <c r="AG22" s="82" t="s">
        <v>46</v>
      </c>
      <c r="AH22" s="75">
        <v>0</v>
      </c>
      <c r="AI22" s="76">
        <v>0</v>
      </c>
      <c r="AJ22" s="76">
        <v>0</v>
      </c>
      <c r="AK22" s="76">
        <v>0</v>
      </c>
      <c r="AL22" s="80">
        <v>48.5</v>
      </c>
      <c r="AM22" s="80">
        <v>49.8</v>
      </c>
      <c r="AN22" s="80">
        <v>47.1</v>
      </c>
      <c r="AO22" s="81">
        <v>25.7</v>
      </c>
    </row>
    <row r="23" spans="1:41" s="73" customFormat="1" ht="17.100000000000001" customHeight="1" x14ac:dyDescent="0.15">
      <c r="B23" s="82" t="s">
        <v>47</v>
      </c>
      <c r="C23" s="75">
        <v>202</v>
      </c>
      <c r="D23" s="76">
        <v>94</v>
      </c>
      <c r="E23" s="76">
        <v>108</v>
      </c>
      <c r="F23" s="76">
        <v>85</v>
      </c>
      <c r="G23" s="76">
        <v>39</v>
      </c>
      <c r="H23" s="76">
        <v>46</v>
      </c>
      <c r="I23" s="76">
        <v>71</v>
      </c>
      <c r="J23" s="76">
        <v>39</v>
      </c>
      <c r="K23" s="76">
        <v>32</v>
      </c>
      <c r="L23" s="76">
        <v>14</v>
      </c>
      <c r="M23" s="76">
        <v>0</v>
      </c>
      <c r="N23" s="76">
        <v>14</v>
      </c>
      <c r="O23" s="76">
        <v>0</v>
      </c>
      <c r="P23" s="76">
        <v>0</v>
      </c>
      <c r="Q23" s="79">
        <v>0</v>
      </c>
      <c r="R23" s="82" t="s">
        <v>47</v>
      </c>
      <c r="S23" s="75">
        <v>33</v>
      </c>
      <c r="T23" s="76">
        <v>42</v>
      </c>
      <c r="U23" s="76">
        <v>0</v>
      </c>
      <c r="V23" s="76">
        <v>0</v>
      </c>
      <c r="W23" s="76">
        <v>1</v>
      </c>
      <c r="X23" s="76">
        <v>0</v>
      </c>
      <c r="Y23" s="76">
        <v>20</v>
      </c>
      <c r="Z23" s="76">
        <v>20</v>
      </c>
      <c r="AA23" s="76">
        <v>0</v>
      </c>
      <c r="AB23" s="76">
        <v>0</v>
      </c>
      <c r="AC23" s="76">
        <v>0</v>
      </c>
      <c r="AD23" s="76">
        <v>0</v>
      </c>
      <c r="AE23" s="76">
        <v>1</v>
      </c>
      <c r="AF23" s="79">
        <v>0</v>
      </c>
      <c r="AG23" s="82" t="s">
        <v>47</v>
      </c>
      <c r="AH23" s="75">
        <v>0</v>
      </c>
      <c r="AI23" s="76">
        <v>0</v>
      </c>
      <c r="AJ23" s="76">
        <v>0</v>
      </c>
      <c r="AK23" s="76">
        <v>0</v>
      </c>
      <c r="AL23" s="80">
        <v>42.1</v>
      </c>
      <c r="AM23" s="80">
        <v>41.5</v>
      </c>
      <c r="AN23" s="80">
        <v>42.6</v>
      </c>
      <c r="AO23" s="81">
        <v>19.8</v>
      </c>
    </row>
    <row r="24" spans="1:41" s="73" customFormat="1" ht="17.100000000000001" customHeight="1" x14ac:dyDescent="0.15">
      <c r="B24" s="82" t="s">
        <v>48</v>
      </c>
      <c r="C24" s="75">
        <v>301</v>
      </c>
      <c r="D24" s="76">
        <v>148</v>
      </c>
      <c r="E24" s="76">
        <v>153</v>
      </c>
      <c r="F24" s="76">
        <v>137</v>
      </c>
      <c r="G24" s="76">
        <v>58</v>
      </c>
      <c r="H24" s="76">
        <v>79</v>
      </c>
      <c r="I24" s="76">
        <v>96</v>
      </c>
      <c r="J24" s="76">
        <v>54</v>
      </c>
      <c r="K24" s="76">
        <v>42</v>
      </c>
      <c r="L24" s="76">
        <v>41</v>
      </c>
      <c r="M24" s="76">
        <v>4</v>
      </c>
      <c r="N24" s="76">
        <v>37</v>
      </c>
      <c r="O24" s="76">
        <v>0</v>
      </c>
      <c r="P24" s="76">
        <v>0</v>
      </c>
      <c r="Q24" s="79">
        <v>0</v>
      </c>
      <c r="R24" s="82" t="s">
        <v>48</v>
      </c>
      <c r="S24" s="75">
        <v>42</v>
      </c>
      <c r="T24" s="76">
        <v>44</v>
      </c>
      <c r="U24" s="76">
        <v>13</v>
      </c>
      <c r="V24" s="76">
        <v>0</v>
      </c>
      <c r="W24" s="76">
        <v>1</v>
      </c>
      <c r="X24" s="76">
        <v>0</v>
      </c>
      <c r="Y24" s="76">
        <v>34</v>
      </c>
      <c r="Z24" s="76">
        <v>30</v>
      </c>
      <c r="AA24" s="76">
        <v>0</v>
      </c>
      <c r="AB24" s="76">
        <v>0</v>
      </c>
      <c r="AC24" s="76">
        <v>0</v>
      </c>
      <c r="AD24" s="76">
        <v>0</v>
      </c>
      <c r="AE24" s="76">
        <v>0</v>
      </c>
      <c r="AF24" s="79">
        <v>0</v>
      </c>
      <c r="AG24" s="82" t="s">
        <v>48</v>
      </c>
      <c r="AH24" s="75">
        <v>0</v>
      </c>
      <c r="AI24" s="76">
        <v>0</v>
      </c>
      <c r="AJ24" s="76">
        <v>1</v>
      </c>
      <c r="AK24" s="76">
        <v>0</v>
      </c>
      <c r="AL24" s="80">
        <v>45.5</v>
      </c>
      <c r="AM24" s="80">
        <v>39.200000000000003</v>
      </c>
      <c r="AN24" s="80">
        <v>51.6</v>
      </c>
      <c r="AO24" s="81">
        <v>21.6</v>
      </c>
    </row>
    <row r="25" spans="1:41" s="73" customFormat="1" ht="17.100000000000001" customHeight="1" x14ac:dyDescent="0.15">
      <c r="A25" s="73" t="s">
        <v>49</v>
      </c>
      <c r="B25" s="82" t="s">
        <v>50</v>
      </c>
      <c r="C25" s="75">
        <v>15</v>
      </c>
      <c r="D25" s="76">
        <v>7</v>
      </c>
      <c r="E25" s="76">
        <v>8</v>
      </c>
      <c r="F25" s="76">
        <v>4</v>
      </c>
      <c r="G25" s="76">
        <v>2</v>
      </c>
      <c r="H25" s="76">
        <v>2</v>
      </c>
      <c r="I25" s="76">
        <v>4</v>
      </c>
      <c r="J25" s="76">
        <v>2</v>
      </c>
      <c r="K25" s="76">
        <v>2</v>
      </c>
      <c r="L25" s="76">
        <v>0</v>
      </c>
      <c r="M25" s="76">
        <v>0</v>
      </c>
      <c r="N25" s="76">
        <v>0</v>
      </c>
      <c r="O25" s="76">
        <v>0</v>
      </c>
      <c r="P25" s="76">
        <v>0</v>
      </c>
      <c r="Q25" s="79">
        <v>0</v>
      </c>
      <c r="R25" s="82" t="s">
        <v>50</v>
      </c>
      <c r="S25" s="75">
        <v>1</v>
      </c>
      <c r="T25" s="76">
        <v>2</v>
      </c>
      <c r="U25" s="76">
        <v>0</v>
      </c>
      <c r="V25" s="76">
        <v>0</v>
      </c>
      <c r="W25" s="76">
        <v>0</v>
      </c>
      <c r="X25" s="76">
        <v>0</v>
      </c>
      <c r="Y25" s="76">
        <v>4</v>
      </c>
      <c r="Z25" s="76">
        <v>4</v>
      </c>
      <c r="AA25" s="76">
        <v>0</v>
      </c>
      <c r="AB25" s="76">
        <v>0</v>
      </c>
      <c r="AC25" s="76">
        <v>0</v>
      </c>
      <c r="AD25" s="76">
        <v>0</v>
      </c>
      <c r="AE25" s="76">
        <v>0</v>
      </c>
      <c r="AF25" s="79">
        <v>0</v>
      </c>
      <c r="AG25" s="82" t="s">
        <v>50</v>
      </c>
      <c r="AH25" s="75">
        <v>0</v>
      </c>
      <c r="AI25" s="76">
        <v>0</v>
      </c>
      <c r="AJ25" s="76">
        <v>0</v>
      </c>
      <c r="AK25" s="76">
        <v>0</v>
      </c>
      <c r="AL25" s="80">
        <v>26.7</v>
      </c>
      <c r="AM25" s="80">
        <v>28.6</v>
      </c>
      <c r="AN25" s="80">
        <v>25</v>
      </c>
      <c r="AO25" s="81">
        <v>53.3</v>
      </c>
    </row>
    <row r="26" spans="1:41" s="73" customFormat="1" ht="17.100000000000001" customHeight="1" x14ac:dyDescent="0.15">
      <c r="B26" s="70" t="s">
        <v>51</v>
      </c>
      <c r="C26" s="75">
        <v>15</v>
      </c>
      <c r="D26" s="76">
        <v>7</v>
      </c>
      <c r="E26" s="76">
        <v>8</v>
      </c>
      <c r="F26" s="76">
        <v>4</v>
      </c>
      <c r="G26" s="76">
        <v>2</v>
      </c>
      <c r="H26" s="76">
        <v>2</v>
      </c>
      <c r="I26" s="76">
        <v>4</v>
      </c>
      <c r="J26" s="76">
        <v>2</v>
      </c>
      <c r="K26" s="76">
        <v>2</v>
      </c>
      <c r="L26" s="76">
        <v>0</v>
      </c>
      <c r="M26" s="76">
        <v>0</v>
      </c>
      <c r="N26" s="76">
        <v>0</v>
      </c>
      <c r="O26" s="76">
        <v>0</v>
      </c>
      <c r="P26" s="76">
        <v>0</v>
      </c>
      <c r="Q26" s="79">
        <v>0</v>
      </c>
      <c r="R26" s="70" t="s">
        <v>51</v>
      </c>
      <c r="S26" s="75">
        <v>1</v>
      </c>
      <c r="T26" s="76">
        <v>2</v>
      </c>
      <c r="U26" s="76">
        <v>0</v>
      </c>
      <c r="V26" s="76">
        <v>0</v>
      </c>
      <c r="W26" s="76">
        <v>0</v>
      </c>
      <c r="X26" s="76">
        <v>0</v>
      </c>
      <c r="Y26" s="76">
        <v>4</v>
      </c>
      <c r="Z26" s="76">
        <v>4</v>
      </c>
      <c r="AA26" s="76">
        <v>0</v>
      </c>
      <c r="AB26" s="76">
        <v>0</v>
      </c>
      <c r="AC26" s="76">
        <v>0</v>
      </c>
      <c r="AD26" s="76">
        <v>0</v>
      </c>
      <c r="AE26" s="76">
        <v>0</v>
      </c>
      <c r="AF26" s="79">
        <v>0</v>
      </c>
      <c r="AG26" s="70" t="s">
        <v>51</v>
      </c>
      <c r="AH26" s="75">
        <v>0</v>
      </c>
      <c r="AI26" s="76">
        <v>0</v>
      </c>
      <c r="AJ26" s="76">
        <v>0</v>
      </c>
      <c r="AK26" s="76">
        <v>0</v>
      </c>
      <c r="AL26" s="80">
        <v>26.7</v>
      </c>
      <c r="AM26" s="80">
        <v>28.6</v>
      </c>
      <c r="AN26" s="80">
        <v>25</v>
      </c>
      <c r="AO26" s="81">
        <v>53.3</v>
      </c>
    </row>
    <row r="27" spans="1:41" s="73" customFormat="1" ht="17.100000000000001" customHeight="1" x14ac:dyDescent="0.15">
      <c r="A27" s="73" t="s">
        <v>49</v>
      </c>
      <c r="B27" s="82" t="s">
        <v>52</v>
      </c>
      <c r="C27" s="75">
        <v>43</v>
      </c>
      <c r="D27" s="76">
        <v>25</v>
      </c>
      <c r="E27" s="76">
        <v>18</v>
      </c>
      <c r="F27" s="76">
        <v>15</v>
      </c>
      <c r="G27" s="76">
        <v>7</v>
      </c>
      <c r="H27" s="76">
        <v>8</v>
      </c>
      <c r="I27" s="76">
        <v>11</v>
      </c>
      <c r="J27" s="76">
        <v>6</v>
      </c>
      <c r="K27" s="76">
        <v>5</v>
      </c>
      <c r="L27" s="76">
        <v>4</v>
      </c>
      <c r="M27" s="76">
        <v>1</v>
      </c>
      <c r="N27" s="76">
        <v>3</v>
      </c>
      <c r="O27" s="76">
        <v>0</v>
      </c>
      <c r="P27" s="76">
        <v>0</v>
      </c>
      <c r="Q27" s="79">
        <v>0</v>
      </c>
      <c r="R27" s="82" t="s">
        <v>52</v>
      </c>
      <c r="S27" s="75">
        <v>8</v>
      </c>
      <c r="T27" s="76">
        <v>5</v>
      </c>
      <c r="U27" s="76">
        <v>0</v>
      </c>
      <c r="V27" s="76">
        <v>0</v>
      </c>
      <c r="W27" s="76">
        <v>0</v>
      </c>
      <c r="X27" s="76">
        <v>0</v>
      </c>
      <c r="Y27" s="76">
        <v>10</v>
      </c>
      <c r="Z27" s="76">
        <v>5</v>
      </c>
      <c r="AA27" s="76">
        <v>0</v>
      </c>
      <c r="AB27" s="76">
        <v>0</v>
      </c>
      <c r="AC27" s="76">
        <v>0</v>
      </c>
      <c r="AD27" s="76">
        <v>0</v>
      </c>
      <c r="AE27" s="76">
        <v>0</v>
      </c>
      <c r="AF27" s="79">
        <v>0</v>
      </c>
      <c r="AG27" s="82" t="s">
        <v>52</v>
      </c>
      <c r="AH27" s="75">
        <v>0</v>
      </c>
      <c r="AI27" s="76">
        <v>0</v>
      </c>
      <c r="AJ27" s="76">
        <v>1</v>
      </c>
      <c r="AK27" s="76">
        <v>0</v>
      </c>
      <c r="AL27" s="80">
        <v>34.9</v>
      </c>
      <c r="AM27" s="80">
        <v>28</v>
      </c>
      <c r="AN27" s="80">
        <v>44.4</v>
      </c>
      <c r="AO27" s="81">
        <v>37.200000000000003</v>
      </c>
    </row>
    <row r="28" spans="1:41" s="73" customFormat="1" ht="17.100000000000001" customHeight="1" x14ac:dyDescent="0.15">
      <c r="B28" s="70" t="s">
        <v>53</v>
      </c>
      <c r="C28" s="75">
        <v>43</v>
      </c>
      <c r="D28" s="76">
        <v>25</v>
      </c>
      <c r="E28" s="76">
        <v>18</v>
      </c>
      <c r="F28" s="76">
        <v>15</v>
      </c>
      <c r="G28" s="76">
        <v>7</v>
      </c>
      <c r="H28" s="76">
        <v>8</v>
      </c>
      <c r="I28" s="76">
        <v>11</v>
      </c>
      <c r="J28" s="76">
        <v>6</v>
      </c>
      <c r="K28" s="76">
        <v>5</v>
      </c>
      <c r="L28" s="76">
        <v>4</v>
      </c>
      <c r="M28" s="76">
        <v>1</v>
      </c>
      <c r="N28" s="76">
        <v>3</v>
      </c>
      <c r="O28" s="76">
        <v>0</v>
      </c>
      <c r="P28" s="76">
        <v>0</v>
      </c>
      <c r="Q28" s="79">
        <v>0</v>
      </c>
      <c r="R28" s="70" t="s">
        <v>53</v>
      </c>
      <c r="S28" s="75">
        <v>8</v>
      </c>
      <c r="T28" s="76">
        <v>5</v>
      </c>
      <c r="U28" s="76">
        <v>0</v>
      </c>
      <c r="V28" s="76">
        <v>0</v>
      </c>
      <c r="W28" s="76">
        <v>0</v>
      </c>
      <c r="X28" s="76">
        <v>0</v>
      </c>
      <c r="Y28" s="76">
        <v>10</v>
      </c>
      <c r="Z28" s="76">
        <v>5</v>
      </c>
      <c r="AA28" s="76">
        <v>0</v>
      </c>
      <c r="AB28" s="76">
        <v>0</v>
      </c>
      <c r="AC28" s="76">
        <v>0</v>
      </c>
      <c r="AD28" s="76">
        <v>0</v>
      </c>
      <c r="AE28" s="76">
        <v>0</v>
      </c>
      <c r="AF28" s="79">
        <v>0</v>
      </c>
      <c r="AG28" s="70" t="s">
        <v>53</v>
      </c>
      <c r="AH28" s="75">
        <v>0</v>
      </c>
      <c r="AI28" s="76">
        <v>0</v>
      </c>
      <c r="AJ28" s="76">
        <v>1</v>
      </c>
      <c r="AK28" s="76">
        <v>0</v>
      </c>
      <c r="AL28" s="80">
        <v>34.9</v>
      </c>
      <c r="AM28" s="80">
        <v>28</v>
      </c>
      <c r="AN28" s="80">
        <v>44.4</v>
      </c>
      <c r="AO28" s="81">
        <v>37.200000000000003</v>
      </c>
    </row>
    <row r="29" spans="1:41" s="73" customFormat="1" ht="17.100000000000001" customHeight="1" x14ac:dyDescent="0.15">
      <c r="A29" s="73" t="s">
        <v>49</v>
      </c>
      <c r="B29" s="82" t="s">
        <v>54</v>
      </c>
      <c r="C29" s="75">
        <v>340</v>
      </c>
      <c r="D29" s="76">
        <v>145</v>
      </c>
      <c r="E29" s="76">
        <v>195</v>
      </c>
      <c r="F29" s="76">
        <v>226</v>
      </c>
      <c r="G29" s="76">
        <v>108</v>
      </c>
      <c r="H29" s="76">
        <v>118</v>
      </c>
      <c r="I29" s="76">
        <v>192</v>
      </c>
      <c r="J29" s="76">
        <v>103</v>
      </c>
      <c r="K29" s="76">
        <v>89</v>
      </c>
      <c r="L29" s="76">
        <v>34</v>
      </c>
      <c r="M29" s="76">
        <v>5</v>
      </c>
      <c r="N29" s="76">
        <v>29</v>
      </c>
      <c r="O29" s="76">
        <v>0</v>
      </c>
      <c r="P29" s="76">
        <v>0</v>
      </c>
      <c r="Q29" s="79">
        <v>0</v>
      </c>
      <c r="R29" s="82" t="s">
        <v>54</v>
      </c>
      <c r="S29" s="75">
        <v>18</v>
      </c>
      <c r="T29" s="76">
        <v>65</v>
      </c>
      <c r="U29" s="76">
        <v>0</v>
      </c>
      <c r="V29" s="76">
        <v>0</v>
      </c>
      <c r="W29" s="76">
        <v>3</v>
      </c>
      <c r="X29" s="76">
        <v>2</v>
      </c>
      <c r="Y29" s="76">
        <v>4</v>
      </c>
      <c r="Z29" s="76">
        <v>2</v>
      </c>
      <c r="AA29" s="76">
        <v>0</v>
      </c>
      <c r="AB29" s="76">
        <v>0</v>
      </c>
      <c r="AC29" s="76">
        <v>0</v>
      </c>
      <c r="AD29" s="76">
        <v>0</v>
      </c>
      <c r="AE29" s="76">
        <v>12</v>
      </c>
      <c r="AF29" s="79">
        <v>8</v>
      </c>
      <c r="AG29" s="82" t="s">
        <v>54</v>
      </c>
      <c r="AH29" s="75">
        <v>0</v>
      </c>
      <c r="AI29" s="76">
        <v>0</v>
      </c>
      <c r="AJ29" s="76">
        <v>0</v>
      </c>
      <c r="AK29" s="76">
        <v>0</v>
      </c>
      <c r="AL29" s="80">
        <v>66.5</v>
      </c>
      <c r="AM29" s="80">
        <v>74.5</v>
      </c>
      <c r="AN29" s="80">
        <v>60.5</v>
      </c>
      <c r="AO29" s="81">
        <v>1.8</v>
      </c>
    </row>
    <row r="30" spans="1:41" s="73" customFormat="1" ht="17.100000000000001" customHeight="1" x14ac:dyDescent="0.15">
      <c r="B30" s="70" t="s">
        <v>55</v>
      </c>
      <c r="C30" s="75">
        <v>300</v>
      </c>
      <c r="D30" s="76">
        <v>141</v>
      </c>
      <c r="E30" s="76">
        <v>159</v>
      </c>
      <c r="F30" s="76">
        <v>215</v>
      </c>
      <c r="G30" s="76">
        <v>106</v>
      </c>
      <c r="H30" s="76">
        <v>109</v>
      </c>
      <c r="I30" s="76">
        <v>183</v>
      </c>
      <c r="J30" s="76">
        <v>101</v>
      </c>
      <c r="K30" s="76">
        <v>82</v>
      </c>
      <c r="L30" s="76">
        <v>32</v>
      </c>
      <c r="M30" s="76">
        <v>5</v>
      </c>
      <c r="N30" s="76">
        <v>27</v>
      </c>
      <c r="O30" s="76">
        <v>0</v>
      </c>
      <c r="P30" s="76">
        <v>0</v>
      </c>
      <c r="Q30" s="79">
        <v>0</v>
      </c>
      <c r="R30" s="70" t="s">
        <v>55</v>
      </c>
      <c r="S30" s="75">
        <v>17</v>
      </c>
      <c r="T30" s="76">
        <v>46</v>
      </c>
      <c r="U30" s="76">
        <v>0</v>
      </c>
      <c r="V30" s="76">
        <v>0</v>
      </c>
      <c r="W30" s="76">
        <v>3</v>
      </c>
      <c r="X30" s="76">
        <v>0</v>
      </c>
      <c r="Y30" s="76">
        <v>3</v>
      </c>
      <c r="Z30" s="76">
        <v>0</v>
      </c>
      <c r="AA30" s="76">
        <v>0</v>
      </c>
      <c r="AB30" s="76">
        <v>0</v>
      </c>
      <c r="AC30" s="76">
        <v>0</v>
      </c>
      <c r="AD30" s="76">
        <v>0</v>
      </c>
      <c r="AE30" s="76">
        <v>12</v>
      </c>
      <c r="AF30" s="79">
        <v>4</v>
      </c>
      <c r="AG30" s="70" t="s">
        <v>55</v>
      </c>
      <c r="AH30" s="75">
        <v>0</v>
      </c>
      <c r="AI30" s="76">
        <v>0</v>
      </c>
      <c r="AJ30" s="76">
        <v>0</v>
      </c>
      <c r="AK30" s="76">
        <v>0</v>
      </c>
      <c r="AL30" s="80">
        <v>71.7</v>
      </c>
      <c r="AM30" s="80">
        <v>75.2</v>
      </c>
      <c r="AN30" s="80">
        <v>68.599999999999994</v>
      </c>
      <c r="AO30" s="81">
        <v>1</v>
      </c>
    </row>
    <row r="31" spans="1:41" s="73" customFormat="1" ht="17.100000000000001" customHeight="1" x14ac:dyDescent="0.15">
      <c r="B31" s="70" t="s">
        <v>56</v>
      </c>
      <c r="C31" s="75">
        <v>40</v>
      </c>
      <c r="D31" s="76">
        <v>4</v>
      </c>
      <c r="E31" s="76">
        <v>36</v>
      </c>
      <c r="F31" s="76">
        <v>11</v>
      </c>
      <c r="G31" s="76">
        <v>2</v>
      </c>
      <c r="H31" s="76">
        <v>9</v>
      </c>
      <c r="I31" s="76">
        <v>9</v>
      </c>
      <c r="J31" s="76">
        <v>2</v>
      </c>
      <c r="K31" s="76">
        <v>7</v>
      </c>
      <c r="L31" s="76">
        <v>2</v>
      </c>
      <c r="M31" s="76">
        <v>0</v>
      </c>
      <c r="N31" s="76">
        <v>2</v>
      </c>
      <c r="O31" s="76">
        <v>0</v>
      </c>
      <c r="P31" s="76">
        <v>0</v>
      </c>
      <c r="Q31" s="79">
        <v>0</v>
      </c>
      <c r="R31" s="70" t="s">
        <v>56</v>
      </c>
      <c r="S31" s="75">
        <v>1</v>
      </c>
      <c r="T31" s="76">
        <v>19</v>
      </c>
      <c r="U31" s="76">
        <v>0</v>
      </c>
      <c r="V31" s="76">
        <v>0</v>
      </c>
      <c r="W31" s="76">
        <v>0</v>
      </c>
      <c r="X31" s="76">
        <v>2</v>
      </c>
      <c r="Y31" s="76">
        <v>1</v>
      </c>
      <c r="Z31" s="76">
        <v>2</v>
      </c>
      <c r="AA31" s="76">
        <v>0</v>
      </c>
      <c r="AB31" s="76">
        <v>0</v>
      </c>
      <c r="AC31" s="76">
        <v>0</v>
      </c>
      <c r="AD31" s="76">
        <v>0</v>
      </c>
      <c r="AE31" s="76">
        <v>0</v>
      </c>
      <c r="AF31" s="79">
        <v>4</v>
      </c>
      <c r="AG31" s="70" t="s">
        <v>56</v>
      </c>
      <c r="AH31" s="75">
        <v>0</v>
      </c>
      <c r="AI31" s="76">
        <v>0</v>
      </c>
      <c r="AJ31" s="76">
        <v>0</v>
      </c>
      <c r="AK31" s="76">
        <v>0</v>
      </c>
      <c r="AL31" s="80">
        <v>27.5</v>
      </c>
      <c r="AM31" s="80">
        <v>50</v>
      </c>
      <c r="AN31" s="80">
        <v>25</v>
      </c>
      <c r="AO31" s="81">
        <v>7.5</v>
      </c>
    </row>
    <row r="32" spans="1:41" s="73" customFormat="1" ht="17.100000000000001" customHeight="1" x14ac:dyDescent="0.15">
      <c r="A32" s="73" t="s">
        <v>49</v>
      </c>
      <c r="B32" s="82" t="s">
        <v>57</v>
      </c>
      <c r="C32" s="75">
        <v>140</v>
      </c>
      <c r="D32" s="76">
        <v>68</v>
      </c>
      <c r="E32" s="76">
        <v>72</v>
      </c>
      <c r="F32" s="76">
        <v>53</v>
      </c>
      <c r="G32" s="76">
        <v>20</v>
      </c>
      <c r="H32" s="76">
        <v>33</v>
      </c>
      <c r="I32" s="76">
        <v>36</v>
      </c>
      <c r="J32" s="76">
        <v>18</v>
      </c>
      <c r="K32" s="76">
        <v>18</v>
      </c>
      <c r="L32" s="76">
        <v>17</v>
      </c>
      <c r="M32" s="76">
        <v>2</v>
      </c>
      <c r="N32" s="76">
        <v>15</v>
      </c>
      <c r="O32" s="76">
        <v>0</v>
      </c>
      <c r="P32" s="76">
        <v>0</v>
      </c>
      <c r="Q32" s="79">
        <v>0</v>
      </c>
      <c r="R32" s="82" t="s">
        <v>57</v>
      </c>
      <c r="S32" s="75">
        <v>25</v>
      </c>
      <c r="T32" s="76">
        <v>27</v>
      </c>
      <c r="U32" s="76">
        <v>0</v>
      </c>
      <c r="V32" s="76">
        <v>0</v>
      </c>
      <c r="W32" s="76">
        <v>0</v>
      </c>
      <c r="X32" s="76">
        <v>1</v>
      </c>
      <c r="Y32" s="76">
        <v>23</v>
      </c>
      <c r="Z32" s="76">
        <v>11</v>
      </c>
      <c r="AA32" s="76">
        <v>0</v>
      </c>
      <c r="AB32" s="76">
        <v>0</v>
      </c>
      <c r="AC32" s="76">
        <v>0</v>
      </c>
      <c r="AD32" s="76">
        <v>0</v>
      </c>
      <c r="AE32" s="76">
        <v>0</v>
      </c>
      <c r="AF32" s="79">
        <v>0</v>
      </c>
      <c r="AG32" s="82" t="s">
        <v>57</v>
      </c>
      <c r="AH32" s="75">
        <v>0</v>
      </c>
      <c r="AI32" s="76">
        <v>0</v>
      </c>
      <c r="AJ32" s="76">
        <v>0</v>
      </c>
      <c r="AK32" s="76">
        <v>0</v>
      </c>
      <c r="AL32" s="80">
        <v>37.9</v>
      </c>
      <c r="AM32" s="80">
        <v>29.4</v>
      </c>
      <c r="AN32" s="80">
        <v>45.8</v>
      </c>
      <c r="AO32" s="81">
        <v>24.3</v>
      </c>
    </row>
    <row r="33" spans="1:41" s="73" customFormat="1" ht="17.100000000000001" customHeight="1" x14ac:dyDescent="0.15">
      <c r="B33" s="70" t="s">
        <v>58</v>
      </c>
      <c r="C33" s="75">
        <v>140</v>
      </c>
      <c r="D33" s="76">
        <v>68</v>
      </c>
      <c r="E33" s="76">
        <v>72</v>
      </c>
      <c r="F33" s="76">
        <v>53</v>
      </c>
      <c r="G33" s="76">
        <v>20</v>
      </c>
      <c r="H33" s="76">
        <v>33</v>
      </c>
      <c r="I33" s="76">
        <v>36</v>
      </c>
      <c r="J33" s="76">
        <v>18</v>
      </c>
      <c r="K33" s="76">
        <v>18</v>
      </c>
      <c r="L33" s="76">
        <v>17</v>
      </c>
      <c r="M33" s="76">
        <v>2</v>
      </c>
      <c r="N33" s="76">
        <v>15</v>
      </c>
      <c r="O33" s="76">
        <v>0</v>
      </c>
      <c r="P33" s="76">
        <v>0</v>
      </c>
      <c r="Q33" s="79">
        <v>0</v>
      </c>
      <c r="R33" s="70" t="s">
        <v>58</v>
      </c>
      <c r="S33" s="75">
        <v>25</v>
      </c>
      <c r="T33" s="76">
        <v>27</v>
      </c>
      <c r="U33" s="76">
        <v>0</v>
      </c>
      <c r="V33" s="76">
        <v>0</v>
      </c>
      <c r="W33" s="76">
        <v>0</v>
      </c>
      <c r="X33" s="76">
        <v>1</v>
      </c>
      <c r="Y33" s="76">
        <v>23</v>
      </c>
      <c r="Z33" s="76">
        <v>11</v>
      </c>
      <c r="AA33" s="76">
        <v>0</v>
      </c>
      <c r="AB33" s="76">
        <v>0</v>
      </c>
      <c r="AC33" s="76">
        <v>0</v>
      </c>
      <c r="AD33" s="76">
        <v>0</v>
      </c>
      <c r="AE33" s="76">
        <v>0</v>
      </c>
      <c r="AF33" s="79">
        <v>0</v>
      </c>
      <c r="AG33" s="70" t="s">
        <v>58</v>
      </c>
      <c r="AH33" s="75">
        <v>0</v>
      </c>
      <c r="AI33" s="76">
        <v>0</v>
      </c>
      <c r="AJ33" s="76">
        <v>0</v>
      </c>
      <c r="AK33" s="76">
        <v>0</v>
      </c>
      <c r="AL33" s="80">
        <v>37.9</v>
      </c>
      <c r="AM33" s="80">
        <v>29.4</v>
      </c>
      <c r="AN33" s="80">
        <v>45.8</v>
      </c>
      <c r="AO33" s="81">
        <v>24.3</v>
      </c>
    </row>
    <row r="34" spans="1:41" s="73" customFormat="1" ht="17.100000000000001" customHeight="1" x14ac:dyDescent="0.15">
      <c r="A34" s="73" t="s">
        <v>49</v>
      </c>
      <c r="B34" s="82" t="s">
        <v>59</v>
      </c>
      <c r="C34" s="75">
        <v>22</v>
      </c>
      <c r="D34" s="76">
        <v>14</v>
      </c>
      <c r="E34" s="76">
        <v>8</v>
      </c>
      <c r="F34" s="76">
        <v>7</v>
      </c>
      <c r="G34" s="76">
        <v>5</v>
      </c>
      <c r="H34" s="76">
        <v>2</v>
      </c>
      <c r="I34" s="76">
        <v>5</v>
      </c>
      <c r="J34" s="76">
        <v>4</v>
      </c>
      <c r="K34" s="76">
        <v>1</v>
      </c>
      <c r="L34" s="76">
        <v>2</v>
      </c>
      <c r="M34" s="76">
        <v>1</v>
      </c>
      <c r="N34" s="76">
        <v>1</v>
      </c>
      <c r="O34" s="76">
        <v>0</v>
      </c>
      <c r="P34" s="76">
        <v>0</v>
      </c>
      <c r="Q34" s="79">
        <v>0</v>
      </c>
      <c r="R34" s="82" t="s">
        <v>59</v>
      </c>
      <c r="S34" s="75">
        <v>2</v>
      </c>
      <c r="T34" s="76">
        <v>5</v>
      </c>
      <c r="U34" s="76">
        <v>0</v>
      </c>
      <c r="V34" s="76">
        <v>0</v>
      </c>
      <c r="W34" s="76">
        <v>0</v>
      </c>
      <c r="X34" s="76">
        <v>0</v>
      </c>
      <c r="Y34" s="76">
        <v>7</v>
      </c>
      <c r="Z34" s="76">
        <v>1</v>
      </c>
      <c r="AA34" s="76">
        <v>0</v>
      </c>
      <c r="AB34" s="76">
        <v>0</v>
      </c>
      <c r="AC34" s="76">
        <v>0</v>
      </c>
      <c r="AD34" s="76">
        <v>0</v>
      </c>
      <c r="AE34" s="76">
        <v>0</v>
      </c>
      <c r="AF34" s="79">
        <v>0</v>
      </c>
      <c r="AG34" s="82" t="s">
        <v>59</v>
      </c>
      <c r="AH34" s="75">
        <v>0</v>
      </c>
      <c r="AI34" s="76">
        <v>0</v>
      </c>
      <c r="AJ34" s="76">
        <v>0</v>
      </c>
      <c r="AK34" s="76">
        <v>0</v>
      </c>
      <c r="AL34" s="80">
        <v>31.8</v>
      </c>
      <c r="AM34" s="80">
        <v>35.700000000000003</v>
      </c>
      <c r="AN34" s="80">
        <v>25</v>
      </c>
      <c r="AO34" s="81">
        <v>36.4</v>
      </c>
    </row>
    <row r="35" spans="1:41" s="73" customFormat="1" ht="17.100000000000001" customHeight="1" x14ac:dyDescent="0.15">
      <c r="B35" s="70" t="s">
        <v>60</v>
      </c>
      <c r="C35" s="75">
        <v>22</v>
      </c>
      <c r="D35" s="76">
        <v>14</v>
      </c>
      <c r="E35" s="76">
        <v>8</v>
      </c>
      <c r="F35" s="76">
        <v>7</v>
      </c>
      <c r="G35" s="76">
        <v>5</v>
      </c>
      <c r="H35" s="76">
        <v>2</v>
      </c>
      <c r="I35" s="76">
        <v>5</v>
      </c>
      <c r="J35" s="76">
        <v>4</v>
      </c>
      <c r="K35" s="76">
        <v>1</v>
      </c>
      <c r="L35" s="76">
        <v>2</v>
      </c>
      <c r="M35" s="76">
        <v>1</v>
      </c>
      <c r="N35" s="76">
        <v>1</v>
      </c>
      <c r="O35" s="76">
        <v>0</v>
      </c>
      <c r="P35" s="76">
        <v>0</v>
      </c>
      <c r="Q35" s="79">
        <v>0</v>
      </c>
      <c r="R35" s="70" t="s">
        <v>60</v>
      </c>
      <c r="S35" s="75">
        <v>2</v>
      </c>
      <c r="T35" s="76">
        <v>5</v>
      </c>
      <c r="U35" s="76">
        <v>0</v>
      </c>
      <c r="V35" s="76">
        <v>0</v>
      </c>
      <c r="W35" s="76">
        <v>0</v>
      </c>
      <c r="X35" s="76">
        <v>0</v>
      </c>
      <c r="Y35" s="76">
        <v>7</v>
      </c>
      <c r="Z35" s="76">
        <v>1</v>
      </c>
      <c r="AA35" s="76">
        <v>0</v>
      </c>
      <c r="AB35" s="76">
        <v>0</v>
      </c>
      <c r="AC35" s="76">
        <v>0</v>
      </c>
      <c r="AD35" s="76">
        <v>0</v>
      </c>
      <c r="AE35" s="76">
        <v>0</v>
      </c>
      <c r="AF35" s="79">
        <v>0</v>
      </c>
      <c r="AG35" s="70" t="s">
        <v>60</v>
      </c>
      <c r="AH35" s="75">
        <v>0</v>
      </c>
      <c r="AI35" s="76">
        <v>0</v>
      </c>
      <c r="AJ35" s="76">
        <v>0</v>
      </c>
      <c r="AK35" s="76">
        <v>0</v>
      </c>
      <c r="AL35" s="80">
        <v>31.8</v>
      </c>
      <c r="AM35" s="80">
        <v>35.700000000000003</v>
      </c>
      <c r="AN35" s="80">
        <v>25</v>
      </c>
      <c r="AO35" s="81">
        <v>36.4</v>
      </c>
    </row>
    <row r="36" spans="1:41" s="73" customFormat="1" ht="17.100000000000001" customHeight="1" x14ac:dyDescent="0.15">
      <c r="A36" s="73" t="s">
        <v>49</v>
      </c>
      <c r="B36" s="82" t="s">
        <v>61</v>
      </c>
      <c r="C36" s="75">
        <v>95</v>
      </c>
      <c r="D36" s="76">
        <v>35</v>
      </c>
      <c r="E36" s="76">
        <v>60</v>
      </c>
      <c r="F36" s="76">
        <v>19</v>
      </c>
      <c r="G36" s="76">
        <v>6</v>
      </c>
      <c r="H36" s="76">
        <v>13</v>
      </c>
      <c r="I36" s="76">
        <v>12</v>
      </c>
      <c r="J36" s="76">
        <v>6</v>
      </c>
      <c r="K36" s="76">
        <v>6</v>
      </c>
      <c r="L36" s="76">
        <v>7</v>
      </c>
      <c r="M36" s="76">
        <v>0</v>
      </c>
      <c r="N36" s="76">
        <v>7</v>
      </c>
      <c r="O36" s="76">
        <v>0</v>
      </c>
      <c r="P36" s="76">
        <v>0</v>
      </c>
      <c r="Q36" s="79">
        <v>0</v>
      </c>
      <c r="R36" s="82" t="s">
        <v>61</v>
      </c>
      <c r="S36" s="75">
        <v>10</v>
      </c>
      <c r="T36" s="76">
        <v>26</v>
      </c>
      <c r="U36" s="76">
        <v>0</v>
      </c>
      <c r="V36" s="76">
        <v>0</v>
      </c>
      <c r="W36" s="76">
        <v>0</v>
      </c>
      <c r="X36" s="76">
        <v>0</v>
      </c>
      <c r="Y36" s="76">
        <v>19</v>
      </c>
      <c r="Z36" s="76">
        <v>21</v>
      </c>
      <c r="AA36" s="76">
        <v>0</v>
      </c>
      <c r="AB36" s="76">
        <v>0</v>
      </c>
      <c r="AC36" s="76">
        <v>0</v>
      </c>
      <c r="AD36" s="76">
        <v>0</v>
      </c>
      <c r="AE36" s="76">
        <v>0</v>
      </c>
      <c r="AF36" s="79">
        <v>0</v>
      </c>
      <c r="AG36" s="82" t="s">
        <v>61</v>
      </c>
      <c r="AH36" s="75">
        <v>0</v>
      </c>
      <c r="AI36" s="76">
        <v>0</v>
      </c>
      <c r="AJ36" s="76">
        <v>0</v>
      </c>
      <c r="AK36" s="76">
        <v>0</v>
      </c>
      <c r="AL36" s="80">
        <v>20</v>
      </c>
      <c r="AM36" s="80">
        <v>17.100000000000001</v>
      </c>
      <c r="AN36" s="80">
        <v>21.7</v>
      </c>
      <c r="AO36" s="81">
        <v>42.1</v>
      </c>
    </row>
    <row r="37" spans="1:41" s="73" customFormat="1" ht="17.100000000000001" customHeight="1" x14ac:dyDescent="0.15">
      <c r="B37" s="70" t="s">
        <v>62</v>
      </c>
      <c r="C37" s="75">
        <v>0</v>
      </c>
      <c r="D37" s="76">
        <v>0</v>
      </c>
      <c r="E37" s="76">
        <v>0</v>
      </c>
      <c r="F37" s="76">
        <v>0</v>
      </c>
      <c r="G37" s="76">
        <v>0</v>
      </c>
      <c r="H37" s="76">
        <v>0</v>
      </c>
      <c r="I37" s="76">
        <v>0</v>
      </c>
      <c r="J37" s="76">
        <v>0</v>
      </c>
      <c r="K37" s="76">
        <v>0</v>
      </c>
      <c r="L37" s="76">
        <v>0</v>
      </c>
      <c r="M37" s="76">
        <v>0</v>
      </c>
      <c r="N37" s="76">
        <v>0</v>
      </c>
      <c r="O37" s="76">
        <v>0</v>
      </c>
      <c r="P37" s="76">
        <v>0</v>
      </c>
      <c r="Q37" s="79">
        <v>0</v>
      </c>
      <c r="R37" s="70" t="s">
        <v>62</v>
      </c>
      <c r="S37" s="75">
        <v>0</v>
      </c>
      <c r="T37" s="76">
        <v>0</v>
      </c>
      <c r="U37" s="76">
        <v>0</v>
      </c>
      <c r="V37" s="76">
        <v>0</v>
      </c>
      <c r="W37" s="76">
        <v>0</v>
      </c>
      <c r="X37" s="76">
        <v>0</v>
      </c>
      <c r="Y37" s="76">
        <v>0</v>
      </c>
      <c r="Z37" s="76">
        <v>0</v>
      </c>
      <c r="AA37" s="76">
        <v>0</v>
      </c>
      <c r="AB37" s="76">
        <v>0</v>
      </c>
      <c r="AC37" s="76">
        <v>0</v>
      </c>
      <c r="AD37" s="76">
        <v>0</v>
      </c>
      <c r="AE37" s="76">
        <v>0</v>
      </c>
      <c r="AF37" s="79">
        <v>0</v>
      </c>
      <c r="AG37" s="70" t="s">
        <v>62</v>
      </c>
      <c r="AH37" s="75">
        <v>0</v>
      </c>
      <c r="AI37" s="76">
        <v>0</v>
      </c>
      <c r="AJ37" s="76">
        <v>0</v>
      </c>
      <c r="AK37" s="76">
        <v>0</v>
      </c>
      <c r="AL37" s="76">
        <v>0</v>
      </c>
      <c r="AM37" s="76">
        <v>0</v>
      </c>
      <c r="AN37" s="76">
        <v>0</v>
      </c>
      <c r="AO37" s="79">
        <v>0</v>
      </c>
    </row>
    <row r="38" spans="1:41" s="73" customFormat="1" ht="17.100000000000001" customHeight="1" x14ac:dyDescent="0.15">
      <c r="B38" s="70" t="s">
        <v>63</v>
      </c>
      <c r="C38" s="75">
        <v>95</v>
      </c>
      <c r="D38" s="76">
        <v>35</v>
      </c>
      <c r="E38" s="76">
        <v>60</v>
      </c>
      <c r="F38" s="76">
        <v>19</v>
      </c>
      <c r="G38" s="76">
        <v>6</v>
      </c>
      <c r="H38" s="76">
        <v>13</v>
      </c>
      <c r="I38" s="76">
        <v>12</v>
      </c>
      <c r="J38" s="76">
        <v>6</v>
      </c>
      <c r="K38" s="76">
        <v>6</v>
      </c>
      <c r="L38" s="76">
        <v>7</v>
      </c>
      <c r="M38" s="76">
        <v>0</v>
      </c>
      <c r="N38" s="76">
        <v>7</v>
      </c>
      <c r="O38" s="76">
        <v>0</v>
      </c>
      <c r="P38" s="76">
        <v>0</v>
      </c>
      <c r="Q38" s="79">
        <v>0</v>
      </c>
      <c r="R38" s="70" t="s">
        <v>63</v>
      </c>
      <c r="S38" s="75">
        <v>10</v>
      </c>
      <c r="T38" s="76">
        <v>26</v>
      </c>
      <c r="U38" s="76">
        <v>0</v>
      </c>
      <c r="V38" s="76">
        <v>0</v>
      </c>
      <c r="W38" s="76">
        <v>0</v>
      </c>
      <c r="X38" s="76">
        <v>0</v>
      </c>
      <c r="Y38" s="76">
        <v>19</v>
      </c>
      <c r="Z38" s="76">
        <v>21</v>
      </c>
      <c r="AA38" s="76">
        <v>0</v>
      </c>
      <c r="AB38" s="76">
        <v>0</v>
      </c>
      <c r="AC38" s="76">
        <v>0</v>
      </c>
      <c r="AD38" s="76">
        <v>0</v>
      </c>
      <c r="AE38" s="76">
        <v>0</v>
      </c>
      <c r="AF38" s="79">
        <v>0</v>
      </c>
      <c r="AG38" s="70" t="s">
        <v>63</v>
      </c>
      <c r="AH38" s="75">
        <v>0</v>
      </c>
      <c r="AI38" s="76">
        <v>0</v>
      </c>
      <c r="AJ38" s="76">
        <v>0</v>
      </c>
      <c r="AK38" s="76">
        <v>0</v>
      </c>
      <c r="AL38" s="80">
        <v>20</v>
      </c>
      <c r="AM38" s="80">
        <v>17.100000000000001</v>
      </c>
      <c r="AN38" s="80">
        <v>21.7</v>
      </c>
      <c r="AO38" s="81">
        <v>42.1</v>
      </c>
    </row>
    <row r="39" spans="1:41" s="73" customFormat="1" ht="17.100000000000001" customHeight="1" x14ac:dyDescent="0.15">
      <c r="A39" s="73" t="s">
        <v>49</v>
      </c>
      <c r="B39" s="82" t="s">
        <v>64</v>
      </c>
      <c r="C39" s="75">
        <v>156</v>
      </c>
      <c r="D39" s="76">
        <v>74</v>
      </c>
      <c r="E39" s="76">
        <v>82</v>
      </c>
      <c r="F39" s="76">
        <v>52</v>
      </c>
      <c r="G39" s="76">
        <v>22</v>
      </c>
      <c r="H39" s="76">
        <v>30</v>
      </c>
      <c r="I39" s="76">
        <v>45</v>
      </c>
      <c r="J39" s="76">
        <v>21</v>
      </c>
      <c r="K39" s="76">
        <v>24</v>
      </c>
      <c r="L39" s="76">
        <v>7</v>
      </c>
      <c r="M39" s="76">
        <v>1</v>
      </c>
      <c r="N39" s="76">
        <v>6</v>
      </c>
      <c r="O39" s="76">
        <v>0</v>
      </c>
      <c r="P39" s="76">
        <v>0</v>
      </c>
      <c r="Q39" s="79">
        <v>0</v>
      </c>
      <c r="R39" s="82" t="s">
        <v>64</v>
      </c>
      <c r="S39" s="75">
        <v>25</v>
      </c>
      <c r="T39" s="76">
        <v>34</v>
      </c>
      <c r="U39" s="76">
        <v>2</v>
      </c>
      <c r="V39" s="76">
        <v>0</v>
      </c>
      <c r="W39" s="76">
        <v>3</v>
      </c>
      <c r="X39" s="76">
        <v>0</v>
      </c>
      <c r="Y39" s="76">
        <v>21</v>
      </c>
      <c r="Z39" s="76">
        <v>16</v>
      </c>
      <c r="AA39" s="76">
        <v>0</v>
      </c>
      <c r="AB39" s="76">
        <v>0</v>
      </c>
      <c r="AC39" s="76">
        <v>0</v>
      </c>
      <c r="AD39" s="76">
        <v>0</v>
      </c>
      <c r="AE39" s="76">
        <v>1</v>
      </c>
      <c r="AF39" s="79">
        <v>2</v>
      </c>
      <c r="AG39" s="82" t="s">
        <v>64</v>
      </c>
      <c r="AH39" s="75">
        <v>0</v>
      </c>
      <c r="AI39" s="76">
        <v>0</v>
      </c>
      <c r="AJ39" s="76">
        <v>0</v>
      </c>
      <c r="AK39" s="76">
        <v>0</v>
      </c>
      <c r="AL39" s="80">
        <v>33.299999999999997</v>
      </c>
      <c r="AM39" s="80">
        <v>29.7</v>
      </c>
      <c r="AN39" s="80">
        <v>36.6</v>
      </c>
      <c r="AO39" s="81">
        <v>23.7</v>
      </c>
    </row>
    <row r="40" spans="1:41" s="73" customFormat="1" ht="17.100000000000001" customHeight="1" x14ac:dyDescent="0.15">
      <c r="B40" s="83" t="s">
        <v>65</v>
      </c>
      <c r="C40" s="84">
        <v>156</v>
      </c>
      <c r="D40" s="85">
        <v>74</v>
      </c>
      <c r="E40" s="85">
        <v>82</v>
      </c>
      <c r="F40" s="85">
        <v>52</v>
      </c>
      <c r="G40" s="85">
        <v>22</v>
      </c>
      <c r="H40" s="85">
        <v>30</v>
      </c>
      <c r="I40" s="85">
        <v>45</v>
      </c>
      <c r="J40" s="85">
        <v>21</v>
      </c>
      <c r="K40" s="85">
        <v>24</v>
      </c>
      <c r="L40" s="85">
        <v>7</v>
      </c>
      <c r="M40" s="85">
        <v>1</v>
      </c>
      <c r="N40" s="85">
        <v>6</v>
      </c>
      <c r="O40" s="85">
        <v>0</v>
      </c>
      <c r="P40" s="85">
        <v>0</v>
      </c>
      <c r="Q40" s="86">
        <v>0</v>
      </c>
      <c r="R40" s="83" t="s">
        <v>65</v>
      </c>
      <c r="S40" s="84">
        <v>25</v>
      </c>
      <c r="T40" s="85">
        <v>34</v>
      </c>
      <c r="U40" s="85">
        <v>2</v>
      </c>
      <c r="V40" s="85">
        <v>0</v>
      </c>
      <c r="W40" s="85">
        <v>3</v>
      </c>
      <c r="X40" s="85">
        <v>0</v>
      </c>
      <c r="Y40" s="85">
        <v>21</v>
      </c>
      <c r="Z40" s="85">
        <v>16</v>
      </c>
      <c r="AA40" s="85">
        <v>0</v>
      </c>
      <c r="AB40" s="85">
        <v>0</v>
      </c>
      <c r="AC40" s="85">
        <v>0</v>
      </c>
      <c r="AD40" s="85">
        <v>0</v>
      </c>
      <c r="AE40" s="85">
        <v>1</v>
      </c>
      <c r="AF40" s="86">
        <v>2</v>
      </c>
      <c r="AG40" s="83" t="s">
        <v>65</v>
      </c>
      <c r="AH40" s="84">
        <v>0</v>
      </c>
      <c r="AI40" s="85">
        <v>0</v>
      </c>
      <c r="AJ40" s="85">
        <v>0</v>
      </c>
      <c r="AK40" s="85">
        <v>0</v>
      </c>
      <c r="AL40" s="87">
        <v>33.299999999999997</v>
      </c>
      <c r="AM40" s="87">
        <v>29.7</v>
      </c>
      <c r="AN40" s="87">
        <v>36.6</v>
      </c>
      <c r="AO40" s="88">
        <v>23.7</v>
      </c>
    </row>
    <row r="41" spans="1:41" ht="16.5" customHeight="1" x14ac:dyDescent="0.15">
      <c r="B41" s="89" t="s">
        <v>66</v>
      </c>
      <c r="G41" s="90"/>
      <c r="H41" s="90"/>
      <c r="I41" s="91"/>
      <c r="J41" s="91"/>
      <c r="K41" s="91"/>
      <c r="L41" s="91"/>
      <c r="M41" s="91"/>
      <c r="N41" s="91"/>
      <c r="O41" s="91"/>
      <c r="P41" s="91"/>
      <c r="Q41" s="91"/>
      <c r="R41" s="92"/>
      <c r="S41" s="93"/>
      <c r="T41" s="93"/>
      <c r="U41" s="93"/>
      <c r="V41" s="93"/>
      <c r="W41" s="93"/>
      <c r="X41" s="93"/>
      <c r="Y41" s="91"/>
      <c r="Z41" s="91"/>
      <c r="AA41" s="91"/>
      <c r="AB41" s="91"/>
      <c r="AC41" s="91"/>
      <c r="AD41" s="91"/>
      <c r="AE41" s="91"/>
      <c r="AF41" s="91"/>
      <c r="AG41" s="92"/>
      <c r="AO41" s="3"/>
    </row>
    <row r="42" spans="1:41" ht="16.5" customHeight="1" x14ac:dyDescent="0.15">
      <c r="B42" s="89" t="s">
        <v>67</v>
      </c>
      <c r="F42" s="92"/>
      <c r="G42" s="94"/>
      <c r="H42" s="94"/>
      <c r="I42" s="92"/>
      <c r="J42" s="92"/>
      <c r="K42" s="92"/>
      <c r="L42" s="92"/>
      <c r="M42" s="92"/>
      <c r="N42" s="92"/>
      <c r="O42" s="92"/>
      <c r="P42" s="92"/>
      <c r="Q42" s="92"/>
      <c r="R42" s="3"/>
      <c r="S42" s="92"/>
      <c r="T42" s="92"/>
      <c r="U42" s="92"/>
      <c r="V42" s="92"/>
      <c r="W42" s="92"/>
      <c r="X42" s="92"/>
      <c r="Y42" s="92"/>
      <c r="Z42" s="92"/>
      <c r="AA42" s="92"/>
      <c r="AB42" s="92"/>
      <c r="AC42" s="92"/>
      <c r="AD42" s="92"/>
      <c r="AE42" s="92"/>
      <c r="AF42" s="92"/>
      <c r="AO42" s="3"/>
    </row>
    <row r="43" spans="1:41" ht="16.5" customHeight="1" x14ac:dyDescent="0.15">
      <c r="B43" s="89" t="s">
        <v>68</v>
      </c>
      <c r="R43" s="3"/>
      <c r="AO43" s="3"/>
    </row>
    <row r="44" spans="1:41" ht="16.5" customHeight="1" x14ac:dyDescent="0.15">
      <c r="B44" s="89" t="s">
        <v>69</v>
      </c>
      <c r="R44" s="3"/>
      <c r="AO44" s="3"/>
    </row>
    <row r="45" spans="1:41" x14ac:dyDescent="0.15">
      <c r="B45" s="89" t="s">
        <v>70</v>
      </c>
    </row>
  </sheetData>
  <mergeCells count="23">
    <mergeCell ref="AL2:AN3"/>
    <mergeCell ref="AO2:AO3"/>
    <mergeCell ref="F3:F4"/>
    <mergeCell ref="G3:G4"/>
    <mergeCell ref="H3:H4"/>
    <mergeCell ref="S3:T3"/>
    <mergeCell ref="U3:V3"/>
    <mergeCell ref="W3:X3"/>
    <mergeCell ref="Y3:Z3"/>
    <mergeCell ref="AA3:AB3"/>
    <mergeCell ref="Y2:AB2"/>
    <mergeCell ref="AC2:AD2"/>
    <mergeCell ref="AE2:AF3"/>
    <mergeCell ref="AG2:AG4"/>
    <mergeCell ref="AH2:AI3"/>
    <mergeCell ref="AJ2:AK2"/>
    <mergeCell ref="AC3:AD3"/>
    <mergeCell ref="B2:B4"/>
    <mergeCell ref="C2:E3"/>
    <mergeCell ref="R2:R4"/>
    <mergeCell ref="S2:T2"/>
    <mergeCell ref="U2:V2"/>
    <mergeCell ref="W2:X2"/>
  </mergeCells>
  <phoneticPr fontId="3"/>
  <pageMargins left="0.78740157480314965" right="0.19685039370078741" top="0.6692913385826772" bottom="0.19685039370078741" header="0.74803149606299213" footer="0.19685039370078741"/>
  <pageSetup paperSize="9" scale="76" orientation="landscape" r:id="rId1"/>
  <headerFooter alignWithMargins="0"/>
  <colBreaks count="2" manualBreakCount="2">
    <brk id="17" max="89" man="1"/>
    <brk id="32" max="4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別表10　高校進路</vt:lpstr>
      <vt:lpstr>'別表10　高校進路'!Print_Area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2018-12-28T07:34:22Z</dcterms:created>
  <dcterms:modified xsi:type="dcterms:W3CDTF">2018-12-28T07:35:45Z</dcterms:modified>
</cp:coreProperties>
</file>