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個人用参考】\☆調書・基準改定（作業用）\R5\調書\調書（案）050719修正\"/>
    </mc:Choice>
  </mc:AlternateContent>
  <bookViews>
    <workbookView xWindow="12585" yWindow="45" windowWidth="23055" windowHeight="20865" tabRatio="705"/>
  </bookViews>
  <sheets>
    <sheet name="表紙" sheetId="1" r:id="rId1"/>
    <sheet name="必読！" sheetId="56" r:id="rId2"/>
    <sheet name="目次" sheetId="2" r:id="rId3"/>
    <sheet name="1" sheetId="3" r:id="rId4"/>
    <sheet name="2" sheetId="76" r:id="rId5"/>
    <sheet name="3" sheetId="95" r:id="rId6"/>
    <sheet name="4" sheetId="7" r:id="rId7"/>
    <sheet name="5" sheetId="62" r:id="rId8"/>
    <sheet name="6" sheetId="8" r:id="rId9"/>
    <sheet name="記載例1" sheetId="59" r:id="rId10"/>
    <sheet name="注意事項" sheetId="10" r:id="rId11"/>
    <sheet name="7" sheetId="11" r:id="rId12"/>
    <sheet name="記載例2" sheetId="12" r:id="rId13"/>
    <sheet name="8" sheetId="13" r:id="rId14"/>
    <sheet name="記載例3" sheetId="14" r:id="rId15"/>
    <sheet name="9" sheetId="15" r:id="rId16"/>
    <sheet name="10" sheetId="16" r:id="rId17"/>
    <sheet name="記載例4" sheetId="58" r:id="rId18"/>
    <sheet name="11" sheetId="96" r:id="rId19"/>
    <sheet name="12" sheetId="20" r:id="rId20"/>
    <sheet name="13" sheetId="21" r:id="rId21"/>
    <sheet name="14" sheetId="94" r:id="rId22"/>
    <sheet name="15" sheetId="23" r:id="rId23"/>
    <sheet name="16" sheetId="24" r:id="rId24"/>
    <sheet name="17" sheetId="25" r:id="rId25"/>
    <sheet name="18" sheetId="26" r:id="rId26"/>
    <sheet name="19" sheetId="29" r:id="rId27"/>
    <sheet name="20" sheetId="93" r:id="rId28"/>
    <sheet name="21" sheetId="31" r:id="rId29"/>
    <sheet name="22" sheetId="92" r:id="rId30"/>
    <sheet name="23" sheetId="91" r:id="rId31"/>
    <sheet name="24" sheetId="34" r:id="rId32"/>
    <sheet name="25" sheetId="100" r:id="rId33"/>
    <sheet name="26" sheetId="101" r:id="rId34"/>
    <sheet name="27" sheetId="90" r:id="rId35"/>
    <sheet name="28" sheetId="66" r:id="rId36"/>
    <sheet name="29" sheetId="67" r:id="rId37"/>
    <sheet name="30" sheetId="102" r:id="rId38"/>
    <sheet name="31" sheetId="77" r:id="rId39"/>
    <sheet name="32" sheetId="97" r:id="rId40"/>
    <sheet name="33" sheetId="89" r:id="rId41"/>
    <sheet name="34" sheetId="98" r:id="rId42"/>
    <sheet name="35" sheetId="99" r:id="rId43"/>
    <sheet name="36" sheetId="88" r:id="rId44"/>
    <sheet name="37" sheetId="42" r:id="rId45"/>
    <sheet name="38" sheetId="43" r:id="rId46"/>
    <sheet name="39" sheetId="44" r:id="rId47"/>
    <sheet name="40" sheetId="53" r:id="rId48"/>
    <sheet name="41" sheetId="49" r:id="rId49"/>
    <sheet name="42" sheetId="50" r:id="rId50"/>
  </sheets>
  <definedNames>
    <definedName name="_xlnm.Print_Area" localSheetId="3">'1'!$A$1:$AE$57</definedName>
    <definedName name="_xlnm.Print_Area" localSheetId="16">'10'!$A$1:$BE$33</definedName>
    <definedName name="_xlnm.Print_Area" localSheetId="18">'11'!$A$1:$AK$57</definedName>
    <definedName name="_xlnm.Print_Area" localSheetId="19">'12'!$A$1:$AI$63</definedName>
    <definedName name="_xlnm.Print_Area" localSheetId="20">'13'!$A$1:$AI$52</definedName>
    <definedName name="_xlnm.Print_Area" localSheetId="21">'14'!$A$1:$AM$78</definedName>
    <definedName name="_xlnm.Print_Area" localSheetId="22">'15'!$A$1:$AH$60</definedName>
    <definedName name="_xlnm.Print_Area" localSheetId="23">'16'!$A$1:$AI$46</definedName>
    <definedName name="_xlnm.Print_Area" localSheetId="24">'17'!$A$1:$AK$63</definedName>
    <definedName name="_xlnm.Print_Area" localSheetId="25">'18'!$A$1:$AX$47</definedName>
    <definedName name="_xlnm.Print_Area" localSheetId="26">'19'!$A$1:$AI$58</definedName>
    <definedName name="_xlnm.Print_Area" localSheetId="4">'2'!$A$1:$AI$39</definedName>
    <definedName name="_xlnm.Print_Area" localSheetId="27">'20'!$A$1:$AI$66</definedName>
    <definedName name="_xlnm.Print_Area" localSheetId="28">'21'!$A$1:$AI$62</definedName>
    <definedName name="_xlnm.Print_Area" localSheetId="29">'22'!$A$1:$AJ$66</definedName>
    <definedName name="_xlnm.Print_Area" localSheetId="30">'23'!$A$1:$AJ$28</definedName>
    <definedName name="_xlnm.Print_Area" localSheetId="31">'24'!$A$1:$AI$46</definedName>
    <definedName name="_xlnm.Print_Area" localSheetId="32">'25'!$A$1:$AI$53</definedName>
    <definedName name="_xlnm.Print_Area" localSheetId="33">'26'!$A$1:$AI$57</definedName>
    <definedName name="_xlnm.Print_Area" localSheetId="34">'27'!$A$1:$AI$62</definedName>
    <definedName name="_xlnm.Print_Area" localSheetId="35">'28'!$A$1:$AI$53</definedName>
    <definedName name="_xlnm.Print_Area" localSheetId="36">'29'!$A$1:$AI$63</definedName>
    <definedName name="_xlnm.Print_Area" localSheetId="5">'3'!$A$1:$AE$43</definedName>
    <definedName name="_xlnm.Print_Area" localSheetId="37">'30'!$A$1:$AI$52</definedName>
    <definedName name="_xlnm.Print_Area" localSheetId="38">'31'!$A$1:$AI$21</definedName>
    <definedName name="_xlnm.Print_Area" localSheetId="39">'32'!$A$1:$AI$61</definedName>
    <definedName name="_xlnm.Print_Area" localSheetId="40">'33'!$A$1:$AI$63</definedName>
    <definedName name="_xlnm.Print_Area" localSheetId="41">'34'!$A$1:$AI$60</definedName>
    <definedName name="_xlnm.Print_Area" localSheetId="42">'35'!$A$1:$AI$63</definedName>
    <definedName name="_xlnm.Print_Area" localSheetId="43">'36'!$A$1:$AI$69</definedName>
    <definedName name="_xlnm.Print_Area" localSheetId="44">'37'!$A$1:$AI$58</definedName>
    <definedName name="_xlnm.Print_Area" localSheetId="45">'38'!$A$1:$AI$61</definedName>
    <definedName name="_xlnm.Print_Area" localSheetId="46">'39'!$A$1:$AI$43</definedName>
    <definedName name="_xlnm.Print_Area" localSheetId="6">'4'!$A$1:$AH$60</definedName>
    <definedName name="_xlnm.Print_Area" localSheetId="47">'40'!$A$1:$AI$44</definedName>
    <definedName name="_xlnm.Print_Area" localSheetId="48">'41'!$A$1:$AI$61</definedName>
    <definedName name="_xlnm.Print_Area" localSheetId="49">'42'!$A$1:$AI$62</definedName>
    <definedName name="_xlnm.Print_Area" localSheetId="7">'5'!$A$1:$AJ$35</definedName>
    <definedName name="_xlnm.Print_Area" localSheetId="8">'6'!$A$1:$BR$94</definedName>
    <definedName name="_xlnm.Print_Area" localSheetId="11">'7'!$A$1:$AL$60</definedName>
    <definedName name="_xlnm.Print_Area" localSheetId="13">'8'!$A$1:$CO$74</definedName>
    <definedName name="_xlnm.Print_Area" localSheetId="15">'9'!$A$1:$BG$53</definedName>
    <definedName name="_xlnm.Print_Area" localSheetId="9">記載例1!$A$1:$BR$51</definedName>
    <definedName name="_xlnm.Print_Area" localSheetId="12">記載例2!$A$1:$AL$60</definedName>
    <definedName name="_xlnm.Print_Area" localSheetId="14">記載例3!$A$1:$CO$74</definedName>
    <definedName name="_xlnm.Print_Area" localSheetId="17">記載例4!$A$1:$BD$26</definedName>
    <definedName name="_xlnm.Print_Area" localSheetId="10">注意事項!$A$1:$AI$66</definedName>
    <definedName name="_xlnm.Print_Area" localSheetId="1">'必読！'!$A$1:$AJ$52</definedName>
    <definedName name="_xlnm.Print_Area" localSheetId="0">表紙!$A$1:$AE$24</definedName>
    <definedName name="_xlnm.Print_Area" localSheetId="2">目次!$A$1:$AE$65</definedName>
    <definedName name="_xlnm.Print_Titles" localSheetId="8">'6'!$1:$7</definedName>
    <definedName name="_xlnm.Print_Titles" localSheetId="15">'9'!$1:$3</definedName>
  </definedNames>
  <calcPr calcId="162913"/>
</workbook>
</file>

<file path=xl/calcChain.xml><?xml version="1.0" encoding="utf-8"?>
<calcChain xmlns="http://schemas.openxmlformats.org/spreadsheetml/2006/main">
  <c r="T25" i="76" l="1"/>
  <c r="AC36" i="76"/>
  <c r="V4" i="26" l="1"/>
  <c r="AB4" i="26" s="1"/>
  <c r="AH4" i="26" s="1"/>
  <c r="AU4" i="26" s="1"/>
  <c r="P4" i="26"/>
  <c r="AF18" i="23"/>
  <c r="BB4" i="15" l="1"/>
  <c r="U55" i="12"/>
  <c r="L55" i="12"/>
  <c r="AD54" i="12" s="1"/>
  <c r="F54" i="12"/>
  <c r="U53" i="12"/>
  <c r="L53" i="12"/>
  <c r="AD52" i="12" s="1"/>
  <c r="F52" i="12"/>
  <c r="F42" i="11" l="1"/>
  <c r="F44" i="11"/>
  <c r="F46" i="11"/>
  <c r="F48" i="11"/>
  <c r="F50" i="11"/>
  <c r="F52" i="11"/>
  <c r="F54" i="11"/>
  <c r="F36" i="11"/>
  <c r="F38" i="11"/>
  <c r="F40" i="11"/>
  <c r="F34" i="11"/>
  <c r="L7" i="11" l="1"/>
  <c r="X5" i="23" l="1"/>
  <c r="AY3" i="58"/>
  <c r="AX3" i="58"/>
  <c r="AW3" i="58"/>
  <c r="AV3" i="58"/>
  <c r="AU3" i="58"/>
  <c r="AT3" i="58"/>
  <c r="AS3" i="58"/>
  <c r="AR3" i="58"/>
  <c r="AQ3" i="58"/>
  <c r="AP3" i="58"/>
  <c r="AO3" i="58"/>
  <c r="AN3" i="58"/>
  <c r="AM3" i="58"/>
  <c r="AL3" i="58"/>
  <c r="AK3" i="58"/>
  <c r="AD28" i="12"/>
  <c r="V34" i="76"/>
  <c r="T24" i="76" s="1"/>
  <c r="W57" i="25" l="1"/>
  <c r="W35" i="25"/>
  <c r="AD16" i="34"/>
  <c r="AD13" i="34"/>
  <c r="AD10" i="34"/>
  <c r="AD7" i="34"/>
  <c r="AF20" i="23" l="1"/>
  <c r="AF22" i="23" l="1"/>
  <c r="BF16" i="59"/>
  <c r="BF14" i="59"/>
  <c r="BF12" i="59"/>
  <c r="BF8" i="59"/>
  <c r="U21" i="43" l="1"/>
  <c r="W28" i="25" l="1"/>
  <c r="W6" i="25"/>
  <c r="W55" i="25" l="1"/>
  <c r="W49" i="25"/>
  <c r="W37" i="25"/>
  <c r="W26" i="25"/>
  <c r="W24" i="25"/>
  <c r="W22" i="25"/>
  <c r="W20" i="25"/>
  <c r="W8" i="25"/>
  <c r="W39" i="25" l="1"/>
  <c r="W41" i="25"/>
  <c r="W43" i="25"/>
  <c r="W45" i="25"/>
  <c r="W47" i="25"/>
  <c r="W51" i="25"/>
  <c r="W53" i="25"/>
  <c r="W10" i="25"/>
  <c r="W12" i="25"/>
  <c r="W14" i="25"/>
  <c r="W16" i="25"/>
  <c r="W18" i="25"/>
  <c r="AY4" i="16"/>
  <c r="AZ23" i="16"/>
  <c r="AZ6" i="16"/>
  <c r="AZ7" i="16"/>
  <c r="AZ8" i="16"/>
  <c r="AZ9" i="16"/>
  <c r="AZ10" i="16"/>
  <c r="AZ11" i="16"/>
  <c r="AZ12" i="16"/>
  <c r="AZ13" i="16"/>
  <c r="AZ14" i="16"/>
  <c r="AZ15" i="16"/>
  <c r="AZ16" i="16"/>
  <c r="AZ17" i="16"/>
  <c r="AZ18" i="16"/>
  <c r="AZ19" i="16"/>
  <c r="AZ20" i="16"/>
  <c r="AZ21" i="16"/>
  <c r="AZ22" i="16"/>
  <c r="AV4" i="16"/>
  <c r="AW4" i="16"/>
  <c r="BB43" i="15"/>
  <c r="BB42" i="15"/>
  <c r="BB34" i="15"/>
  <c r="BB35" i="15"/>
  <c r="BB36" i="15"/>
  <c r="BB37" i="15"/>
  <c r="BB38" i="15"/>
  <c r="BB39" i="15"/>
  <c r="BB40" i="15"/>
  <c r="BB41" i="15"/>
  <c r="BB33" i="15"/>
  <c r="BB32" i="15"/>
  <c r="BB31" i="15"/>
  <c r="BB7" i="15"/>
  <c r="BB8" i="15"/>
  <c r="BB9" i="15"/>
  <c r="BB10" i="15"/>
  <c r="BB11" i="15"/>
  <c r="BB12" i="15"/>
  <c r="BB13" i="15"/>
  <c r="BB14" i="15"/>
  <c r="BB15" i="15"/>
  <c r="BB16" i="15"/>
  <c r="BB17" i="15"/>
  <c r="BB18" i="15"/>
  <c r="BB19" i="15"/>
  <c r="BB20" i="15"/>
  <c r="BB21" i="15"/>
  <c r="BB22" i="15"/>
  <c r="BB23" i="15"/>
  <c r="BB24" i="15"/>
  <c r="BB25" i="15"/>
  <c r="BB26" i="15"/>
  <c r="BB27" i="15"/>
  <c r="BB28" i="15"/>
  <c r="BB29" i="15"/>
  <c r="BB30" i="15"/>
  <c r="BI1" i="15"/>
  <c r="F2" i="15" s="1"/>
  <c r="BJ1" i="15"/>
  <c r="AJ1" i="16"/>
  <c r="AG1" i="16"/>
  <c r="BK1" i="15" l="1"/>
  <c r="G2" i="15"/>
  <c r="F3" i="15"/>
  <c r="G3" i="15" s="1"/>
  <c r="H3" i="15" s="1"/>
  <c r="I3" i="15" s="1"/>
  <c r="J3" i="15" s="1"/>
  <c r="K3" i="15" s="1"/>
  <c r="L3" i="15" s="1"/>
  <c r="M3" i="15" s="1"/>
  <c r="N3" i="15" s="1"/>
  <c r="O3" i="15" s="1"/>
  <c r="P3" i="15" s="1"/>
  <c r="Q3" i="15" s="1"/>
  <c r="R3" i="15" s="1"/>
  <c r="S3" i="15" s="1"/>
  <c r="T3" i="15" s="1"/>
  <c r="U3" i="15" s="1"/>
  <c r="V3" i="15" s="1"/>
  <c r="W3" i="15" s="1"/>
  <c r="X3" i="15" s="1"/>
  <c r="Y3" i="15" s="1"/>
  <c r="Z3" i="15" s="1"/>
  <c r="AA3" i="15" s="1"/>
  <c r="AB3" i="15" s="1"/>
  <c r="AC3" i="15" s="1"/>
  <c r="AD3" i="15" s="1"/>
  <c r="AE3" i="15" s="1"/>
  <c r="AF3" i="15" s="1"/>
  <c r="AG3" i="15" s="1"/>
  <c r="AH3" i="15" l="1"/>
  <c r="AI3" i="15" s="1"/>
  <c r="AJ3" i="15" s="1"/>
  <c r="H2" i="15"/>
  <c r="I2" i="15" s="1"/>
  <c r="J2" i="15" s="1"/>
  <c r="K2" i="15" s="1"/>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BA4" i="15" l="1"/>
  <c r="BA5" i="15"/>
  <c r="F4" i="11" l="1"/>
  <c r="F6" i="12"/>
  <c r="F8" i="12"/>
  <c r="F10" i="12"/>
  <c r="F12" i="12"/>
  <c r="F14" i="12"/>
  <c r="F16" i="12"/>
  <c r="F18" i="12"/>
  <c r="F20" i="12"/>
  <c r="F22" i="12"/>
  <c r="F24" i="12"/>
  <c r="F26" i="12"/>
  <c r="F28" i="12"/>
  <c r="F30" i="12"/>
  <c r="F32" i="12"/>
  <c r="F34" i="12"/>
  <c r="F36" i="12"/>
  <c r="F38" i="12"/>
  <c r="F40" i="12"/>
  <c r="F42" i="12"/>
  <c r="F44" i="12"/>
  <c r="F46" i="12"/>
  <c r="F48" i="12"/>
  <c r="F50" i="12"/>
  <c r="F4" i="12"/>
  <c r="AO4" i="11"/>
  <c r="AQ4" i="11" s="1"/>
  <c r="AO6" i="11"/>
  <c r="AQ6" i="11" s="1"/>
  <c r="AO8" i="11"/>
  <c r="AQ8" i="11" s="1"/>
  <c r="AO10" i="11"/>
  <c r="AQ10" i="11" s="1"/>
  <c r="AO12" i="11"/>
  <c r="AQ12" i="11" s="1"/>
  <c r="AO14" i="11"/>
  <c r="AQ14" i="11" s="1"/>
  <c r="AO16" i="11"/>
  <c r="AO18" i="11"/>
  <c r="AO20" i="11"/>
  <c r="AO22" i="11"/>
  <c r="AQ22" i="11" s="1"/>
  <c r="AO24" i="11"/>
  <c r="AQ24" i="11" s="1"/>
  <c r="AO26" i="11"/>
  <c r="AQ26" i="11" s="1"/>
  <c r="AO28" i="11"/>
  <c r="AQ28" i="11" s="1"/>
  <c r="AO30" i="11"/>
  <c r="AQ30" i="11" s="1"/>
  <c r="AO32" i="11"/>
  <c r="AQ32" i="11" s="1"/>
  <c r="AN32" i="11"/>
  <c r="AP32" i="11" s="1"/>
  <c r="AN6" i="11"/>
  <c r="AP6" i="11" s="1"/>
  <c r="AN8" i="11"/>
  <c r="AP8" i="11" s="1"/>
  <c r="AN10" i="11"/>
  <c r="AN12" i="11"/>
  <c r="AP12" i="11" s="1"/>
  <c r="AN14" i="11"/>
  <c r="AP14" i="11" s="1"/>
  <c r="AN16" i="11"/>
  <c r="AN18" i="11"/>
  <c r="AP18" i="11" s="1"/>
  <c r="AN20" i="11"/>
  <c r="AN22" i="11"/>
  <c r="AP22" i="11" s="1"/>
  <c r="AN24" i="11"/>
  <c r="AP24" i="11" s="1"/>
  <c r="AN26" i="11"/>
  <c r="AP26" i="11" s="1"/>
  <c r="AN28" i="11"/>
  <c r="AP28" i="11" s="1"/>
  <c r="AN30" i="11"/>
  <c r="AP30" i="11" s="1"/>
  <c r="AN4" i="11"/>
  <c r="AP4" i="11" s="1"/>
  <c r="F14" i="11"/>
  <c r="AR14" i="11" s="1"/>
  <c r="AP3" i="16"/>
  <c r="AQ3" i="16"/>
  <c r="AR3" i="16"/>
  <c r="AS3" i="16"/>
  <c r="AT3" i="16"/>
  <c r="AU3" i="16"/>
  <c r="F6" i="11"/>
  <c r="AR6" i="11" s="1"/>
  <c r="F8" i="11"/>
  <c r="AR8" i="11" s="1"/>
  <c r="F10" i="11"/>
  <c r="AR10" i="11" s="1"/>
  <c r="F12" i="11"/>
  <c r="AR12" i="11" s="1"/>
  <c r="F16" i="11"/>
  <c r="AR16" i="11" s="1"/>
  <c r="F18" i="11"/>
  <c r="AR18" i="11" s="1"/>
  <c r="F20" i="11"/>
  <c r="AR20" i="11" s="1"/>
  <c r="F22" i="11"/>
  <c r="AR22" i="11" s="1"/>
  <c r="F24" i="11"/>
  <c r="AR24" i="11" s="1"/>
  <c r="F26" i="11"/>
  <c r="AR26" i="11" s="1"/>
  <c r="F28" i="11"/>
  <c r="F30" i="11"/>
  <c r="F32" i="11"/>
  <c r="AR4" i="11"/>
  <c r="L31" i="11"/>
  <c r="U31" i="11"/>
  <c r="L33" i="11"/>
  <c r="U33" i="11"/>
  <c r="AR28" i="11" l="1"/>
  <c r="AW3" i="15"/>
  <c r="AW4" i="15" s="1"/>
  <c r="AK24" i="16"/>
  <c r="AK3" i="16"/>
  <c r="BD11" i="16"/>
  <c r="BD14" i="16"/>
  <c r="BD10" i="16"/>
  <c r="BD13" i="16"/>
  <c r="BD9" i="16"/>
  <c r="AR32" i="11"/>
  <c r="AY3" i="15"/>
  <c r="BF18" i="15"/>
  <c r="AY44" i="15"/>
  <c r="AR30" i="11"/>
  <c r="AX44" i="15"/>
  <c r="AX3" i="15"/>
  <c r="BF17" i="15"/>
  <c r="BD12" i="16"/>
  <c r="AP20" i="11"/>
  <c r="AQ18" i="11"/>
  <c r="Z60" i="11" s="1"/>
  <c r="AQ16" i="11"/>
  <c r="AP10" i="11"/>
  <c r="AI59" i="11" s="1"/>
  <c r="AP16" i="11"/>
  <c r="AQ20" i="11"/>
  <c r="AD32" i="11"/>
  <c r="BG18" i="15" s="1"/>
  <c r="AD30" i="11"/>
  <c r="BG17" i="15" s="1"/>
  <c r="AI60" i="11" l="1"/>
  <c r="AF59" i="11"/>
  <c r="AC59" i="11"/>
  <c r="Z59" i="11"/>
  <c r="AC60" i="11"/>
  <c r="AF60" i="11"/>
  <c r="AY42" i="15"/>
  <c r="AY34" i="15"/>
  <c r="AY20" i="15"/>
  <c r="AY29" i="15"/>
  <c r="AY21" i="15"/>
  <c r="AY13" i="15"/>
  <c r="AY37" i="15"/>
  <c r="AY30" i="15"/>
  <c r="AY14" i="15"/>
  <c r="AY40" i="15"/>
  <c r="AY4" i="15"/>
  <c r="AY16" i="15"/>
  <c r="AY38" i="15"/>
  <c r="AY27" i="15"/>
  <c r="AY19" i="15"/>
  <c r="AY11" i="15"/>
  <c r="AY33" i="15"/>
  <c r="AY35" i="15"/>
  <c r="AY26" i="15"/>
  <c r="AY10" i="15"/>
  <c r="AY36" i="15"/>
  <c r="AY28" i="15"/>
  <c r="AY12" i="15"/>
  <c r="AY25" i="15"/>
  <c r="AY17" i="15"/>
  <c r="AY9" i="15"/>
  <c r="AY41" i="15"/>
  <c r="AY43" i="15"/>
  <c r="AY22" i="15"/>
  <c r="AY6" i="15"/>
  <c r="AY31" i="15"/>
  <c r="AY24" i="15"/>
  <c r="AY8" i="15"/>
  <c r="AY5" i="15"/>
  <c r="AY23" i="15"/>
  <c r="AY15" i="15"/>
  <c r="AY7" i="15"/>
  <c r="AY39" i="15"/>
  <c r="AY18" i="15"/>
  <c r="AY32" i="15"/>
  <c r="AX43" i="15"/>
  <c r="AX25" i="15"/>
  <c r="AX17" i="15"/>
  <c r="AX9" i="15"/>
  <c r="AX37" i="15"/>
  <c r="AX34" i="15"/>
  <c r="AX31" i="15"/>
  <c r="AX28" i="15"/>
  <c r="AX20" i="15"/>
  <c r="AX12" i="15"/>
  <c r="AX33" i="15"/>
  <c r="AX23" i="15"/>
  <c r="AX15" i="15"/>
  <c r="AX7" i="15"/>
  <c r="AX4" i="15"/>
  <c r="AX26" i="15"/>
  <c r="AX18" i="15"/>
  <c r="AX10" i="15"/>
  <c r="AX40" i="15"/>
  <c r="AX29" i="15"/>
  <c r="AX21" i="15"/>
  <c r="AX13" i="15"/>
  <c r="AX32" i="15"/>
  <c r="AX42" i="15"/>
  <c r="AX39" i="15"/>
  <c r="AX5" i="15"/>
  <c r="AX24" i="15"/>
  <c r="AX16" i="15"/>
  <c r="AX8" i="15"/>
  <c r="AX38" i="15"/>
  <c r="AX27" i="15"/>
  <c r="AX19" i="15"/>
  <c r="AX11" i="15"/>
  <c r="AX41" i="15"/>
  <c r="AX35" i="15"/>
  <c r="AX30" i="15"/>
  <c r="AX22" i="15"/>
  <c r="AX14" i="15"/>
  <c r="AX6" i="15"/>
  <c r="AX36" i="15"/>
  <c r="AK23" i="16"/>
  <c r="AK8" i="16"/>
  <c r="AK16" i="16"/>
  <c r="AK13" i="16"/>
  <c r="AK12" i="16"/>
  <c r="AK14" i="16"/>
  <c r="AK7" i="16"/>
  <c r="AK9" i="16"/>
  <c r="AK21" i="16"/>
  <c r="AK20" i="16"/>
  <c r="AK18" i="16"/>
  <c r="AK11" i="16"/>
  <c r="AK17" i="16"/>
  <c r="AK6" i="16"/>
  <c r="AK22" i="16"/>
  <c r="AK15" i="16"/>
  <c r="AK5" i="16"/>
  <c r="AK10" i="16"/>
  <c r="AK4" i="16"/>
  <c r="AK19" i="16"/>
  <c r="L11" i="11"/>
  <c r="T30" i="76" l="1"/>
  <c r="T32" i="76" l="1"/>
  <c r="T31" i="76"/>
  <c r="T29" i="76"/>
  <c r="T28" i="76"/>
  <c r="T27" i="76"/>
  <c r="T26" i="76"/>
  <c r="AC4" i="76"/>
  <c r="X7" i="23"/>
  <c r="AE5" i="23"/>
  <c r="U51" i="12" l="1"/>
  <c r="L51" i="12"/>
  <c r="U49" i="12"/>
  <c r="L49" i="12"/>
  <c r="AD48" i="12" s="1"/>
  <c r="U47" i="12"/>
  <c r="L47" i="12"/>
  <c r="AD46" i="12" s="1"/>
  <c r="U45" i="12"/>
  <c r="L45" i="12"/>
  <c r="U43" i="12"/>
  <c r="L43" i="12"/>
  <c r="AD44" i="12" l="1"/>
  <c r="AD42" i="12"/>
  <c r="AD50" i="12"/>
  <c r="AG14" i="62"/>
  <c r="AU24" i="16" l="1"/>
  <c r="AT24" i="16"/>
  <c r="AS24" i="16"/>
  <c r="AR24" i="16"/>
  <c r="AQ24" i="16"/>
  <c r="AP24" i="16"/>
  <c r="AO24" i="16"/>
  <c r="AN24" i="16"/>
  <c r="AM24" i="16"/>
  <c r="AL24" i="16"/>
  <c r="AW44" i="15"/>
  <c r="AV44" i="15"/>
  <c r="AU44" i="15"/>
  <c r="AT44" i="15"/>
  <c r="AS44" i="15"/>
  <c r="AR44" i="15"/>
  <c r="AQ44" i="15"/>
  <c r="AP44" i="15"/>
  <c r="AO44" i="15"/>
  <c r="AN44" i="15"/>
  <c r="AM44" i="15"/>
  <c r="AL44" i="15"/>
  <c r="AK44" i="15"/>
  <c r="Q31" i="62" l="1"/>
  <c r="R30" i="62"/>
  <c r="U1" i="16" l="1"/>
  <c r="AM1" i="16"/>
  <c r="X1" i="16"/>
  <c r="BD8" i="16" l="1"/>
  <c r="BD7" i="16"/>
  <c r="BD6" i="16"/>
  <c r="BD5" i="16"/>
  <c r="BD4" i="16"/>
  <c r="AO3" i="16"/>
  <c r="AN3" i="16"/>
  <c r="AM3" i="16"/>
  <c r="AL3" i="16"/>
  <c r="AL4" i="16" s="1"/>
  <c r="BF11" i="15"/>
  <c r="AV3" i="15"/>
  <c r="AU3" i="15"/>
  <c r="AT3" i="15"/>
  <c r="AS3" i="15"/>
  <c r="AR3" i="15"/>
  <c r="AQ3" i="15"/>
  <c r="AP3" i="15"/>
  <c r="AO3" i="15"/>
  <c r="AN3" i="15"/>
  <c r="AM3" i="15"/>
  <c r="AL3" i="15"/>
  <c r="AK3" i="15"/>
  <c r="AK4" i="15" s="1"/>
  <c r="BF4" i="15"/>
  <c r="BF16" i="15"/>
  <c r="BF15" i="15"/>
  <c r="BF14" i="15"/>
  <c r="BF13" i="15"/>
  <c r="BF12" i="15"/>
  <c r="BF10" i="15"/>
  <c r="BF9" i="15"/>
  <c r="BF8" i="15"/>
  <c r="BF7" i="15"/>
  <c r="BF6" i="15"/>
  <c r="BF5" i="15"/>
  <c r="U49" i="11"/>
  <c r="U55" i="11"/>
  <c r="L55" i="11"/>
  <c r="U53" i="11"/>
  <c r="L53" i="11"/>
  <c r="U51" i="11"/>
  <c r="L51" i="11"/>
  <c r="L49" i="11"/>
  <c r="U47" i="11"/>
  <c r="L47" i="11"/>
  <c r="AD48" i="11" l="1"/>
  <c r="BE11" i="16" s="1"/>
  <c r="AD52" i="11"/>
  <c r="BE13" i="16" s="1"/>
  <c r="AD46" i="11"/>
  <c r="BE10" i="16" s="1"/>
  <c r="AD50" i="11"/>
  <c r="BE12" i="16" s="1"/>
  <c r="AD54" i="11"/>
  <c r="BE14" i="16" s="1"/>
  <c r="AV9" i="16"/>
  <c r="AU9" i="16"/>
  <c r="AT9" i="16"/>
  <c r="AY23" i="16"/>
  <c r="AW23" i="16"/>
  <c r="AV23" i="16"/>
  <c r="AU23" i="16"/>
  <c r="AT23" i="16"/>
  <c r="AS23" i="16"/>
  <c r="AR23" i="16"/>
  <c r="AQ23" i="16"/>
  <c r="AP23" i="16"/>
  <c r="AO23" i="16"/>
  <c r="AN23" i="16"/>
  <c r="AM23" i="16"/>
  <c r="AL23" i="16"/>
  <c r="AY22" i="16"/>
  <c r="AW22" i="16"/>
  <c r="AV22" i="16"/>
  <c r="AU22" i="16"/>
  <c r="AT22" i="16"/>
  <c r="AS22" i="16"/>
  <c r="AR22" i="16"/>
  <c r="AQ22" i="16"/>
  <c r="AP22" i="16"/>
  <c r="AO22" i="16"/>
  <c r="AN22" i="16"/>
  <c r="AM22" i="16"/>
  <c r="AL22" i="16"/>
  <c r="AY21" i="16"/>
  <c r="AW21" i="16"/>
  <c r="AV21" i="16"/>
  <c r="AU21" i="16"/>
  <c r="AT21" i="16"/>
  <c r="AS21" i="16"/>
  <c r="AR21" i="16"/>
  <c r="AQ21" i="16"/>
  <c r="AP21" i="16"/>
  <c r="AO21" i="16"/>
  <c r="AN21" i="16"/>
  <c r="AM21" i="16"/>
  <c r="AL21" i="16"/>
  <c r="AY20" i="16"/>
  <c r="AW20" i="16"/>
  <c r="AV20" i="16"/>
  <c r="AU20" i="16"/>
  <c r="AT20" i="16"/>
  <c r="AS20" i="16"/>
  <c r="AR20" i="16"/>
  <c r="AQ20" i="16"/>
  <c r="AP20" i="16"/>
  <c r="AO20" i="16"/>
  <c r="AN20" i="16"/>
  <c r="AM20" i="16"/>
  <c r="AL20" i="16"/>
  <c r="AY19" i="16"/>
  <c r="AW19" i="16"/>
  <c r="AV19" i="16"/>
  <c r="AU19" i="16"/>
  <c r="AT19" i="16"/>
  <c r="AS19" i="16"/>
  <c r="AR19" i="16"/>
  <c r="AQ19" i="16"/>
  <c r="AP19" i="16"/>
  <c r="AO19" i="16"/>
  <c r="AN19" i="16"/>
  <c r="AM19" i="16"/>
  <c r="AL19" i="16"/>
  <c r="AY18" i="16"/>
  <c r="AW18" i="16"/>
  <c r="AV18" i="16"/>
  <c r="AU18" i="16"/>
  <c r="AT18" i="16"/>
  <c r="AS18" i="16"/>
  <c r="AR18" i="16"/>
  <c r="AQ18" i="16"/>
  <c r="AP18" i="16"/>
  <c r="AO18" i="16"/>
  <c r="AN18" i="16"/>
  <c r="AM18" i="16"/>
  <c r="AL18" i="16"/>
  <c r="AY17" i="16"/>
  <c r="AW17" i="16"/>
  <c r="AV17" i="16"/>
  <c r="AU17" i="16"/>
  <c r="AT17" i="16"/>
  <c r="AS17" i="16"/>
  <c r="AR17" i="16"/>
  <c r="AQ17" i="16"/>
  <c r="AP17" i="16"/>
  <c r="AO17" i="16"/>
  <c r="AN17" i="16"/>
  <c r="AM17" i="16"/>
  <c r="AL17" i="16"/>
  <c r="AY16" i="16"/>
  <c r="AW16" i="16"/>
  <c r="AV16" i="16"/>
  <c r="AU16" i="16"/>
  <c r="AT16" i="16"/>
  <c r="AS16" i="16"/>
  <c r="AR16" i="16"/>
  <c r="AQ16" i="16"/>
  <c r="AP16" i="16"/>
  <c r="AO16" i="16"/>
  <c r="AN16" i="16"/>
  <c r="AM16" i="16"/>
  <c r="AL16" i="16"/>
  <c r="AY15" i="16"/>
  <c r="AW15" i="16"/>
  <c r="AV15" i="16"/>
  <c r="AU15" i="16"/>
  <c r="AT15" i="16"/>
  <c r="AS15" i="16"/>
  <c r="AR15" i="16"/>
  <c r="AQ15" i="16"/>
  <c r="AP15" i="16"/>
  <c r="AO15" i="16"/>
  <c r="AN15" i="16"/>
  <c r="AM15" i="16"/>
  <c r="AL15" i="16"/>
  <c r="AY14" i="16"/>
  <c r="AW14" i="16"/>
  <c r="AV14" i="16"/>
  <c r="AU14" i="16"/>
  <c r="AT14" i="16"/>
  <c r="AS14" i="16"/>
  <c r="AR14" i="16"/>
  <c r="AQ14" i="16"/>
  <c r="AP14" i="16"/>
  <c r="AO14" i="16"/>
  <c r="AN14" i="16"/>
  <c r="AM14" i="16"/>
  <c r="AL14" i="16"/>
  <c r="AY13" i="16"/>
  <c r="AW13" i="16"/>
  <c r="AV13" i="16"/>
  <c r="AU13" i="16"/>
  <c r="AT13" i="16"/>
  <c r="AS13" i="16"/>
  <c r="AR13" i="16"/>
  <c r="AQ13" i="16"/>
  <c r="AP13" i="16"/>
  <c r="AO13" i="16"/>
  <c r="AN13" i="16"/>
  <c r="AM13" i="16"/>
  <c r="AL13" i="16"/>
  <c r="AY12" i="16"/>
  <c r="AW12" i="16"/>
  <c r="AV12" i="16"/>
  <c r="AU12" i="16"/>
  <c r="AT12" i="16"/>
  <c r="AS12" i="16"/>
  <c r="AR12" i="16"/>
  <c r="AQ12" i="16"/>
  <c r="AP12" i="16"/>
  <c r="AO12" i="16"/>
  <c r="AN12" i="16"/>
  <c r="AM12" i="16"/>
  <c r="AL12" i="16"/>
  <c r="AY11" i="16"/>
  <c r="AW11" i="16"/>
  <c r="AV11" i="16"/>
  <c r="AU11" i="16"/>
  <c r="AT11" i="16"/>
  <c r="AS11" i="16"/>
  <c r="AR11" i="16"/>
  <c r="AQ11" i="16"/>
  <c r="AP11" i="16"/>
  <c r="AO11" i="16"/>
  <c r="AN11" i="16"/>
  <c r="AM11" i="16"/>
  <c r="AL11" i="16"/>
  <c r="AY10" i="16"/>
  <c r="AW10" i="16"/>
  <c r="AV10" i="16"/>
  <c r="AU10" i="16"/>
  <c r="AT10" i="16"/>
  <c r="AS10" i="16"/>
  <c r="AR10" i="16"/>
  <c r="AQ10" i="16"/>
  <c r="AP10" i="16"/>
  <c r="AO10" i="16"/>
  <c r="AN10" i="16"/>
  <c r="AM10" i="16"/>
  <c r="AL10" i="16"/>
  <c r="AY9" i="16"/>
  <c r="AW9" i="16"/>
  <c r="AS9" i="16"/>
  <c r="AR9" i="16"/>
  <c r="AQ9" i="16"/>
  <c r="AP9" i="16"/>
  <c r="AO9" i="16"/>
  <c r="AN9" i="16"/>
  <c r="AM9" i="16"/>
  <c r="AL9" i="16"/>
  <c r="AY8" i="16"/>
  <c r="AW8" i="16"/>
  <c r="AV8" i="16"/>
  <c r="AU8" i="16"/>
  <c r="AT8" i="16"/>
  <c r="AS8" i="16"/>
  <c r="AR8" i="16"/>
  <c r="AQ8" i="16"/>
  <c r="AP8" i="16"/>
  <c r="AO8" i="16"/>
  <c r="AN8" i="16"/>
  <c r="AM8" i="16"/>
  <c r="AL8" i="16"/>
  <c r="AY7" i="16"/>
  <c r="AW7" i="16"/>
  <c r="AV7" i="16"/>
  <c r="AU7" i="16"/>
  <c r="AT7" i="16"/>
  <c r="AS7" i="16"/>
  <c r="AR7" i="16"/>
  <c r="AQ7" i="16"/>
  <c r="AP7" i="16"/>
  <c r="AO7" i="16"/>
  <c r="AN7" i="16"/>
  <c r="AM7" i="16"/>
  <c r="AL7" i="16"/>
  <c r="AY6" i="16"/>
  <c r="AW6" i="16"/>
  <c r="AV6" i="16"/>
  <c r="AU6" i="16"/>
  <c r="AT6" i="16"/>
  <c r="AS6" i="16"/>
  <c r="AR6" i="16"/>
  <c r="AQ6" i="16"/>
  <c r="AP6" i="16"/>
  <c r="AO6" i="16"/>
  <c r="AN6" i="16"/>
  <c r="AM6" i="16"/>
  <c r="AL6" i="16"/>
  <c r="AY5" i="16"/>
  <c r="AW5" i="16"/>
  <c r="AV5" i="16"/>
  <c r="AU5" i="16"/>
  <c r="AT5" i="16"/>
  <c r="AS5" i="16"/>
  <c r="AR5" i="16"/>
  <c r="AQ5" i="16"/>
  <c r="AP5" i="16"/>
  <c r="AO5" i="16"/>
  <c r="AN5" i="16"/>
  <c r="AM5" i="16"/>
  <c r="AL5" i="16"/>
  <c r="AU4" i="16"/>
  <c r="AT4" i="16"/>
  <c r="AS4" i="16"/>
  <c r="AR4" i="16"/>
  <c r="AQ4" i="16"/>
  <c r="AP4" i="16"/>
  <c r="AO4" i="16"/>
  <c r="AN4" i="16"/>
  <c r="AM4" i="16"/>
  <c r="BA43" i="15"/>
  <c r="AW43" i="15"/>
  <c r="AV43" i="15"/>
  <c r="AU43" i="15"/>
  <c r="AT43" i="15"/>
  <c r="AS43" i="15"/>
  <c r="AR43" i="15"/>
  <c r="AQ43" i="15"/>
  <c r="AP43" i="15"/>
  <c r="AO43" i="15"/>
  <c r="AN43" i="15"/>
  <c r="AM43" i="15"/>
  <c r="AL43" i="15"/>
  <c r="AK43" i="15"/>
  <c r="BA42" i="15"/>
  <c r="AW42" i="15"/>
  <c r="AV42" i="15"/>
  <c r="AU42" i="15"/>
  <c r="AT42" i="15"/>
  <c r="AS42" i="15"/>
  <c r="AR42" i="15"/>
  <c r="AQ42" i="15"/>
  <c r="AP42" i="15"/>
  <c r="AO42" i="15"/>
  <c r="AN42" i="15"/>
  <c r="AM42" i="15"/>
  <c r="AL42" i="15"/>
  <c r="AK42" i="15"/>
  <c r="BA41" i="15"/>
  <c r="AW41" i="15"/>
  <c r="AV41" i="15"/>
  <c r="AU41" i="15"/>
  <c r="AT41" i="15"/>
  <c r="AS41" i="15"/>
  <c r="AR41" i="15"/>
  <c r="AQ41" i="15"/>
  <c r="AP41" i="15"/>
  <c r="AO41" i="15"/>
  <c r="AN41" i="15"/>
  <c r="AM41" i="15"/>
  <c r="AL41" i="15"/>
  <c r="AK41" i="15"/>
  <c r="BA40" i="15"/>
  <c r="AW40" i="15"/>
  <c r="AV40" i="15"/>
  <c r="AU40" i="15"/>
  <c r="AT40" i="15"/>
  <c r="AS40" i="15"/>
  <c r="AR40" i="15"/>
  <c r="AQ40" i="15"/>
  <c r="AP40" i="15"/>
  <c r="AO40" i="15"/>
  <c r="AN40" i="15"/>
  <c r="AM40" i="15"/>
  <c r="AL40" i="15"/>
  <c r="AK40" i="15"/>
  <c r="BA39" i="15"/>
  <c r="AW39" i="15"/>
  <c r="AV39" i="15"/>
  <c r="AU39" i="15"/>
  <c r="AT39" i="15"/>
  <c r="AS39" i="15"/>
  <c r="AR39" i="15"/>
  <c r="AQ39" i="15"/>
  <c r="AP39" i="15"/>
  <c r="AO39" i="15"/>
  <c r="AN39" i="15"/>
  <c r="AM39" i="15"/>
  <c r="AL39" i="15"/>
  <c r="AK39" i="15"/>
  <c r="BA38" i="15"/>
  <c r="AW38" i="15"/>
  <c r="AV38" i="15"/>
  <c r="AU38" i="15"/>
  <c r="AT38" i="15"/>
  <c r="AS38" i="15"/>
  <c r="AR38" i="15"/>
  <c r="AQ38" i="15"/>
  <c r="AP38" i="15"/>
  <c r="AO38" i="15"/>
  <c r="AN38" i="15"/>
  <c r="AM38" i="15"/>
  <c r="AL38" i="15"/>
  <c r="AK38" i="15"/>
  <c r="BA37" i="15"/>
  <c r="AW37" i="15"/>
  <c r="AV37" i="15"/>
  <c r="AU37" i="15"/>
  <c r="AT37" i="15"/>
  <c r="AS37" i="15"/>
  <c r="AR37" i="15"/>
  <c r="AQ37" i="15"/>
  <c r="AP37" i="15"/>
  <c r="AO37" i="15"/>
  <c r="AN37" i="15"/>
  <c r="AM37" i="15"/>
  <c r="AL37" i="15"/>
  <c r="AK37" i="15"/>
  <c r="BA36" i="15"/>
  <c r="AW36" i="15"/>
  <c r="AV36" i="15"/>
  <c r="AU36" i="15"/>
  <c r="AT36" i="15"/>
  <c r="AS36" i="15"/>
  <c r="AR36" i="15"/>
  <c r="AQ36" i="15"/>
  <c r="AP36" i="15"/>
  <c r="AO36" i="15"/>
  <c r="AN36" i="15"/>
  <c r="AM36" i="15"/>
  <c r="AL36" i="15"/>
  <c r="AK36" i="15"/>
  <c r="BA35" i="15"/>
  <c r="AW35" i="15"/>
  <c r="AV35" i="15"/>
  <c r="AU35" i="15"/>
  <c r="AT35" i="15"/>
  <c r="AS35" i="15"/>
  <c r="AR35" i="15"/>
  <c r="AQ35" i="15"/>
  <c r="AP35" i="15"/>
  <c r="AO35" i="15"/>
  <c r="AN35" i="15"/>
  <c r="AM35" i="15"/>
  <c r="AL35" i="15"/>
  <c r="AK35" i="15"/>
  <c r="BA34" i="15"/>
  <c r="AW34" i="15"/>
  <c r="AV34" i="15"/>
  <c r="AU34" i="15"/>
  <c r="AT34" i="15"/>
  <c r="AS34" i="15"/>
  <c r="AR34" i="15"/>
  <c r="AQ34" i="15"/>
  <c r="AP34" i="15"/>
  <c r="AO34" i="15"/>
  <c r="AN34" i="15"/>
  <c r="AM34" i="15"/>
  <c r="AL34" i="15"/>
  <c r="AK34" i="15"/>
  <c r="BA33" i="15"/>
  <c r="AW33" i="15"/>
  <c r="AV33" i="15"/>
  <c r="AU33" i="15"/>
  <c r="AT33" i="15"/>
  <c r="AS33" i="15"/>
  <c r="AR33" i="15"/>
  <c r="AQ33" i="15"/>
  <c r="AP33" i="15"/>
  <c r="AO33" i="15"/>
  <c r="AN33" i="15"/>
  <c r="AM33" i="15"/>
  <c r="AL33" i="15"/>
  <c r="AK33" i="15"/>
  <c r="BA32" i="15"/>
  <c r="AW32" i="15"/>
  <c r="AV32" i="15"/>
  <c r="AU32" i="15"/>
  <c r="AT32" i="15"/>
  <c r="AS32" i="15"/>
  <c r="AR32" i="15"/>
  <c r="AQ32" i="15"/>
  <c r="AP32" i="15"/>
  <c r="AO32" i="15"/>
  <c r="AN32" i="15"/>
  <c r="AM32" i="15"/>
  <c r="AL32" i="15"/>
  <c r="AK32" i="15"/>
  <c r="BA31" i="15"/>
  <c r="AW31" i="15"/>
  <c r="AV31" i="15"/>
  <c r="AU31" i="15"/>
  <c r="AT31" i="15"/>
  <c r="AS31" i="15"/>
  <c r="AR31" i="15"/>
  <c r="AQ31" i="15"/>
  <c r="AP31" i="15"/>
  <c r="AO31" i="15"/>
  <c r="AN31" i="15"/>
  <c r="AM31" i="15"/>
  <c r="AL31" i="15"/>
  <c r="AK31" i="15"/>
  <c r="BA30" i="15"/>
  <c r="AW30" i="15"/>
  <c r="AV30" i="15"/>
  <c r="AU30" i="15"/>
  <c r="AT30" i="15"/>
  <c r="AS30" i="15"/>
  <c r="AR30" i="15"/>
  <c r="AQ30" i="15"/>
  <c r="AP30" i="15"/>
  <c r="AO30" i="15"/>
  <c r="AN30" i="15"/>
  <c r="AM30" i="15"/>
  <c r="AL30" i="15"/>
  <c r="AK30" i="15"/>
  <c r="BA29" i="15"/>
  <c r="AW29" i="15"/>
  <c r="AV29" i="15"/>
  <c r="AU29" i="15"/>
  <c r="AT29" i="15"/>
  <c r="AS29" i="15"/>
  <c r="AR29" i="15"/>
  <c r="AQ29" i="15"/>
  <c r="AP29" i="15"/>
  <c r="AO29" i="15"/>
  <c r="AN29" i="15"/>
  <c r="AM29" i="15"/>
  <c r="AL29" i="15"/>
  <c r="AK29" i="15"/>
  <c r="BA28" i="15"/>
  <c r="AW28" i="15"/>
  <c r="AV28" i="15"/>
  <c r="AU28" i="15"/>
  <c r="AT28" i="15"/>
  <c r="AS28" i="15"/>
  <c r="AR28" i="15"/>
  <c r="AQ28" i="15"/>
  <c r="AP28" i="15"/>
  <c r="AO28" i="15"/>
  <c r="AN28" i="15"/>
  <c r="AM28" i="15"/>
  <c r="AL28" i="15"/>
  <c r="AK28" i="15"/>
  <c r="BA27" i="15"/>
  <c r="AW27" i="15"/>
  <c r="AV27" i="15"/>
  <c r="AU27" i="15"/>
  <c r="AT27" i="15"/>
  <c r="AS27" i="15"/>
  <c r="AR27" i="15"/>
  <c r="AQ27" i="15"/>
  <c r="AP27" i="15"/>
  <c r="AO27" i="15"/>
  <c r="AN27" i="15"/>
  <c r="AM27" i="15"/>
  <c r="AL27" i="15"/>
  <c r="AK27" i="15"/>
  <c r="BA26" i="15"/>
  <c r="AW26" i="15"/>
  <c r="AV26" i="15"/>
  <c r="AU26" i="15"/>
  <c r="AT26" i="15"/>
  <c r="AS26" i="15"/>
  <c r="AR26" i="15"/>
  <c r="AQ26" i="15"/>
  <c r="AP26" i="15"/>
  <c r="AO26" i="15"/>
  <c r="AN26" i="15"/>
  <c r="AM26" i="15"/>
  <c r="AL26" i="15"/>
  <c r="AK26" i="15"/>
  <c r="BA25" i="15"/>
  <c r="AW25" i="15"/>
  <c r="AV25" i="15"/>
  <c r="AU25" i="15"/>
  <c r="AT25" i="15"/>
  <c r="AS25" i="15"/>
  <c r="AR25" i="15"/>
  <c r="AQ25" i="15"/>
  <c r="AP25" i="15"/>
  <c r="AO25" i="15"/>
  <c r="AN25" i="15"/>
  <c r="AM25" i="15"/>
  <c r="AL25" i="15"/>
  <c r="AK25" i="15"/>
  <c r="BA24" i="15"/>
  <c r="AW24" i="15"/>
  <c r="AV24" i="15"/>
  <c r="AU24" i="15"/>
  <c r="AT24" i="15"/>
  <c r="AS24" i="15"/>
  <c r="AR24" i="15"/>
  <c r="AQ24" i="15"/>
  <c r="AP24" i="15"/>
  <c r="AO24" i="15"/>
  <c r="AN24" i="15"/>
  <c r="AM24" i="15"/>
  <c r="AL24" i="15"/>
  <c r="AK24" i="15"/>
  <c r="BA23" i="15"/>
  <c r="AW23" i="15"/>
  <c r="AV23" i="15"/>
  <c r="AU23" i="15"/>
  <c r="AT23" i="15"/>
  <c r="AS23" i="15"/>
  <c r="AR23" i="15"/>
  <c r="AQ23" i="15"/>
  <c r="AP23" i="15"/>
  <c r="AO23" i="15"/>
  <c r="AN23" i="15"/>
  <c r="AM23" i="15"/>
  <c r="AL23" i="15"/>
  <c r="AK23" i="15"/>
  <c r="BA22" i="15"/>
  <c r="AW22" i="15"/>
  <c r="AV22" i="15"/>
  <c r="AU22" i="15"/>
  <c r="AT22" i="15"/>
  <c r="AS22" i="15"/>
  <c r="AR22" i="15"/>
  <c r="AQ22" i="15"/>
  <c r="AP22" i="15"/>
  <c r="AO22" i="15"/>
  <c r="AN22" i="15"/>
  <c r="AM22" i="15"/>
  <c r="AL22" i="15"/>
  <c r="AK22" i="15"/>
  <c r="BA21" i="15"/>
  <c r="AW21" i="15"/>
  <c r="AV21" i="15"/>
  <c r="AU21" i="15"/>
  <c r="AT21" i="15"/>
  <c r="AS21" i="15"/>
  <c r="AR21" i="15"/>
  <c r="AQ21" i="15"/>
  <c r="AP21" i="15"/>
  <c r="AO21" i="15"/>
  <c r="AN21" i="15"/>
  <c r="AM21" i="15"/>
  <c r="AL21" i="15"/>
  <c r="AK21" i="15"/>
  <c r="BA20" i="15"/>
  <c r="AW20" i="15"/>
  <c r="AV20" i="15"/>
  <c r="AU20" i="15"/>
  <c r="AT20" i="15"/>
  <c r="AS20" i="15"/>
  <c r="AR20" i="15"/>
  <c r="AQ20" i="15"/>
  <c r="AP20" i="15"/>
  <c r="AO20" i="15"/>
  <c r="AN20" i="15"/>
  <c r="AM20" i="15"/>
  <c r="AL20" i="15"/>
  <c r="AK20" i="15"/>
  <c r="BA19" i="15"/>
  <c r="AW19" i="15"/>
  <c r="AV19" i="15"/>
  <c r="AU19" i="15"/>
  <c r="AT19" i="15"/>
  <c r="AS19" i="15"/>
  <c r="AR19" i="15"/>
  <c r="AQ19" i="15"/>
  <c r="AP19" i="15"/>
  <c r="AO19" i="15"/>
  <c r="AN19" i="15"/>
  <c r="AM19" i="15"/>
  <c r="AL19" i="15"/>
  <c r="AK19" i="15"/>
  <c r="BA18" i="15"/>
  <c r="AW18" i="15"/>
  <c r="AV18" i="15"/>
  <c r="AU18" i="15"/>
  <c r="AT18" i="15"/>
  <c r="AS18" i="15"/>
  <c r="AR18" i="15"/>
  <c r="AQ18" i="15"/>
  <c r="AP18" i="15"/>
  <c r="AO18" i="15"/>
  <c r="AN18" i="15"/>
  <c r="AM18" i="15"/>
  <c r="AL18" i="15"/>
  <c r="AK18" i="15"/>
  <c r="BA17" i="15"/>
  <c r="AW17" i="15"/>
  <c r="AV17" i="15"/>
  <c r="AU17" i="15"/>
  <c r="AT17" i="15"/>
  <c r="AS17" i="15"/>
  <c r="AR17" i="15"/>
  <c r="AQ17" i="15"/>
  <c r="AP17" i="15"/>
  <c r="AO17" i="15"/>
  <c r="AN17" i="15"/>
  <c r="AM17" i="15"/>
  <c r="AL17" i="15"/>
  <c r="AK17" i="15"/>
  <c r="BA16" i="15"/>
  <c r="AW16" i="15"/>
  <c r="AV16" i="15"/>
  <c r="AU16" i="15"/>
  <c r="AT16" i="15"/>
  <c r="AS16" i="15"/>
  <c r="AR16" i="15"/>
  <c r="AQ16" i="15"/>
  <c r="AP16" i="15"/>
  <c r="AO16" i="15"/>
  <c r="AN16" i="15"/>
  <c r="AM16" i="15"/>
  <c r="AL16" i="15"/>
  <c r="AK16" i="15"/>
  <c r="BA15" i="15"/>
  <c r="AW15" i="15"/>
  <c r="AV15" i="15"/>
  <c r="AU15" i="15"/>
  <c r="AT15" i="15"/>
  <c r="AS15" i="15"/>
  <c r="AR15" i="15"/>
  <c r="AQ15" i="15"/>
  <c r="AP15" i="15"/>
  <c r="AO15" i="15"/>
  <c r="AN15" i="15"/>
  <c r="AM15" i="15"/>
  <c r="AL15" i="15"/>
  <c r="AK15" i="15"/>
  <c r="BA14" i="15"/>
  <c r="AW14" i="15"/>
  <c r="AV14" i="15"/>
  <c r="AU14" i="15"/>
  <c r="AT14" i="15"/>
  <c r="AS14" i="15"/>
  <c r="AR14" i="15"/>
  <c r="AQ14" i="15"/>
  <c r="AP14" i="15"/>
  <c r="AO14" i="15"/>
  <c r="AN14" i="15"/>
  <c r="AM14" i="15"/>
  <c r="AL14" i="15"/>
  <c r="AK14" i="15"/>
  <c r="BA13" i="15"/>
  <c r="AW13" i="15"/>
  <c r="AV13" i="15"/>
  <c r="AU13" i="15"/>
  <c r="AT13" i="15"/>
  <c r="AS13" i="15"/>
  <c r="AR13" i="15"/>
  <c r="AQ13" i="15"/>
  <c r="AP13" i="15"/>
  <c r="AO13" i="15"/>
  <c r="AN13" i="15"/>
  <c r="AM13" i="15"/>
  <c r="AL13" i="15"/>
  <c r="AK13" i="15"/>
  <c r="BA12" i="15"/>
  <c r="AW12" i="15"/>
  <c r="AV12" i="15"/>
  <c r="AU12" i="15"/>
  <c r="AT12" i="15"/>
  <c r="AS12" i="15"/>
  <c r="AR12" i="15"/>
  <c r="AQ12" i="15"/>
  <c r="AP12" i="15"/>
  <c r="AO12" i="15"/>
  <c r="AN12" i="15"/>
  <c r="AM12" i="15"/>
  <c r="AL12" i="15"/>
  <c r="AK12" i="15"/>
  <c r="BA11" i="15"/>
  <c r="AW11" i="15"/>
  <c r="AV11" i="15"/>
  <c r="AU11" i="15"/>
  <c r="AT11" i="15"/>
  <c r="AS11" i="15"/>
  <c r="AR11" i="15"/>
  <c r="AQ11" i="15"/>
  <c r="AP11" i="15"/>
  <c r="AO11" i="15"/>
  <c r="AN11" i="15"/>
  <c r="AM11" i="15"/>
  <c r="AL11" i="15"/>
  <c r="AK11" i="15"/>
  <c r="BA10" i="15"/>
  <c r="AW10" i="15"/>
  <c r="AV10" i="15"/>
  <c r="AU10" i="15"/>
  <c r="AT10" i="15"/>
  <c r="AS10" i="15"/>
  <c r="AR10" i="15"/>
  <c r="AQ10" i="15"/>
  <c r="AP10" i="15"/>
  <c r="AO10" i="15"/>
  <c r="AN10" i="15"/>
  <c r="AM10" i="15"/>
  <c r="AL10" i="15"/>
  <c r="AK10" i="15"/>
  <c r="BA9" i="15"/>
  <c r="AW9" i="15"/>
  <c r="AV9" i="15"/>
  <c r="AU9" i="15"/>
  <c r="AT9" i="15"/>
  <c r="AS9" i="15"/>
  <c r="AR9" i="15"/>
  <c r="AQ9" i="15"/>
  <c r="AP9" i="15"/>
  <c r="AO9" i="15"/>
  <c r="AN9" i="15"/>
  <c r="AM9" i="15"/>
  <c r="AL9" i="15"/>
  <c r="AK9" i="15"/>
  <c r="BA8" i="15"/>
  <c r="AW8" i="15"/>
  <c r="AV8" i="15"/>
  <c r="AU8" i="15"/>
  <c r="AT8" i="15"/>
  <c r="AS8" i="15"/>
  <c r="AR8" i="15"/>
  <c r="AQ8" i="15"/>
  <c r="AP8" i="15"/>
  <c r="AO8" i="15"/>
  <c r="AN8" i="15"/>
  <c r="AM8" i="15"/>
  <c r="AL8" i="15"/>
  <c r="AK8" i="15"/>
  <c r="BA7" i="15"/>
  <c r="AW7" i="15"/>
  <c r="AV7" i="15"/>
  <c r="AU7" i="15"/>
  <c r="AT7" i="15"/>
  <c r="AS7" i="15"/>
  <c r="AR7" i="15"/>
  <c r="AQ7" i="15"/>
  <c r="AP7" i="15"/>
  <c r="AO7" i="15"/>
  <c r="AN7" i="15"/>
  <c r="AM7" i="15"/>
  <c r="AL7" i="15"/>
  <c r="AK7" i="15"/>
  <c r="BA6" i="15"/>
  <c r="AW6" i="15"/>
  <c r="AV6" i="15"/>
  <c r="AU6" i="15"/>
  <c r="AT6" i="15"/>
  <c r="AS6" i="15"/>
  <c r="AR6" i="15"/>
  <c r="AQ6" i="15"/>
  <c r="AP6" i="15"/>
  <c r="AO6" i="15"/>
  <c r="AN6" i="15"/>
  <c r="AM6" i="15"/>
  <c r="AL6" i="15"/>
  <c r="AK6" i="15"/>
  <c r="AW5" i="15"/>
  <c r="AV5" i="15"/>
  <c r="AU5" i="15"/>
  <c r="AT5" i="15"/>
  <c r="AS5" i="15"/>
  <c r="AR5" i="15"/>
  <c r="AQ5" i="15"/>
  <c r="AP5" i="15"/>
  <c r="AO5" i="15"/>
  <c r="AN5" i="15"/>
  <c r="AM5" i="15"/>
  <c r="AL5" i="15"/>
  <c r="AK5" i="15"/>
  <c r="AV4" i="15"/>
  <c r="AU4" i="15"/>
  <c r="AT4" i="15"/>
  <c r="AS4" i="15"/>
  <c r="AR4" i="15"/>
  <c r="AQ4" i="15"/>
  <c r="AP4" i="15"/>
  <c r="AO4" i="15"/>
  <c r="AN4" i="15"/>
  <c r="AM4" i="15"/>
  <c r="AL4" i="15"/>
  <c r="AZ6" i="15" l="1"/>
  <c r="AZ8" i="15"/>
  <c r="AZ10" i="15"/>
  <c r="AZ12" i="15"/>
  <c r="AZ14" i="15"/>
  <c r="AZ16" i="15"/>
  <c r="AZ18" i="15"/>
  <c r="AZ20" i="15"/>
  <c r="AZ22" i="15"/>
  <c r="AZ24" i="15"/>
  <c r="AZ26" i="15"/>
  <c r="AZ28" i="15"/>
  <c r="AZ30" i="15"/>
  <c r="AZ32" i="15"/>
  <c r="AZ34" i="15"/>
  <c r="AZ36" i="15"/>
  <c r="AZ38" i="15"/>
  <c r="AZ40" i="15"/>
  <c r="AZ42" i="15"/>
  <c r="AZ7" i="15"/>
  <c r="AZ11" i="15"/>
  <c r="AZ13" i="15"/>
  <c r="AZ15" i="15"/>
  <c r="AZ17" i="15"/>
  <c r="AZ19" i="15"/>
  <c r="AZ21" i="15"/>
  <c r="AZ23" i="15"/>
  <c r="AZ25" i="15"/>
  <c r="AZ27" i="15"/>
  <c r="AZ29" i="15"/>
  <c r="AZ31" i="15"/>
  <c r="AZ33" i="15"/>
  <c r="AZ35" i="15"/>
  <c r="AZ37" i="15"/>
  <c r="AZ39" i="15"/>
  <c r="AZ41" i="15"/>
  <c r="AZ43" i="15"/>
  <c r="AZ9" i="15"/>
  <c r="AZ5" i="15"/>
  <c r="AZ4" i="15"/>
  <c r="AX5" i="16"/>
  <c r="AX10" i="16"/>
  <c r="AX12" i="16"/>
  <c r="AX14" i="16"/>
  <c r="AX16" i="16"/>
  <c r="AX18" i="16"/>
  <c r="AX20" i="16"/>
  <c r="AX22" i="16"/>
  <c r="AX7" i="16"/>
  <c r="AX9" i="16"/>
  <c r="AX11" i="16"/>
  <c r="AX15" i="16"/>
  <c r="AX19" i="16"/>
  <c r="AX23" i="16"/>
  <c r="AX4" i="16"/>
  <c r="AX6" i="16"/>
  <c r="AX8" i="16"/>
  <c r="AX13" i="16"/>
  <c r="AX17" i="16"/>
  <c r="AX21" i="16"/>
  <c r="BA22" i="58" l="1"/>
  <c r="BA17" i="58"/>
  <c r="BA16" i="58"/>
  <c r="BA11" i="58"/>
  <c r="BA10" i="58"/>
  <c r="BA9" i="58"/>
  <c r="BA8" i="58"/>
  <c r="BA7" i="58"/>
  <c r="BA6" i="58"/>
  <c r="BA5" i="58"/>
  <c r="BA4" i="58"/>
  <c r="T31" i="62" l="1"/>
  <c r="U38" i="43" l="1"/>
  <c r="U29" i="43"/>
  <c r="U23" i="43"/>
  <c r="AU41" i="26" l="1"/>
  <c r="AS41" i="26" s="1"/>
  <c r="AH41" i="26"/>
  <c r="AF41" i="26"/>
  <c r="AB41" i="26"/>
  <c r="Z41" i="26" s="1"/>
  <c r="V41" i="26"/>
  <c r="T41" i="26" s="1"/>
  <c r="P41" i="26"/>
  <c r="N41" i="26" s="1"/>
  <c r="J41" i="26"/>
  <c r="H41" i="26" s="1"/>
  <c r="AL36" i="26"/>
  <c r="A36" i="26"/>
  <c r="AL31" i="26"/>
  <c r="A31" i="26"/>
  <c r="AL26" i="26"/>
  <c r="A26" i="26"/>
  <c r="AL21" i="26"/>
  <c r="A21" i="26"/>
  <c r="AL16" i="26"/>
  <c r="A16" i="26"/>
  <c r="AL11" i="26"/>
  <c r="Z11" i="26"/>
  <c r="Z16" i="26" s="1"/>
  <c r="Z21" i="26" s="1"/>
  <c r="Z26" i="26" s="1"/>
  <c r="Z31" i="26" s="1"/>
  <c r="Z36" i="26" s="1"/>
  <c r="A11" i="26"/>
  <c r="AS10" i="26"/>
  <c r="AS15" i="26" s="1"/>
  <c r="AS20" i="26" s="1"/>
  <c r="AS25" i="26" s="1"/>
  <c r="AS30" i="26" s="1"/>
  <c r="AS35" i="26" s="1"/>
  <c r="AS40" i="26" s="1"/>
  <c r="AF10" i="26"/>
  <c r="AF15" i="26" s="1"/>
  <c r="AF20" i="26" s="1"/>
  <c r="AF25" i="26" s="1"/>
  <c r="AF30" i="26" s="1"/>
  <c r="AF35" i="26" s="1"/>
  <c r="AF40" i="26" s="1"/>
  <c r="Z10" i="26"/>
  <c r="Z15" i="26" s="1"/>
  <c r="Z20" i="26" s="1"/>
  <c r="Z25" i="26" s="1"/>
  <c r="Z30" i="26" s="1"/>
  <c r="Z35" i="26" s="1"/>
  <c r="Z40" i="26" s="1"/>
  <c r="T10" i="26"/>
  <c r="T15" i="26" s="1"/>
  <c r="T20" i="26" s="1"/>
  <c r="T25" i="26" s="1"/>
  <c r="T30" i="26" s="1"/>
  <c r="T35" i="26" s="1"/>
  <c r="T40" i="26" s="1"/>
  <c r="N10" i="26"/>
  <c r="N15" i="26" s="1"/>
  <c r="N20" i="26" s="1"/>
  <c r="N25" i="26" s="1"/>
  <c r="N30" i="26" s="1"/>
  <c r="N35" i="26" s="1"/>
  <c r="N40" i="26" s="1"/>
  <c r="H10" i="26"/>
  <c r="H15" i="26" s="1"/>
  <c r="H20" i="26" s="1"/>
  <c r="H25" i="26" s="1"/>
  <c r="H30" i="26" s="1"/>
  <c r="H35" i="26" s="1"/>
  <c r="H40" i="26" s="1"/>
  <c r="AS9" i="26"/>
  <c r="AS14" i="26" s="1"/>
  <c r="AS19" i="26" s="1"/>
  <c r="AS24" i="26" s="1"/>
  <c r="AS29" i="26" s="1"/>
  <c r="AS34" i="26" s="1"/>
  <c r="AS39" i="26" s="1"/>
  <c r="AF9" i="26"/>
  <c r="AF14" i="26" s="1"/>
  <c r="AF19" i="26" s="1"/>
  <c r="AF24" i="26" s="1"/>
  <c r="AF29" i="26" s="1"/>
  <c r="AF34" i="26" s="1"/>
  <c r="AF39" i="26" s="1"/>
  <c r="Z9" i="26"/>
  <c r="Z14" i="26" s="1"/>
  <c r="Z19" i="26" s="1"/>
  <c r="Z24" i="26" s="1"/>
  <c r="Z29" i="26" s="1"/>
  <c r="Z34" i="26" s="1"/>
  <c r="Z39" i="26" s="1"/>
  <c r="T9" i="26"/>
  <c r="T14" i="26" s="1"/>
  <c r="T19" i="26" s="1"/>
  <c r="T24" i="26" s="1"/>
  <c r="T29" i="26" s="1"/>
  <c r="T34" i="26" s="1"/>
  <c r="T39" i="26" s="1"/>
  <c r="N9" i="26"/>
  <c r="N14" i="26" s="1"/>
  <c r="N19" i="26" s="1"/>
  <c r="N24" i="26" s="1"/>
  <c r="N29" i="26" s="1"/>
  <c r="N34" i="26" s="1"/>
  <c r="N39" i="26" s="1"/>
  <c r="H9" i="26"/>
  <c r="H14" i="26" s="1"/>
  <c r="H19" i="26" s="1"/>
  <c r="H24" i="26" s="1"/>
  <c r="H29" i="26" s="1"/>
  <c r="H34" i="26" s="1"/>
  <c r="H39" i="26" s="1"/>
  <c r="AS8" i="26"/>
  <c r="AS13" i="26" s="1"/>
  <c r="AS18" i="26" s="1"/>
  <c r="AS23" i="26" s="1"/>
  <c r="AS28" i="26" s="1"/>
  <c r="AS33" i="26" s="1"/>
  <c r="AS38" i="26" s="1"/>
  <c r="AF8" i="26"/>
  <c r="AF13" i="26" s="1"/>
  <c r="AF18" i="26" s="1"/>
  <c r="AF23" i="26" s="1"/>
  <c r="AF28" i="26" s="1"/>
  <c r="AF33" i="26" s="1"/>
  <c r="AF38" i="26" s="1"/>
  <c r="Z8" i="26"/>
  <c r="Z13" i="26" s="1"/>
  <c r="Z18" i="26" s="1"/>
  <c r="Z23" i="26" s="1"/>
  <c r="Z28" i="26" s="1"/>
  <c r="Z33" i="26" s="1"/>
  <c r="Z38" i="26" s="1"/>
  <c r="T8" i="26"/>
  <c r="T13" i="26" s="1"/>
  <c r="T18" i="26" s="1"/>
  <c r="T23" i="26" s="1"/>
  <c r="T28" i="26" s="1"/>
  <c r="T33" i="26" s="1"/>
  <c r="T38" i="26" s="1"/>
  <c r="N8" i="26"/>
  <c r="N13" i="26" s="1"/>
  <c r="N18" i="26" s="1"/>
  <c r="N23" i="26" s="1"/>
  <c r="N28" i="26" s="1"/>
  <c r="N33" i="26" s="1"/>
  <c r="N38" i="26" s="1"/>
  <c r="H8" i="26"/>
  <c r="H13" i="26" s="1"/>
  <c r="H18" i="26" s="1"/>
  <c r="H23" i="26" s="1"/>
  <c r="H28" i="26" s="1"/>
  <c r="H33" i="26" s="1"/>
  <c r="H38" i="26" s="1"/>
  <c r="AS7" i="26"/>
  <c r="AS12" i="26" s="1"/>
  <c r="AS17" i="26" s="1"/>
  <c r="AS22" i="26" s="1"/>
  <c r="AS27" i="26" s="1"/>
  <c r="AS32" i="26" s="1"/>
  <c r="AS37" i="26" s="1"/>
  <c r="AF7" i="26"/>
  <c r="AF12" i="26" s="1"/>
  <c r="AF17" i="26" s="1"/>
  <c r="AF22" i="26" s="1"/>
  <c r="AF27" i="26" s="1"/>
  <c r="AF32" i="26" s="1"/>
  <c r="AF37" i="26" s="1"/>
  <c r="Z7" i="26"/>
  <c r="Z12" i="26" s="1"/>
  <c r="Z17" i="26" s="1"/>
  <c r="Z22" i="26" s="1"/>
  <c r="Z27" i="26" s="1"/>
  <c r="Z32" i="26" s="1"/>
  <c r="Z37" i="26" s="1"/>
  <c r="T7" i="26"/>
  <c r="T12" i="26" s="1"/>
  <c r="T17" i="26" s="1"/>
  <c r="T22" i="26" s="1"/>
  <c r="T27" i="26" s="1"/>
  <c r="T32" i="26" s="1"/>
  <c r="T37" i="26" s="1"/>
  <c r="N7" i="26"/>
  <c r="N12" i="26" s="1"/>
  <c r="N17" i="26" s="1"/>
  <c r="N22" i="26" s="1"/>
  <c r="N27" i="26" s="1"/>
  <c r="N32" i="26" s="1"/>
  <c r="N37" i="26" s="1"/>
  <c r="H7" i="26"/>
  <c r="H12" i="26" s="1"/>
  <c r="H17" i="26" s="1"/>
  <c r="H22" i="26" s="1"/>
  <c r="H27" i="26" s="1"/>
  <c r="H32" i="26" s="1"/>
  <c r="H37" i="26" s="1"/>
  <c r="AS6" i="26"/>
  <c r="AS11" i="26" s="1"/>
  <c r="AS16" i="26" s="1"/>
  <c r="AS21" i="26" s="1"/>
  <c r="AS26" i="26" s="1"/>
  <c r="AS31" i="26" s="1"/>
  <c r="AS36" i="26" s="1"/>
  <c r="AF6" i="26"/>
  <c r="AF11" i="26" s="1"/>
  <c r="AF16" i="26" s="1"/>
  <c r="AF21" i="26" s="1"/>
  <c r="AF26" i="26" s="1"/>
  <c r="AF31" i="26" s="1"/>
  <c r="AF36" i="26" s="1"/>
  <c r="Z6" i="26"/>
  <c r="T6" i="26"/>
  <c r="T11" i="26" s="1"/>
  <c r="T16" i="26" s="1"/>
  <c r="T21" i="26" s="1"/>
  <c r="T26" i="26" s="1"/>
  <c r="T31" i="26" s="1"/>
  <c r="T36" i="26" s="1"/>
  <c r="N6" i="26"/>
  <c r="N11" i="26" s="1"/>
  <c r="N16" i="26" s="1"/>
  <c r="N21" i="26" s="1"/>
  <c r="N26" i="26" s="1"/>
  <c r="N31" i="26" s="1"/>
  <c r="N36" i="26" s="1"/>
  <c r="H6" i="26"/>
  <c r="H11" i="26" s="1"/>
  <c r="H16" i="26" s="1"/>
  <c r="H21" i="26" s="1"/>
  <c r="H26" i="26" s="1"/>
  <c r="H31" i="26" s="1"/>
  <c r="H36" i="26" s="1"/>
  <c r="Z21" i="23"/>
  <c r="Z20" i="23"/>
  <c r="Z19" i="23"/>
  <c r="Z18" i="23"/>
  <c r="AE7" i="23" s="1"/>
  <c r="AZ25" i="58"/>
  <c r="AZ24" i="58"/>
  <c r="AZ23" i="58"/>
  <c r="AZ22" i="58"/>
  <c r="AZ21" i="58"/>
  <c r="AZ20" i="58"/>
  <c r="AZ19" i="58"/>
  <c r="AZ18" i="58"/>
  <c r="AZ17" i="58"/>
  <c r="AZ16" i="58"/>
  <c r="AZ15" i="58"/>
  <c r="AZ14" i="58"/>
  <c r="AZ13" i="58"/>
  <c r="AZ12" i="58"/>
  <c r="AZ11" i="58"/>
  <c r="AZ10" i="58"/>
  <c r="AZ9" i="58"/>
  <c r="AZ8" i="58"/>
  <c r="AZ7" i="58"/>
  <c r="AZ6" i="58"/>
  <c r="AZ5" i="58"/>
  <c r="AZ4" i="58"/>
  <c r="AF9" i="49" l="1"/>
  <c r="AC18" i="49"/>
  <c r="T23" i="49"/>
  <c r="H23" i="49"/>
  <c r="N41" i="7" l="1"/>
  <c r="N50" i="7" l="1"/>
  <c r="G32" i="97" l="1"/>
  <c r="I32" i="97" s="1"/>
  <c r="K32" i="97" s="1"/>
  <c r="M32" i="97" s="1"/>
  <c r="O32" i="97" s="1"/>
  <c r="Q32" i="97" s="1"/>
  <c r="S32" i="97" s="1"/>
  <c r="U32" i="97" s="1"/>
  <c r="W32" i="97" s="1"/>
  <c r="Y32" i="97" s="1"/>
  <c r="AA32" i="97" s="1"/>
  <c r="A27" i="89" l="1"/>
  <c r="A29" i="89" s="1"/>
  <c r="A31" i="89" s="1"/>
  <c r="A33" i="89" s="1"/>
  <c r="A35" i="89" s="1"/>
  <c r="A37" i="89" s="1"/>
  <c r="A39" i="89" s="1"/>
  <c r="A41" i="89" s="1"/>
  <c r="A43" i="89" s="1"/>
  <c r="A45" i="89" s="1"/>
  <c r="A47" i="89" s="1"/>
  <c r="M64" i="88"/>
  <c r="J64" i="88"/>
  <c r="M60" i="88"/>
  <c r="J60" i="88"/>
  <c r="AC6" i="76" l="1"/>
  <c r="H6" i="76"/>
  <c r="AC31" i="62" l="1"/>
  <c r="Z31" i="62"/>
  <c r="W31" i="62"/>
  <c r="N31" i="62"/>
  <c r="K31" i="62"/>
  <c r="H31" i="62"/>
  <c r="E31" i="62"/>
  <c r="AD30" i="62"/>
  <c r="AA30" i="62"/>
  <c r="X30" i="62"/>
  <c r="U30" i="62"/>
  <c r="O30" i="62"/>
  <c r="L30" i="62"/>
  <c r="I30" i="62"/>
  <c r="F30" i="62"/>
  <c r="AF29" i="62"/>
  <c r="AG28" i="62"/>
  <c r="AF27" i="62"/>
  <c r="AG26" i="62"/>
  <c r="AF25" i="62"/>
  <c r="AG24" i="62"/>
  <c r="AF23" i="62"/>
  <c r="AG22" i="62"/>
  <c r="AF21" i="62"/>
  <c r="AG20" i="62"/>
  <c r="AF19" i="62"/>
  <c r="AG18" i="62"/>
  <c r="AF17" i="62"/>
  <c r="AG16" i="62"/>
  <c r="AG30" i="62" l="1"/>
  <c r="AF15" i="62"/>
  <c r="AF31" i="62" s="1"/>
  <c r="CG43" i="13"/>
  <c r="CG40" i="13"/>
  <c r="CG37" i="13"/>
  <c r="CG34" i="13"/>
  <c r="CG31" i="13"/>
  <c r="CG28" i="13"/>
  <c r="CG25" i="13"/>
  <c r="CG22" i="13"/>
  <c r="CG19" i="13"/>
  <c r="CG16" i="13"/>
  <c r="CG13" i="13"/>
  <c r="CG10" i="13"/>
  <c r="CG7" i="13"/>
  <c r="CG4" i="13"/>
  <c r="N44" i="7"/>
  <c r="N47" i="7"/>
  <c r="W14" i="7"/>
  <c r="W8" i="7"/>
  <c r="W10" i="7"/>
  <c r="W12" i="7"/>
  <c r="W16" i="7"/>
  <c r="W18" i="7"/>
  <c r="W20" i="7"/>
  <c r="T22" i="7"/>
  <c r="Q22" i="7"/>
  <c r="P22" i="7"/>
  <c r="N22" i="7"/>
  <c r="M22" i="7"/>
  <c r="K22" i="7"/>
  <c r="G22" i="7"/>
  <c r="H7" i="49"/>
  <c r="AC9" i="49"/>
  <c r="T9" i="49" s="1"/>
  <c r="AC13" i="49"/>
  <c r="T13" i="49" s="1"/>
  <c r="T18" i="49"/>
  <c r="AF18" i="49"/>
  <c r="AF13" i="49"/>
  <c r="X7" i="49"/>
  <c r="X55" i="49" s="1"/>
  <c r="CG4" i="14"/>
  <c r="CG7" i="14"/>
  <c r="CG10" i="14"/>
  <c r="CG13" i="14"/>
  <c r="CG16" i="14"/>
  <c r="CG19" i="14"/>
  <c r="CG22" i="14"/>
  <c r="CG25" i="14"/>
  <c r="CG28" i="14"/>
  <c r="CG31" i="14"/>
  <c r="CG34" i="14"/>
  <c r="CG37" i="14"/>
  <c r="CG40" i="14"/>
  <c r="CG43" i="14"/>
  <c r="CG46" i="14"/>
  <c r="CG49" i="14"/>
  <c r="CG52" i="14"/>
  <c r="CG55" i="14"/>
  <c r="CG58" i="14"/>
  <c r="CG61" i="14"/>
  <c r="CG64" i="14"/>
  <c r="CG67" i="14"/>
  <c r="CG46" i="13"/>
  <c r="CG49" i="13"/>
  <c r="CG52" i="13"/>
  <c r="CG55" i="13"/>
  <c r="CG58" i="13"/>
  <c r="CG61" i="13"/>
  <c r="CG64" i="13"/>
  <c r="CG67" i="13"/>
  <c r="L5" i="12"/>
  <c r="U5" i="12"/>
  <c r="L7" i="12"/>
  <c r="U7" i="12"/>
  <c r="L9" i="12"/>
  <c r="U9" i="12"/>
  <c r="L11" i="12"/>
  <c r="U11" i="12"/>
  <c r="L13" i="12"/>
  <c r="U13" i="12"/>
  <c r="L15" i="12"/>
  <c r="U15" i="12"/>
  <c r="L17" i="12"/>
  <c r="U17" i="12"/>
  <c r="L19" i="12"/>
  <c r="U19" i="12"/>
  <c r="L21" i="12"/>
  <c r="U21" i="12"/>
  <c r="L23" i="12"/>
  <c r="AD22" i="12" s="1"/>
  <c r="U23" i="12"/>
  <c r="L25" i="12"/>
  <c r="U25" i="12"/>
  <c r="L27" i="12"/>
  <c r="U27" i="12"/>
  <c r="L29" i="12"/>
  <c r="U29" i="12"/>
  <c r="L31" i="12"/>
  <c r="U31" i="12"/>
  <c r="L33" i="12"/>
  <c r="U33" i="12"/>
  <c r="L35" i="12"/>
  <c r="U35" i="12"/>
  <c r="L37" i="12"/>
  <c r="U37" i="12"/>
  <c r="L39" i="12"/>
  <c r="U39" i="12"/>
  <c r="L41" i="12"/>
  <c r="U41" i="12"/>
  <c r="L5" i="11"/>
  <c r="U5" i="11"/>
  <c r="U7" i="11"/>
  <c r="L9" i="11"/>
  <c r="U9" i="11"/>
  <c r="U11" i="11"/>
  <c r="L13" i="11"/>
  <c r="U13" i="11"/>
  <c r="L15" i="11"/>
  <c r="U15" i="11"/>
  <c r="L17" i="11"/>
  <c r="U17" i="11"/>
  <c r="L19" i="11"/>
  <c r="U19" i="11"/>
  <c r="L21" i="11"/>
  <c r="U21" i="11"/>
  <c r="L23" i="11"/>
  <c r="U23" i="11"/>
  <c r="L25" i="11"/>
  <c r="U25" i="11"/>
  <c r="L27" i="11"/>
  <c r="U27" i="11"/>
  <c r="L29" i="11"/>
  <c r="U29" i="11"/>
  <c r="L35" i="11"/>
  <c r="U35" i="11"/>
  <c r="L37" i="11"/>
  <c r="U37" i="11"/>
  <c r="L39" i="11"/>
  <c r="U39" i="11"/>
  <c r="L41" i="11"/>
  <c r="U41" i="11"/>
  <c r="L43" i="11"/>
  <c r="U43" i="11"/>
  <c r="L45" i="11"/>
  <c r="U45" i="11"/>
  <c r="AD20" i="12" l="1"/>
  <c r="AD16" i="12"/>
  <c r="AD12" i="12"/>
  <c r="AD8" i="12"/>
  <c r="AD4" i="12"/>
  <c r="AE46" i="7"/>
  <c r="S58" i="7"/>
  <c r="X58" i="7" s="1"/>
  <c r="S56" i="7"/>
  <c r="X56" i="7" s="1"/>
  <c r="AF7" i="49"/>
  <c r="AF55" i="49" s="1"/>
  <c r="AD40" i="11"/>
  <c r="BE7" i="16" s="1"/>
  <c r="AD42" i="11"/>
  <c r="BE8" i="16" s="1"/>
  <c r="AD28" i="11"/>
  <c r="BG16" i="15" s="1"/>
  <c r="AD26" i="11"/>
  <c r="BG15" i="15" s="1"/>
  <c r="AD22" i="11"/>
  <c r="BG13" i="15" s="1"/>
  <c r="AD14" i="11"/>
  <c r="BG9" i="15" s="1"/>
  <c r="AD10" i="11"/>
  <c r="BG7" i="15" s="1"/>
  <c r="AD6" i="11"/>
  <c r="BG5" i="15" s="1"/>
  <c r="AD6" i="12"/>
  <c r="AD12" i="11"/>
  <c r="BG8" i="15" s="1"/>
  <c r="AD20" i="11"/>
  <c r="BG12" i="15" s="1"/>
  <c r="AD18" i="11"/>
  <c r="BG11" i="15" s="1"/>
  <c r="AD40" i="12"/>
  <c r="AD16" i="11"/>
  <c r="BG10" i="15" s="1"/>
  <c r="AD44" i="11"/>
  <c r="BE9" i="16" s="1"/>
  <c r="AD10" i="12"/>
  <c r="AD38" i="12"/>
  <c r="AD30" i="12"/>
  <c r="AD38" i="11"/>
  <c r="BE6" i="16" s="1"/>
  <c r="AD34" i="11"/>
  <c r="BE4" i="16" s="1"/>
  <c r="AD24" i="11"/>
  <c r="BG14" i="15" s="1"/>
  <c r="AD36" i="12"/>
  <c r="AD32" i="12"/>
  <c r="AD24" i="12"/>
  <c r="AD18" i="12"/>
  <c r="AD14" i="12"/>
  <c r="AB7" i="49"/>
  <c r="AB55" i="49" s="1"/>
  <c r="H55" i="49"/>
  <c r="AD8" i="11"/>
  <c r="BG6" i="15" s="1"/>
  <c r="AD4" i="11"/>
  <c r="BG4" i="15" s="1"/>
  <c r="AD36" i="11"/>
  <c r="BE5" i="16" s="1"/>
  <c r="AD34" i="12"/>
  <c r="AD26" i="12"/>
  <c r="T7" i="49"/>
  <c r="T55" i="49" s="1"/>
  <c r="W22" i="7"/>
  <c r="AA1" i="16"/>
  <c r="BB5" i="15" l="1"/>
  <c r="BB6" i="15"/>
  <c r="F3" i="16"/>
  <c r="F2" i="16"/>
  <c r="G2" i="16" l="1"/>
  <c r="G3" i="16"/>
  <c r="H3" i="16" l="1"/>
  <c r="H2" i="16"/>
  <c r="I2" i="16" l="1"/>
  <c r="I3" i="16"/>
  <c r="J3" i="16" l="1"/>
  <c r="J2" i="16"/>
  <c r="K2" i="16" l="1"/>
  <c r="K3" i="16"/>
  <c r="L3" i="16" l="1"/>
  <c r="L2" i="16"/>
  <c r="M2" i="16" l="1"/>
  <c r="M3" i="16"/>
  <c r="N3" i="16" l="1"/>
  <c r="N2" i="16"/>
  <c r="O2" i="16" l="1"/>
  <c r="O3" i="16"/>
  <c r="P3" i="16" l="1"/>
  <c r="P2" i="16"/>
  <c r="Q2" i="16" l="1"/>
  <c r="Q3" i="16"/>
  <c r="R3" i="16" l="1"/>
  <c r="R2" i="16"/>
  <c r="S2" i="16" l="1"/>
  <c r="S3" i="16"/>
  <c r="T3" i="16" l="1"/>
  <c r="T2" i="16"/>
  <c r="U2" i="16" l="1"/>
  <c r="U3" i="16"/>
  <c r="V3" i="16" l="1"/>
  <c r="V2" i="16"/>
  <c r="W2" i="16" l="1"/>
  <c r="W3" i="16"/>
  <c r="X3" i="16" l="1"/>
  <c r="X2" i="16"/>
  <c r="Y2" i="16" l="1"/>
  <c r="Y3" i="16"/>
  <c r="Z3" i="16" l="1"/>
  <c r="Z2" i="16"/>
  <c r="AA2" i="16" l="1"/>
  <c r="AA3" i="16"/>
  <c r="AB3" i="16" l="1"/>
  <c r="AB2" i="16"/>
  <c r="AC2" i="16" l="1"/>
  <c r="AC3" i="16"/>
  <c r="AD3" i="16" l="1"/>
  <c r="AD2" i="16"/>
  <c r="AE2" i="16" l="1"/>
  <c r="AE3" i="16"/>
  <c r="AF3" i="16" l="1"/>
  <c r="AF2" i="16"/>
  <c r="AG2" i="16" l="1"/>
  <c r="AG3" i="16"/>
  <c r="AH3" i="16" l="1"/>
  <c r="AH2" i="16"/>
  <c r="AI2" i="16" l="1"/>
  <c r="AJ3" i="16"/>
  <c r="AI3" i="16"/>
  <c r="AJ2" i="16" l="1"/>
  <c r="AZ4" i="16" l="1"/>
  <c r="AZ5" i="16"/>
</calcChain>
</file>

<file path=xl/comments1.xml><?xml version="1.0" encoding="utf-8"?>
<comments xmlns="http://schemas.openxmlformats.org/spreadsheetml/2006/main">
  <authors>
    <author>User</author>
  </authors>
  <commentList>
    <comment ref="N14" authorId="0" shapeId="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7" authorId="0" shapeId="0">
      <text>
        <r>
          <rPr>
            <b/>
            <sz val="9"/>
            <color indexed="10"/>
            <rFont val="MS P ゴシック"/>
            <family val="3"/>
            <charset val="128"/>
          </rPr>
          <t>公立の場合は市町名を、
私立の場合は法人名を
記載してください。</t>
        </r>
      </text>
    </comment>
    <comment ref="A22" authorId="0" shapeId="0">
      <text>
        <r>
          <rPr>
            <b/>
            <sz val="9"/>
            <color indexed="10"/>
            <rFont val="MS P ゴシック"/>
            <family val="3"/>
            <charset val="128"/>
          </rPr>
          <t>変更があった場合は監査当日にお知らせください。</t>
        </r>
      </text>
    </comment>
  </commentList>
</comments>
</file>

<file path=xl/comments10.xml><?xml version="1.0" encoding="utf-8"?>
<comments xmlns="http://schemas.openxmlformats.org/spreadsheetml/2006/main">
  <authors>
    <author>User</author>
  </authors>
  <commentList>
    <comment ref="AE5" authorId="0" shapeId="0">
      <text>
        <r>
          <rPr>
            <b/>
            <sz val="9"/>
            <color indexed="10"/>
            <rFont val="MS P ゴシック"/>
            <family val="3"/>
            <charset val="128"/>
          </rPr>
          <t>（備考）
・恒常的に利用定員を超えて受入れをしている場合は、利用定員の見直しについて市町との協議を行ってください。
・受入れ人数が認可定員を超えている場合は、認可定員の適正化（変更）も必要です。</t>
        </r>
      </text>
    </comment>
    <comment ref="X7" authorId="0" shapeId="0">
      <text>
        <r>
          <rPr>
            <b/>
            <sz val="9"/>
            <color indexed="10"/>
            <rFont val="MS P ゴシック"/>
            <family val="3"/>
            <charset val="128"/>
          </rPr>
          <t>（備考）
利用定員が認可定員を超えているときに着色されます。
（利用定員は認可定員の範囲内で設定する必要があります。）</t>
        </r>
      </text>
    </comment>
  </commentList>
</comments>
</file>

<file path=xl/comments11.xml><?xml version="1.0" encoding="utf-8"?>
<comments xmlns="http://schemas.openxmlformats.org/spreadsheetml/2006/main">
  <authors>
    <author>User</author>
  </authors>
  <commentList>
    <comment ref="O14" authorId="0" shapeId="0">
      <text>
        <r>
          <rPr>
            <b/>
            <sz val="9"/>
            <color indexed="10"/>
            <rFont val="MS P ゴシック"/>
            <family val="3"/>
            <charset val="128"/>
          </rPr>
          <t>（注）
その時間帯に使用する全ての保育室を記載してください。
【例】
　○○組、△△組、□□組</t>
        </r>
      </text>
    </comment>
    <comment ref="Y14" authorId="0" shapeId="0">
      <text>
        <r>
          <rPr>
            <b/>
            <sz val="9"/>
            <color indexed="10"/>
            <rFont val="MS P ゴシック"/>
            <family val="3"/>
            <charset val="128"/>
          </rPr>
          <t>（注）
複数の保育室を使用する時間帯について、
児童の年齢別の保育実施場所を記載して
ください。
【例】
　① ０歳児　　：○○組
　② １・２歳児：△△組
　③ ３～５歳児：□□組</t>
        </r>
      </text>
    </comment>
  </commentList>
</comments>
</file>

<file path=xl/comments12.xml><?xml version="1.0" encoding="utf-8"?>
<comments xmlns="http://schemas.openxmlformats.org/spreadsheetml/2006/main">
  <authors>
    <author>User</author>
  </authors>
  <commentList>
    <comment ref="V55" authorId="0" shapeId="0">
      <text>
        <r>
          <rPr>
            <b/>
            <sz val="9"/>
            <color indexed="10"/>
            <rFont val="MS P ゴシック"/>
            <family val="3"/>
            <charset val="128"/>
          </rPr>
          <t>できるだけ低月齢児の記録等を添付してください。</t>
        </r>
      </text>
    </comment>
  </commentList>
</comments>
</file>

<file path=xl/comments13.xml><?xml version="1.0" encoding="utf-8"?>
<comments xmlns="http://schemas.openxmlformats.org/spreadsheetml/2006/main">
  <authors>
    <author>User</author>
  </authors>
  <commentList>
    <comment ref="O20" authorId="0" shapeId="0">
      <text>
        <r>
          <rPr>
            <b/>
            <sz val="9"/>
            <color indexed="10"/>
            <rFont val="MS P ゴシック"/>
            <family val="3"/>
            <charset val="128"/>
          </rPr>
          <t>別紙とする場合は
「別紙のとおり」とし、
内容が分かる書類を添付
してください。</t>
        </r>
      </text>
    </comment>
  </commentList>
</comments>
</file>

<file path=xl/comments14.xml><?xml version="1.0" encoding="utf-8"?>
<comments xmlns="http://schemas.openxmlformats.org/spreadsheetml/2006/main">
  <authors>
    <author>User</author>
  </authors>
  <commentList>
    <comment ref="I18" authorId="0" shapeId="0">
      <text>
        <r>
          <rPr>
            <b/>
            <sz val="9"/>
            <color indexed="10"/>
            <rFont val="MS P ゴシック"/>
            <family val="3"/>
            <charset val="128"/>
          </rPr>
          <t>定期点検等により把握した園内外の危険箇所等について記載してください。
また、当該危険箇所等について、施設が実施している対策等がある場合は、併せて記載してください。</t>
        </r>
      </text>
    </comment>
  </commentList>
</comments>
</file>

<file path=xl/comments15.xml><?xml version="1.0" encoding="utf-8"?>
<comments xmlns="http://schemas.openxmlformats.org/spreadsheetml/2006/main">
  <authors>
    <author>User</author>
  </authors>
  <commentList>
    <comment ref="O34" authorId="0" shapeId="0">
      <text>
        <r>
          <rPr>
            <sz val="9"/>
            <color indexed="81"/>
            <rFont val="MS P ゴシック"/>
            <family val="3"/>
            <charset val="128"/>
          </rPr>
          <t>（参考）
火災等の際に高所からの避難に用いる布製筒状の避難器具</t>
        </r>
      </text>
    </comment>
  </commentList>
</comments>
</file>

<file path=xl/comments16.xml><?xml version="1.0" encoding="utf-8"?>
<comments xmlns="http://schemas.openxmlformats.org/spreadsheetml/2006/main">
  <authors>
    <author>User</author>
  </authors>
  <commentList>
    <comment ref="AC12" authorId="0" shapeId="0">
      <text>
        <r>
          <rPr>
            <b/>
            <sz val="9"/>
            <color indexed="10"/>
            <rFont val="MS P ゴシック"/>
            <family val="3"/>
            <charset val="128"/>
          </rPr>
          <t>防犯訓練の状況は30ページに記載すること。</t>
        </r>
      </text>
    </comment>
  </commentList>
</comments>
</file>

<file path=xl/comments2.xml><?xml version="1.0" encoding="utf-8"?>
<comments xmlns="http://schemas.openxmlformats.org/spreadsheetml/2006/main">
  <authors>
    <author>User</author>
  </authors>
  <commentList>
    <comment ref="B18" authorId="0" shapeId="0">
      <text>
        <r>
          <rPr>
            <b/>
            <sz val="9"/>
            <color indexed="10"/>
            <rFont val="MS P ゴシック"/>
            <family val="3"/>
            <charset val="128"/>
          </rPr>
          <t>※印の項目については、
公立施設は記載不要です。</t>
        </r>
      </text>
    </comment>
  </commentList>
</comments>
</file>

<file path=xl/comments3.xml><?xml version="1.0" encoding="utf-8"?>
<comments xmlns="http://schemas.openxmlformats.org/spreadsheetml/2006/main">
  <authors>
    <author>User</author>
  </authors>
  <commentList>
    <comment ref="AE24" authorId="0" shapeId="0">
      <text>
        <r>
          <rPr>
            <b/>
            <sz val="9"/>
            <color indexed="81"/>
            <rFont val="ＭＳ Ｐゴシック"/>
            <family val="3"/>
            <charset val="128"/>
          </rPr>
          <t>あてはまる場合はプルダウンリストから☑を入力してください。Alt+↓キーで素早く選択できます。（以下同じ）</t>
        </r>
      </text>
    </comment>
    <comment ref="AG24" authorId="0" shapeId="0">
      <text>
        <r>
          <rPr>
            <b/>
            <sz val="9"/>
            <color indexed="10"/>
            <rFont val="MS P ゴシック"/>
            <family val="3"/>
            <charset val="128"/>
          </rPr>
          <t>（注）
実年齢毎の人数を記載してください。
【例】
　０歳：〇人
　１歳：△人</t>
        </r>
      </text>
    </comment>
  </commentList>
</comments>
</file>

<file path=xl/comments4.xml><?xml version="1.0" encoding="utf-8"?>
<comments xmlns="http://schemas.openxmlformats.org/spreadsheetml/2006/main">
  <authors>
    <author>User</author>
  </authors>
  <commentList>
    <comment ref="P31" authorId="0" shapeId="0">
      <text>
        <r>
          <rPr>
            <b/>
            <sz val="9"/>
            <color indexed="10"/>
            <rFont val="MS P ゴシック"/>
            <family val="3"/>
            <charset val="128"/>
          </rPr>
          <t>「その他」の内容について記載してください。
（例：休憩室１、倉庫２）</t>
        </r>
      </text>
    </comment>
    <comment ref="H34" authorId="0" shapeId="0">
      <text>
        <r>
          <rPr>
            <b/>
            <sz val="9"/>
            <color indexed="10"/>
            <rFont val="MS P ゴシック"/>
            <family val="3"/>
            <charset val="128"/>
          </rPr>
          <t>簡易ミニプール（ビニールプール等）を含み、個別のタライ等は除くこと。</t>
        </r>
      </text>
    </comment>
  </commentList>
</comments>
</file>

<file path=xl/comments5.xml><?xml version="1.0" encoding="utf-8"?>
<comments xmlns="http://schemas.openxmlformats.org/spreadsheetml/2006/main">
  <authors>
    <author>User</author>
  </authors>
  <commentList>
    <comment ref="AK3" authorId="0" shapeId="0">
      <text>
        <r>
          <rPr>
            <b/>
            <sz val="10"/>
            <color indexed="10"/>
            <rFont val="MS P ゴシック"/>
            <family val="3"/>
            <charset val="128"/>
          </rPr>
          <t>公立施設は記載不要</t>
        </r>
      </text>
    </comment>
  </commentList>
</comments>
</file>

<file path=xl/comments6.xml><?xml version="1.0" encoding="utf-8"?>
<comments xmlns="http://schemas.openxmlformats.org/spreadsheetml/2006/main">
  <authors>
    <author>User</author>
  </authors>
  <commentList>
    <comment ref="AR32" authorId="0" shapeId="0">
      <text>
        <r>
          <rPr>
            <b/>
            <sz val="9"/>
            <color indexed="10"/>
            <rFont val="MS P ゴシック"/>
            <family val="3"/>
            <charset val="128"/>
          </rPr>
          <t>保育士の勤務形態を追加する場合はこの行の下に追加し、この列まで含めてオートフィルでコピーしてください。</t>
        </r>
      </text>
    </comment>
    <comment ref="Z59" authorId="0" shapeId="0">
      <text>
        <r>
          <rPr>
            <b/>
            <sz val="9"/>
            <color indexed="10"/>
            <rFont val="MS P ゴシック"/>
            <family val="3"/>
            <charset val="128"/>
          </rPr>
          <t>表示されている記号が違う場合は直接入力してください。</t>
        </r>
      </text>
    </comment>
  </commentList>
</comments>
</file>

<file path=xl/comments7.xml><?xml version="1.0" encoding="utf-8"?>
<comments xmlns="http://schemas.openxmlformats.org/spreadsheetml/2006/main">
  <authors>
    <author>User</author>
  </authors>
  <commentList>
    <comment ref="A4" authorId="0" shapeId="0">
      <text>
        <r>
          <rPr>
            <b/>
            <sz val="11"/>
            <color indexed="10"/>
            <rFont val="MS P ゴシック"/>
            <family val="3"/>
            <charset val="128"/>
          </rPr>
          <t>職名</t>
        </r>
      </text>
    </comment>
    <comment ref="C4" authorId="0" shapeId="0">
      <text>
        <r>
          <rPr>
            <b/>
            <sz val="11"/>
            <color indexed="10"/>
            <rFont val="MS P ゴシック"/>
            <family val="3"/>
            <charset val="128"/>
          </rPr>
          <t>氏名</t>
        </r>
      </text>
    </comment>
    <comment ref="F4" authorId="0" shapeId="0">
      <text>
        <r>
          <rPr>
            <b/>
            <sz val="11"/>
            <color indexed="10"/>
            <rFont val="MS P ゴシック"/>
            <family val="3"/>
            <charset val="128"/>
          </rPr>
          <t>勤務開始（終了）時刻が最も早い（遅い）勤務形態の記号の入力セルが塗りつぶされます。</t>
        </r>
      </text>
    </comment>
  </commentList>
</comments>
</file>

<file path=xl/comments8.xml><?xml version="1.0" encoding="utf-8"?>
<comments xmlns="http://schemas.openxmlformats.org/spreadsheetml/2006/main">
  <authors>
    <author>User</author>
  </authors>
  <commentList>
    <comment ref="A4" authorId="0" shapeId="0">
      <text>
        <r>
          <rPr>
            <b/>
            <sz val="11"/>
            <color indexed="10"/>
            <rFont val="MS P ゴシック"/>
            <family val="3"/>
            <charset val="128"/>
          </rPr>
          <t>職名</t>
        </r>
      </text>
    </comment>
    <comment ref="C4" authorId="0" shapeId="0">
      <text>
        <r>
          <rPr>
            <b/>
            <sz val="11"/>
            <color indexed="10"/>
            <rFont val="MS P ゴシック"/>
            <family val="3"/>
            <charset val="128"/>
          </rPr>
          <t>氏名</t>
        </r>
      </text>
    </comment>
  </commentList>
</comments>
</file>

<file path=xl/comments9.xml><?xml version="1.0" encoding="utf-8"?>
<comments xmlns="http://schemas.openxmlformats.org/spreadsheetml/2006/main">
  <authors>
    <author>User</author>
  </authors>
  <commentList>
    <comment ref="L74" authorId="0" shapeId="0">
      <text>
        <r>
          <rPr>
            <b/>
            <sz val="9"/>
            <color indexed="10"/>
            <rFont val="MS P ゴシック"/>
            <family val="3"/>
            <charset val="128"/>
          </rPr>
          <t>保育士の業務負担軽減や保育士が保育に注力できる環境整備など、保育の質の確保・向上に資する取組みの実施状況について記載してください。
（例）
ICTの活用、保育補助者の活用、記録・書類業務の見直し・工夫、働き方の見直し</t>
        </r>
      </text>
    </comment>
  </commentList>
</comments>
</file>

<file path=xl/sharedStrings.xml><?xml version="1.0" encoding="utf-8"?>
<sst xmlns="http://schemas.openxmlformats.org/spreadsheetml/2006/main" count="6068" uniqueCount="2411">
  <si>
    <t>基準値内</t>
    <rPh sb="0" eb="2">
      <t>キジュン</t>
    </rPh>
    <rPh sb="2" eb="3">
      <t>アタイ</t>
    </rPh>
    <rPh sb="3" eb="4">
      <t>ナイ</t>
    </rPh>
    <phoneticPr fontId="5"/>
  </si>
  <si>
    <t>基準値外の日がある</t>
    <rPh sb="0" eb="2">
      <t>キジュン</t>
    </rPh>
    <rPh sb="2" eb="3">
      <t>チ</t>
    </rPh>
    <rPh sb="3" eb="4">
      <t>ガイ</t>
    </rPh>
    <rPh sb="5" eb="6">
      <t>ヒ</t>
    </rPh>
    <phoneticPr fontId="5"/>
  </si>
  <si>
    <t>22℃以上</t>
    <rPh sb="3" eb="5">
      <t>イジョウ</t>
    </rPh>
    <phoneticPr fontId="5"/>
  </si>
  <si>
    <t>22℃未満の日がある</t>
    <rPh sb="3" eb="5">
      <t>ミマン</t>
    </rPh>
    <rPh sb="6" eb="7">
      <t>ヒ</t>
    </rPh>
    <phoneticPr fontId="5"/>
  </si>
  <si>
    <t>測定者名</t>
    <rPh sb="0" eb="2">
      <t>ソクテイ</t>
    </rPh>
    <rPh sb="2" eb="3">
      <t>シャ</t>
    </rPh>
    <rPh sb="3" eb="4">
      <t>メイ</t>
    </rPh>
    <phoneticPr fontId="5"/>
  </si>
  <si>
    <t>作成月</t>
    <rPh sb="0" eb="2">
      <t>サクセイ</t>
    </rPh>
    <rPh sb="2" eb="3">
      <t>ツキ</t>
    </rPh>
    <phoneticPr fontId="5"/>
  </si>
  <si>
    <t>職員給食の実施</t>
    <rPh sb="0" eb="2">
      <t>ショクイン</t>
    </rPh>
    <rPh sb="2" eb="4">
      <t>キュウショク</t>
    </rPh>
    <rPh sb="5" eb="7">
      <t>ジッシ</t>
    </rPh>
    <phoneticPr fontId="5"/>
  </si>
  <si>
    <t>離乳食</t>
    <rPh sb="0" eb="3">
      <t>リニュウショク</t>
    </rPh>
    <phoneticPr fontId="5"/>
  </si>
  <si>
    <t>前期</t>
    <rPh sb="0" eb="2">
      <t>ゼンキ</t>
    </rPh>
    <phoneticPr fontId="5"/>
  </si>
  <si>
    <t>中期</t>
    <rPh sb="0" eb="2">
      <t>チュウキ</t>
    </rPh>
    <phoneticPr fontId="5"/>
  </si>
  <si>
    <t>後期</t>
    <rPh sb="0" eb="2">
      <t>コウキ</t>
    </rPh>
    <phoneticPr fontId="5"/>
  </si>
  <si>
    <t>④</t>
    <phoneticPr fontId="5"/>
  </si>
  <si>
    <t>（定員</t>
    <phoneticPr fontId="5"/>
  </si>
  <si>
    <t>名）</t>
    <phoneticPr fontId="5"/>
  </si>
  <si>
    <t>（</t>
    <phoneticPr fontId="5"/>
  </si>
  <si>
    <t>職名</t>
    <rPh sb="0" eb="2">
      <t>ショクメイ</t>
    </rPh>
    <phoneticPr fontId="5"/>
  </si>
  <si>
    <t>氏名</t>
    <rPh sb="0" eb="2">
      <t>シメイ</t>
    </rPh>
    <phoneticPr fontId="5"/>
  </si>
  <si>
    <t>有</t>
    <phoneticPr fontId="5"/>
  </si>
  <si>
    <t>　　　　　　　　　　</t>
  </si>
  <si>
    <t>その他（　　　　　　　　　））</t>
  </si>
  <si>
    <t>本</t>
    <rPh sb="0" eb="1">
      <t>ホン</t>
    </rPh>
    <phoneticPr fontId="5"/>
  </si>
  <si>
    <t>実施記録</t>
    <rPh sb="0" eb="2">
      <t>ジッシ</t>
    </rPh>
    <rPh sb="2" eb="4">
      <t>キロク</t>
    </rPh>
    <phoneticPr fontId="5"/>
  </si>
  <si>
    <t>火災</t>
    <rPh sb="0" eb="2">
      <t>カサイ</t>
    </rPh>
    <phoneticPr fontId="5"/>
  </si>
  <si>
    <t>年　度</t>
  </si>
  <si>
    <t>検査回数</t>
  </si>
  <si>
    <t>判定方法及び検査の結果と措置</t>
  </si>
  <si>
    <t>（基準値：0.4ppm～1.0ppm　※塩素消毒に代えて二酸化塩素により消毒を行う場合の基準値：0.1ppm～0.4ppm）</t>
  </si>
  <si>
    <t>清掃回数</t>
    <rPh sb="0" eb="2">
      <t>セイソウ</t>
    </rPh>
    <rPh sb="2" eb="4">
      <t>カイスウ</t>
    </rPh>
    <phoneticPr fontId="5"/>
  </si>
  <si>
    <t>②</t>
  </si>
  <si>
    <t>③</t>
  </si>
  <si>
    <t xml:space="preserve">   </t>
  </si>
  <si>
    <t>給食材料費</t>
  </si>
  <si>
    <t>　　</t>
  </si>
  <si>
    <t>月～金曜日</t>
  </si>
  <si>
    <t>土曜日</t>
  </si>
  <si>
    <t>午前間食</t>
  </si>
  <si>
    <t>昼食</t>
  </si>
  <si>
    <t>午後間食</t>
  </si>
  <si>
    <t>延長保育</t>
  </si>
  <si>
    <t>①</t>
    <phoneticPr fontId="5"/>
  </si>
  <si>
    <t>衛生管理責任体制</t>
    <rPh sb="6" eb="8">
      <t>タイセイ</t>
    </rPh>
    <phoneticPr fontId="5"/>
  </si>
  <si>
    <t>氏名</t>
    <phoneticPr fontId="5"/>
  </si>
  <si>
    <t>程度</t>
    <rPh sb="0" eb="2">
      <t>テイド</t>
    </rPh>
    <phoneticPr fontId="5"/>
  </si>
  <si>
    <t>出席者の職名</t>
    <rPh sb="0" eb="3">
      <t>シュッセキシャ</t>
    </rPh>
    <rPh sb="4" eb="6">
      <t>ショクメイ</t>
    </rPh>
    <phoneticPr fontId="5"/>
  </si>
  <si>
    <t>会議録</t>
    <phoneticPr fontId="5"/>
  </si>
  <si>
    <t>業務分担表</t>
  </si>
  <si>
    <t>契約に基づく運営</t>
    <phoneticPr fontId="5"/>
  </si>
  <si>
    <t>概ね</t>
    <rPh sb="0" eb="1">
      <t>オオム</t>
    </rPh>
    <phoneticPr fontId="5"/>
  </si>
  <si>
    <t>②</t>
    <phoneticPr fontId="5"/>
  </si>
  <si>
    <t>４歳児以上</t>
    <rPh sb="1" eb="3">
      <t>サイジ</t>
    </rPh>
    <rPh sb="3" eb="5">
      <t>イジョウ</t>
    </rPh>
    <phoneticPr fontId="5"/>
  </si>
  <si>
    <t>無資格者で対応</t>
    <rPh sb="0" eb="3">
      <t>ムシカク</t>
    </rPh>
    <rPh sb="3" eb="4">
      <t>シャ</t>
    </rPh>
    <rPh sb="5" eb="7">
      <t>タイオウ</t>
    </rPh>
    <phoneticPr fontId="5"/>
  </si>
  <si>
    <t>歳児）</t>
    <rPh sb="0" eb="2">
      <t>サイジ</t>
    </rPh>
    <phoneticPr fontId="5"/>
  </si>
  <si>
    <t>（</t>
    <phoneticPr fontId="5"/>
  </si>
  <si>
    <t>栄養摂取状況</t>
    <rPh sb="0" eb="2">
      <t>エイヨウ</t>
    </rPh>
    <rPh sb="2" eb="4">
      <t>セッシュ</t>
    </rPh>
    <rPh sb="4" eb="6">
      <t>ジョウキョウ</t>
    </rPh>
    <phoneticPr fontId="5"/>
  </si>
  <si>
    <t>食塩相当量</t>
    <rPh sb="0" eb="2">
      <t>ショクエン</t>
    </rPh>
    <rPh sb="2" eb="4">
      <t>ソウトウ</t>
    </rPh>
    <rPh sb="4" eb="5">
      <t>リョウ</t>
    </rPh>
    <phoneticPr fontId="5"/>
  </si>
  <si>
    <t>健康診断</t>
    <rPh sb="0" eb="2">
      <t>ケンコウ</t>
    </rPh>
    <rPh sb="2" eb="4">
      <t>シンダン</t>
    </rPh>
    <phoneticPr fontId="5"/>
  </si>
  <si>
    <t>（１）　健康診断</t>
    <rPh sb="4" eb="6">
      <t>ケンコウ</t>
    </rPh>
    <rPh sb="6" eb="8">
      <t>シンダン</t>
    </rPh>
    <phoneticPr fontId="5"/>
  </si>
  <si>
    <t>定期健康診断</t>
    <rPh sb="0" eb="2">
      <t>テイキ</t>
    </rPh>
    <rPh sb="2" eb="4">
      <t>ケンコウ</t>
    </rPh>
    <rPh sb="4" eb="6">
      <t>シンダン</t>
    </rPh>
    <phoneticPr fontId="5"/>
  </si>
  <si>
    <t>②</t>
    <phoneticPr fontId="5"/>
  </si>
  <si>
    <t>（２）　保菌検査</t>
    <rPh sb="4" eb="5">
      <t>ホ</t>
    </rPh>
    <rPh sb="5" eb="6">
      <t>キン</t>
    </rPh>
    <rPh sb="6" eb="8">
      <t>ケンサ</t>
    </rPh>
    <phoneticPr fontId="5"/>
  </si>
  <si>
    <t>①</t>
    <phoneticPr fontId="5"/>
  </si>
  <si>
    <t>健康診断結果通知方法</t>
    <rPh sb="0" eb="2">
      <t>ケンコウ</t>
    </rPh>
    <rPh sb="2" eb="4">
      <t>シンダン</t>
    </rPh>
    <rPh sb="4" eb="6">
      <t>ケッカ</t>
    </rPh>
    <rPh sb="6" eb="8">
      <t>ツウチ</t>
    </rPh>
    <rPh sb="8" eb="10">
      <t>ホウホウ</t>
    </rPh>
    <phoneticPr fontId="5"/>
  </si>
  <si>
    <t>預かった薬の保管責任者</t>
    <rPh sb="0" eb="1">
      <t>アズ</t>
    </rPh>
    <rPh sb="4" eb="5">
      <t>クスリ</t>
    </rPh>
    <rPh sb="6" eb="8">
      <t>ホカン</t>
    </rPh>
    <rPh sb="8" eb="11">
      <t>セキニンシャ</t>
    </rPh>
    <phoneticPr fontId="5"/>
  </si>
  <si>
    <t>行っている</t>
    <rPh sb="0" eb="1">
      <t>オコナ</t>
    </rPh>
    <phoneticPr fontId="5"/>
  </si>
  <si>
    <t>行っていない</t>
    <rPh sb="0" eb="1">
      <t>オコナ</t>
    </rPh>
    <phoneticPr fontId="5"/>
  </si>
  <si>
    <t>給与栄養目標量</t>
    <rPh sb="0" eb="2">
      <t>キュウヨ</t>
    </rPh>
    <rPh sb="2" eb="4">
      <t>エイヨウ</t>
    </rPh>
    <rPh sb="4" eb="6">
      <t>モクヒョウ</t>
    </rPh>
    <rPh sb="6" eb="7">
      <t>リョウ</t>
    </rPh>
    <phoneticPr fontId="5"/>
  </si>
  <si>
    <t>栄養士</t>
    <rPh sb="0" eb="2">
      <t>エイヨウ</t>
    </rPh>
    <rPh sb="2" eb="3">
      <t>シ</t>
    </rPh>
    <phoneticPr fontId="5"/>
  </si>
  <si>
    <t>定員40人以下</t>
    <rPh sb="0" eb="2">
      <t>テイイン</t>
    </rPh>
    <rPh sb="4" eb="5">
      <t>ニン</t>
    </rPh>
    <rPh sb="5" eb="7">
      <t>イカ</t>
    </rPh>
    <phoneticPr fontId="5"/>
  </si>
  <si>
    <t>定員41人以上150人以下</t>
    <rPh sb="0" eb="2">
      <t>テイイン</t>
    </rPh>
    <rPh sb="6" eb="7">
      <t>ウエ</t>
    </rPh>
    <rPh sb="10" eb="11">
      <t>ニン</t>
    </rPh>
    <rPh sb="11" eb="13">
      <t>イカ</t>
    </rPh>
    <phoneticPr fontId="5"/>
  </si>
  <si>
    <t>定員151人以上</t>
    <rPh sb="0" eb="2">
      <t>テイイン</t>
    </rPh>
    <rPh sb="5" eb="6">
      <t>ニン</t>
    </rPh>
    <rPh sb="6" eb="8">
      <t>イジョウ</t>
    </rPh>
    <phoneticPr fontId="5"/>
  </si>
  <si>
    <t>：</t>
    <phoneticPr fontId="5"/>
  </si>
  <si>
    <t>充足</t>
    <rPh sb="0" eb="2">
      <t>ジュウソク</t>
    </rPh>
    <phoneticPr fontId="5"/>
  </si>
  <si>
    <t>不足</t>
    <rPh sb="0" eb="2">
      <t>フソク</t>
    </rPh>
    <phoneticPr fontId="5"/>
  </si>
  <si>
    <t>(２) 保育士等基準定数の状況</t>
    <rPh sb="7" eb="8">
      <t>トウ</t>
    </rPh>
    <phoneticPr fontId="5"/>
  </si>
  <si>
    <t>１か月当たりの勤務割当状況</t>
    <phoneticPr fontId="5"/>
  </si>
  <si>
    <t>契約関係</t>
    <rPh sb="0" eb="2">
      <t>ケイヤク</t>
    </rPh>
    <rPh sb="2" eb="4">
      <t>カンケイ</t>
    </rPh>
    <phoneticPr fontId="5"/>
  </si>
  <si>
    <t>(　)はシート番号</t>
    <rPh sb="7" eb="9">
      <t>バンゴウ</t>
    </rPh>
    <phoneticPr fontId="5"/>
  </si>
  <si>
    <t>限度額</t>
    <rPh sb="0" eb="2">
      <t>ゲンド</t>
    </rPh>
    <rPh sb="2" eb="3">
      <t>ガク</t>
    </rPh>
    <phoneticPr fontId="5"/>
  </si>
  <si>
    <t>対象経費</t>
    <rPh sb="0" eb="2">
      <t>タイショウ</t>
    </rPh>
    <rPh sb="2" eb="4">
      <t>ケイヒ</t>
    </rPh>
    <phoneticPr fontId="5"/>
  </si>
  <si>
    <t>小口現金出納簿の整備</t>
    <rPh sb="0" eb="2">
      <t>コグチ</t>
    </rPh>
    <rPh sb="2" eb="4">
      <t>ゲンキン</t>
    </rPh>
    <rPh sb="4" eb="6">
      <t>スイトウ</t>
    </rPh>
    <rPh sb="6" eb="7">
      <t>ボ</t>
    </rPh>
    <rPh sb="8" eb="10">
      <t>セイビ</t>
    </rPh>
    <phoneticPr fontId="5"/>
  </si>
  <si>
    <t>固定資産管理台帳（備品台帳）の整備</t>
    <rPh sb="15" eb="17">
      <t>セイビ</t>
    </rPh>
    <phoneticPr fontId="5"/>
  </si>
  <si>
    <t>固定資産管理台帳（備品台帳）と固定資産（備品）との照合</t>
  </si>
  <si>
    <t>前年度決算額</t>
    <rPh sb="0" eb="3">
      <t>ゼンネンド</t>
    </rPh>
    <rPh sb="3" eb="5">
      <t>ケッサン</t>
    </rPh>
    <rPh sb="5" eb="6">
      <t>ガク</t>
    </rPh>
    <phoneticPr fontId="5"/>
  </si>
  <si>
    <t>できている</t>
    <phoneticPr fontId="5"/>
  </si>
  <si>
    <t>できていない</t>
    <phoneticPr fontId="5"/>
  </si>
  <si>
    <r>
      <t>①</t>
    </r>
    <r>
      <rPr>
        <sz val="7"/>
        <rFont val="Times New Roman"/>
        <family val="1"/>
      </rPr>
      <t/>
    </r>
    <phoneticPr fontId="5"/>
  </si>
  <si>
    <t>（</t>
    <phoneticPr fontId="5"/>
  </si>
  <si>
    <t>陰性確認後業務に従事</t>
    <rPh sb="0" eb="2">
      <t>インセイ</t>
    </rPh>
    <rPh sb="2" eb="4">
      <t>カクニン</t>
    </rPh>
    <rPh sb="4" eb="5">
      <t>ゴ</t>
    </rPh>
    <rPh sb="5" eb="7">
      <t>ギョウム</t>
    </rPh>
    <rPh sb="8" eb="10">
      <t>ジュウジ</t>
    </rPh>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</si>
  <si>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</si>
  <si>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</si>
  <si>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</si>
  <si>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</si>
  <si>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</si>
  <si>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（保育室名）</t>
    <rPh sb="1" eb="3">
      <t>ホイク</t>
    </rPh>
    <rPh sb="3" eb="4">
      <t>シツ</t>
    </rPh>
    <rPh sb="4" eb="5">
      <t>メイ</t>
    </rPh>
    <phoneticPr fontId="5"/>
  </si>
  <si>
    <t>上記①～③の管理者の決裁</t>
    <rPh sb="0" eb="2">
      <t>ジョウキ</t>
    </rPh>
    <rPh sb="6" eb="9">
      <t>カンリシャ</t>
    </rPh>
    <rPh sb="10" eb="12">
      <t>ケッサイ</t>
    </rPh>
    <phoneticPr fontId="5"/>
  </si>
  <si>
    <t>間食有</t>
    <rPh sb="0" eb="2">
      <t>カンショク</t>
    </rPh>
    <rPh sb="2" eb="3">
      <t>アリ</t>
    </rPh>
    <phoneticPr fontId="5"/>
  </si>
  <si>
    <t>間食無</t>
    <rPh sb="0" eb="2">
      <t>カンショク</t>
    </rPh>
    <rPh sb="2" eb="3">
      <t>ナ</t>
    </rPh>
    <phoneticPr fontId="5"/>
  </si>
  <si>
    <t>【添付書類】（再掲）</t>
    <rPh sb="1" eb="3">
      <t>テンプ</t>
    </rPh>
    <rPh sb="3" eb="5">
      <t>ショルイ</t>
    </rPh>
    <rPh sb="7" eb="9">
      <t>サイケイ</t>
    </rPh>
    <phoneticPr fontId="5"/>
  </si>
  <si>
    <t>している</t>
    <phoneticPr fontId="5"/>
  </si>
  <si>
    <t>していない）</t>
    <phoneticPr fontId="5"/>
  </si>
  <si>
    <t>主任</t>
    <rPh sb="0" eb="2">
      <t>シュニン</t>
    </rPh>
    <phoneticPr fontId="5"/>
  </si>
  <si>
    <t>開催地</t>
    <rPh sb="0" eb="3">
      <t>カイサイチ</t>
    </rPh>
    <phoneticPr fontId="5"/>
  </si>
  <si>
    <r>
      <t>②</t>
    </r>
    <r>
      <rPr>
        <sz val="7"/>
        <rFont val="Times New Roman"/>
        <family val="1"/>
      </rPr>
      <t/>
    </r>
    <phoneticPr fontId="5"/>
  </si>
  <si>
    <t>その他</t>
    <phoneticPr fontId="5"/>
  </si>
  <si>
    <t>施設独自の献立</t>
    <phoneticPr fontId="5"/>
  </si>
  <si>
    <t>　　月</t>
    <rPh sb="2" eb="3">
      <t>ガツ</t>
    </rPh>
    <phoneticPr fontId="5"/>
  </si>
  <si>
    <t>３歳未満児（円）</t>
    <rPh sb="6" eb="7">
      <t>エン</t>
    </rPh>
    <phoneticPr fontId="5"/>
  </si>
  <si>
    <t>３歳以上児　（円）</t>
    <rPh sb="7" eb="8">
      <t>エン</t>
    </rPh>
    <phoneticPr fontId="5"/>
  </si>
  <si>
    <t>現在</t>
    <rPh sb="0" eb="2">
      <t>ゲンザイ</t>
    </rPh>
    <phoneticPr fontId="5"/>
  </si>
  <si>
    <t>理由</t>
    <rPh sb="0" eb="2">
      <t>リユウ</t>
    </rPh>
    <phoneticPr fontId="5"/>
  </si>
  <si>
    <t>予定献立作成方法</t>
    <phoneticPr fontId="5"/>
  </si>
  <si>
    <t>脂質</t>
    <rPh sb="0" eb="1">
      <t>アブラ</t>
    </rPh>
    <rPh sb="1" eb="2">
      <t>シツ</t>
    </rPh>
    <phoneticPr fontId="5"/>
  </si>
  <si>
    <t>鉄</t>
    <rPh sb="0" eb="1">
      <t>テツ</t>
    </rPh>
    <phoneticPr fontId="5"/>
  </si>
  <si>
    <t>食物繊維</t>
    <rPh sb="0" eb="2">
      <t>ショクモツ</t>
    </rPh>
    <rPh sb="2" eb="4">
      <t>センイ</t>
    </rPh>
    <phoneticPr fontId="5"/>
  </si>
  <si>
    <t>調乳の実施</t>
    <rPh sb="0" eb="1">
      <t>チョウ</t>
    </rPh>
    <rPh sb="1" eb="2">
      <t>ニュウ</t>
    </rPh>
    <rPh sb="3" eb="5">
      <t>ジッシ</t>
    </rPh>
    <phoneticPr fontId="5"/>
  </si>
  <si>
    <t>頻度</t>
    <rPh sb="0" eb="2">
      <t>ヒンド</t>
    </rPh>
    <phoneticPr fontId="5"/>
  </si>
  <si>
    <t>ミルクの種類</t>
    <rPh sb="4" eb="6">
      <t>シュルイ</t>
    </rPh>
    <phoneticPr fontId="5"/>
  </si>
  <si>
    <t>統一</t>
    <rPh sb="0" eb="2">
      <t>トウイツ</t>
    </rPh>
    <phoneticPr fontId="5"/>
  </si>
  <si>
    <t>個々に対応</t>
    <rPh sb="0" eb="2">
      <t>ココ</t>
    </rPh>
    <rPh sb="3" eb="5">
      <t>タイオウ</t>
    </rPh>
    <phoneticPr fontId="5"/>
  </si>
  <si>
    <t>現在調乳が必要な乳児がいない</t>
    <rPh sb="0" eb="2">
      <t>ゲンザイ</t>
    </rPh>
    <rPh sb="2" eb="3">
      <t>チョウ</t>
    </rPh>
    <rPh sb="3" eb="4">
      <t>ニュウ</t>
    </rPh>
    <rPh sb="5" eb="7">
      <t>ヒツヨウ</t>
    </rPh>
    <rPh sb="8" eb="10">
      <t>ニュウジ</t>
    </rPh>
    <phoneticPr fontId="5"/>
  </si>
  <si>
    <t>乳児の受入れがない</t>
    <rPh sb="0" eb="2">
      <t>ニュウジ</t>
    </rPh>
    <rPh sb="3" eb="5">
      <t>ウケイ</t>
    </rPh>
    <phoneticPr fontId="5"/>
  </si>
  <si>
    <t>受払台帳</t>
    <rPh sb="0" eb="1">
      <t>ウケ</t>
    </rPh>
    <rPh sb="1" eb="2">
      <t>バライ</t>
    </rPh>
    <rPh sb="2" eb="4">
      <t>ダイチョウ</t>
    </rPh>
    <phoneticPr fontId="5"/>
  </si>
  <si>
    <t>栄養指導</t>
    <rPh sb="0" eb="2">
      <t>エイヨウ</t>
    </rPh>
    <rPh sb="2" eb="4">
      <t>シドウ</t>
    </rPh>
    <phoneticPr fontId="5"/>
  </si>
  <si>
    <t>医師の指示書</t>
    <rPh sb="0" eb="2">
      <t>イシ</t>
    </rPh>
    <rPh sb="3" eb="6">
      <t>シジショ</t>
    </rPh>
    <phoneticPr fontId="5"/>
  </si>
  <si>
    <t>給食日誌</t>
    <rPh sb="0" eb="2">
      <t>キュウショク</t>
    </rPh>
    <rPh sb="2" eb="4">
      <t>ニッシ</t>
    </rPh>
    <phoneticPr fontId="5"/>
  </si>
  <si>
    <t>給食日誌及び検食記録簿</t>
    <rPh sb="0" eb="2">
      <t>キュウショク</t>
    </rPh>
    <rPh sb="2" eb="4">
      <t>ニッシ</t>
    </rPh>
    <rPh sb="4" eb="5">
      <t>オヨ</t>
    </rPh>
    <rPh sb="6" eb="8">
      <t>ケンショク</t>
    </rPh>
    <rPh sb="8" eb="11">
      <t>キロクボ</t>
    </rPh>
    <phoneticPr fontId="5"/>
  </si>
  <si>
    <t>検食記録簿</t>
    <rPh sb="0" eb="2">
      <t>ケンショク</t>
    </rPh>
    <rPh sb="2" eb="5">
      <t>キロクボ</t>
    </rPh>
    <phoneticPr fontId="5"/>
  </si>
  <si>
    <t>昼食</t>
    <rPh sb="0" eb="2">
      <t>チュウショク</t>
    </rPh>
    <phoneticPr fontId="5"/>
  </si>
  <si>
    <t>おやつ</t>
    <phoneticPr fontId="5"/>
  </si>
  <si>
    <t>食品材料発注簿</t>
    <rPh sb="0" eb="2">
      <t>ショクヒン</t>
    </rPh>
    <rPh sb="2" eb="4">
      <t>ザイリョウ</t>
    </rPh>
    <rPh sb="4" eb="6">
      <t>ハッチュウ</t>
    </rPh>
    <rPh sb="6" eb="7">
      <t>ボ</t>
    </rPh>
    <phoneticPr fontId="5"/>
  </si>
  <si>
    <t>納品時の検収簿</t>
    <rPh sb="0" eb="2">
      <t>ノウヒン</t>
    </rPh>
    <rPh sb="2" eb="3">
      <t>ジ</t>
    </rPh>
    <rPh sb="4" eb="6">
      <t>ケンシュウ</t>
    </rPh>
    <rPh sb="6" eb="7">
      <t>ボ</t>
    </rPh>
    <phoneticPr fontId="5"/>
  </si>
  <si>
    <t>検収者名</t>
    <rPh sb="0" eb="2">
      <t>ケンシュウ</t>
    </rPh>
    <rPh sb="2" eb="3">
      <t>シャ</t>
    </rPh>
    <rPh sb="3" eb="4">
      <t>メイ</t>
    </rPh>
    <phoneticPr fontId="5"/>
  </si>
  <si>
    <t>数量</t>
    <rPh sb="0" eb="2">
      <t>スウリョウ</t>
    </rPh>
    <phoneticPr fontId="5"/>
  </si>
  <si>
    <t>表面温度</t>
    <rPh sb="0" eb="2">
      <t>ヒョウメン</t>
    </rPh>
    <rPh sb="2" eb="4">
      <t>オンド</t>
    </rPh>
    <phoneticPr fontId="5"/>
  </si>
  <si>
    <t>③</t>
    <phoneticPr fontId="5"/>
  </si>
  <si>
    <t>納品書の整備保管</t>
    <rPh sb="0" eb="2">
      <t>ノウヒン</t>
    </rPh>
    <rPh sb="2" eb="3">
      <t>ショ</t>
    </rPh>
    <rPh sb="4" eb="6">
      <t>セイビ</t>
    </rPh>
    <rPh sb="6" eb="8">
      <t>ホカン</t>
    </rPh>
    <phoneticPr fontId="5"/>
  </si>
  <si>
    <t>　　　　　　　　　　　　　　　　　　　　</t>
  </si>
  <si>
    <t>湿度（％）</t>
    <rPh sb="0" eb="2">
      <t>シツド</t>
    </rPh>
    <phoneticPr fontId="5"/>
  </si>
  <si>
    <t>月</t>
    <rPh sb="0" eb="1">
      <t>ゲツ</t>
    </rPh>
    <phoneticPr fontId="5"/>
  </si>
  <si>
    <t>火</t>
    <rPh sb="0" eb="1">
      <t>ヒ</t>
    </rPh>
    <phoneticPr fontId="5"/>
  </si>
  <si>
    <t>木</t>
    <rPh sb="0" eb="1">
      <t>モク</t>
    </rPh>
    <phoneticPr fontId="5"/>
  </si>
  <si>
    <t>金</t>
    <rPh sb="0" eb="1">
      <t>キン</t>
    </rPh>
    <phoneticPr fontId="5"/>
  </si>
  <si>
    <t>土</t>
    <rPh sb="0" eb="1">
      <t>ド</t>
    </rPh>
    <phoneticPr fontId="5"/>
  </si>
  <si>
    <t>保存食の状況</t>
  </si>
  <si>
    <t>経費負担</t>
    <rPh sb="0" eb="2">
      <t>ケイヒ</t>
    </rPh>
    <rPh sb="2" eb="4">
      <t>フタン</t>
    </rPh>
    <phoneticPr fontId="5"/>
  </si>
  <si>
    <t>施設が負担</t>
    <rPh sb="0" eb="2">
      <t>シセツ</t>
    </rPh>
    <rPh sb="3" eb="5">
      <t>フタン</t>
    </rPh>
    <phoneticPr fontId="5"/>
  </si>
  <si>
    <t>保護者一部が負担</t>
    <rPh sb="0" eb="3">
      <t>ホゴシャ</t>
    </rPh>
    <rPh sb="3" eb="5">
      <t>イチブ</t>
    </rPh>
    <rPh sb="6" eb="8">
      <t>フタン</t>
    </rPh>
    <phoneticPr fontId="5"/>
  </si>
  <si>
    <t>（負担金額</t>
    <rPh sb="1" eb="3">
      <t>フタン</t>
    </rPh>
    <rPh sb="3" eb="5">
      <t>キンガク</t>
    </rPh>
    <phoneticPr fontId="5"/>
  </si>
  <si>
    <t>許可されていない</t>
    <rPh sb="0" eb="2">
      <t>キョカ</t>
    </rPh>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</si>
  <si>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</si>
  <si>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</si>
  <si>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</si>
  <si>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利用方法</t>
    <rPh sb="0" eb="2">
      <t>リヨウ</t>
    </rPh>
    <rPh sb="2" eb="4">
      <t>ホウホウ</t>
    </rPh>
    <phoneticPr fontId="5"/>
  </si>
  <si>
    <t>飲料のみ</t>
    <rPh sb="0" eb="2">
      <t>インリョウ</t>
    </rPh>
    <phoneticPr fontId="5"/>
  </si>
  <si>
    <t>飲料・料理</t>
    <rPh sb="0" eb="2">
      <t>インリョウ</t>
    </rPh>
    <rPh sb="3" eb="5">
      <t>リョウリ</t>
    </rPh>
    <phoneticPr fontId="5"/>
  </si>
  <si>
    <t>料理のみ</t>
    <rPh sb="0" eb="2">
      <t>リョウリ</t>
    </rPh>
    <phoneticPr fontId="5"/>
  </si>
  <si>
    <t>毎月</t>
    <rPh sb="0" eb="2">
      <t>マイツキ</t>
    </rPh>
    <phoneticPr fontId="5"/>
  </si>
  <si>
    <t>整備済</t>
    <rPh sb="0" eb="2">
      <t>セイビ</t>
    </rPh>
    <rPh sb="2" eb="3">
      <t>ズ</t>
    </rPh>
    <phoneticPr fontId="5"/>
  </si>
  <si>
    <t>未整備</t>
    <rPh sb="0" eb="3">
      <t>ミセイビ</t>
    </rPh>
    <phoneticPr fontId="5"/>
  </si>
  <si>
    <t>保管方法</t>
    <rPh sb="0" eb="2">
      <t>ホカン</t>
    </rPh>
    <rPh sb="2" eb="4">
      <t>ホウホウ</t>
    </rPh>
    <phoneticPr fontId="5"/>
  </si>
  <si>
    <t>３　保護者負担金等の状況</t>
  </si>
  <si>
    <t>種類</t>
    <rPh sb="0" eb="2">
      <t>シュルイ</t>
    </rPh>
    <phoneticPr fontId="5"/>
  </si>
  <si>
    <t>徴収の有無</t>
    <rPh sb="0" eb="2">
      <t>チョウシュウ</t>
    </rPh>
    <rPh sb="3" eb="5">
      <t>ウム</t>
    </rPh>
    <phoneticPr fontId="5"/>
  </si>
  <si>
    <t>内容及び金額（円）</t>
    <rPh sb="0" eb="2">
      <t>ナイヨウ</t>
    </rPh>
    <rPh sb="2" eb="3">
      <t>オヨ</t>
    </rPh>
    <rPh sb="4" eb="6">
      <t>キンガク</t>
    </rPh>
    <rPh sb="7" eb="8">
      <t>エン</t>
    </rPh>
    <phoneticPr fontId="5"/>
  </si>
  <si>
    <t>(b)</t>
  </si>
  <si>
    <t>(d)</t>
  </si>
  <si>
    <t>　　　（c=a+b）</t>
    <phoneticPr fontId="5"/>
  </si>
  <si>
    <t>前期末支払資金残高の取崩額</t>
    <phoneticPr fontId="5"/>
  </si>
  <si>
    <t>　（a/b×100)</t>
    <phoneticPr fontId="5"/>
  </si>
  <si>
    <t>（１）　予算額超過執行の有無</t>
    <rPh sb="4" eb="7">
      <t>ヨサンガク</t>
    </rPh>
    <rPh sb="7" eb="9">
      <t>チョウカ</t>
    </rPh>
    <rPh sb="9" eb="11">
      <t>シッコウ</t>
    </rPh>
    <phoneticPr fontId="5"/>
  </si>
  <si>
    <t>予算措置の方法</t>
    <rPh sb="0" eb="2">
      <t>ヨサン</t>
    </rPh>
    <rPh sb="2" eb="4">
      <t>ソチ</t>
    </rPh>
    <rPh sb="5" eb="7">
      <t>ホウホウ</t>
    </rPh>
    <phoneticPr fontId="5"/>
  </si>
  <si>
    <t>中区分の科目間の予算流用</t>
    <rPh sb="0" eb="1">
      <t>チュウ</t>
    </rPh>
    <rPh sb="1" eb="3">
      <t>クブン</t>
    </rPh>
    <rPh sb="4" eb="7">
      <t>カモクカン</t>
    </rPh>
    <rPh sb="8" eb="10">
      <t>ヨサン</t>
    </rPh>
    <rPh sb="10" eb="12">
      <t>リュウヨウ</t>
    </rPh>
    <phoneticPr fontId="5"/>
  </si>
  <si>
    <t>予備費の使用</t>
    <rPh sb="0" eb="3">
      <t>ヨビヒ</t>
    </rPh>
    <rPh sb="4" eb="6">
      <t>シヨウ</t>
    </rPh>
    <phoneticPr fontId="5"/>
  </si>
  <si>
    <t>補正予算対応</t>
    <rPh sb="0" eb="2">
      <t>ホセイ</t>
    </rPh>
    <rPh sb="2" eb="4">
      <t>ヨサン</t>
    </rPh>
    <rPh sb="4" eb="6">
      <t>タイオウ</t>
    </rPh>
    <phoneticPr fontId="5"/>
  </si>
  <si>
    <t>特になし</t>
    <rPh sb="0" eb="1">
      <t>トク</t>
    </rPh>
    <phoneticPr fontId="5"/>
  </si>
  <si>
    <t>（２）　当期資金収支差額及び積立支出の有無</t>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</si>
  <si>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</si>
  <si>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</si>
  <si>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未実施</t>
    <rPh sb="0" eb="1">
      <t>ミ</t>
    </rPh>
    <rPh sb="1" eb="3">
      <t>ジッシ</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</si>
  <si>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</si>
  <si>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</si>
  <si>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</si>
  <si>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物件・業務名等</t>
    <rPh sb="0" eb="2">
      <t>ブッケン</t>
    </rPh>
    <rPh sb="3" eb="5">
      <t>ギョウム</t>
    </rPh>
    <rPh sb="5" eb="6">
      <t>メイ</t>
    </rPh>
    <rPh sb="6" eb="7">
      <t>トウ</t>
    </rPh>
    <phoneticPr fontId="5"/>
  </si>
  <si>
    <t>内容及び契約者</t>
    <rPh sb="0" eb="2">
      <t>ナイヨウ</t>
    </rPh>
    <rPh sb="2" eb="3">
      <t>オヨ</t>
    </rPh>
    <rPh sb="4" eb="7">
      <t>ケイヤクシャ</t>
    </rPh>
    <phoneticPr fontId="5"/>
  </si>
  <si>
    <t>契約期間</t>
    <rPh sb="0" eb="2">
      <t>ケイヤク</t>
    </rPh>
    <rPh sb="2" eb="4">
      <t>キカン</t>
    </rPh>
    <phoneticPr fontId="5"/>
  </si>
  <si>
    <t>支出金額　　(月額・円)</t>
    <rPh sb="0" eb="2">
      <t>シシュツ</t>
    </rPh>
    <rPh sb="2" eb="4">
      <t>キンガク</t>
    </rPh>
    <rPh sb="7" eb="9">
      <t>ゲツガク</t>
    </rPh>
    <rPh sb="10" eb="11">
      <t>エン</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</si>
  <si>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</si>
  <si>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</si>
  <si>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室温（℃）</t>
    <phoneticPr fontId="5"/>
  </si>
  <si>
    <t>利用料金(円)</t>
    <rPh sb="0" eb="2">
      <t>リヨウ</t>
    </rPh>
    <rPh sb="2" eb="4">
      <t>リョウキン</t>
    </rPh>
    <rPh sb="5" eb="6">
      <t>エン</t>
    </rPh>
    <phoneticPr fontId="5"/>
  </si>
  <si>
    <t>実施場所</t>
    <rPh sb="0" eb="2">
      <t>ジッシ</t>
    </rPh>
    <rPh sb="2" eb="4">
      <t>バショ</t>
    </rPh>
    <phoneticPr fontId="5"/>
  </si>
  <si>
    <t>（１）　家庭訪問の実施</t>
    <phoneticPr fontId="5"/>
  </si>
  <si>
    <t>有　　　　　（年</t>
    <rPh sb="0" eb="1">
      <t>アリ</t>
    </rPh>
    <rPh sb="7" eb="8">
      <t>ネン</t>
    </rPh>
    <phoneticPr fontId="5"/>
  </si>
  <si>
    <t>）</t>
    <phoneticPr fontId="5"/>
  </si>
  <si>
    <t>保存期間</t>
    <rPh sb="0" eb="2">
      <t>ホゾン</t>
    </rPh>
    <rPh sb="2" eb="4">
      <t>キカン</t>
    </rPh>
    <phoneticPr fontId="5"/>
  </si>
  <si>
    <t>週間</t>
    <rPh sb="0" eb="2">
      <t>シュウカン</t>
    </rPh>
    <phoneticPr fontId="5"/>
  </si>
  <si>
    <t>保存温度</t>
    <rPh sb="0" eb="2">
      <t>ホゾン</t>
    </rPh>
    <rPh sb="2" eb="4">
      <t>オンド</t>
    </rPh>
    <phoneticPr fontId="5"/>
  </si>
  <si>
    <t>専用容器</t>
    <rPh sb="0" eb="2">
      <t>センヨウ</t>
    </rPh>
    <rPh sb="2" eb="4">
      <t>ヨウキ</t>
    </rPh>
    <phoneticPr fontId="5"/>
  </si>
  <si>
    <t>兼用</t>
    <rPh sb="0" eb="2">
      <t>ケンヨウ</t>
    </rPh>
    <phoneticPr fontId="5"/>
  </si>
  <si>
    <t>原材料</t>
    <rPh sb="0" eb="3">
      <t>ゲンザイリョウ</t>
    </rPh>
    <phoneticPr fontId="5"/>
  </si>
  <si>
    <t>汚染・非汚染区域の区分</t>
  </si>
  <si>
    <t>区分なし</t>
  </si>
  <si>
    <t>施設へのねずみや昆虫の発生防止・駆除の対応</t>
  </si>
  <si>
    <t>（方法</t>
    <rPh sb="1" eb="3">
      <t>ホウホウ</t>
    </rPh>
    <phoneticPr fontId="5"/>
  </si>
  <si>
    <t>℃</t>
    <phoneticPr fontId="5"/>
  </si>
  <si>
    <t>有</t>
    <phoneticPr fontId="5"/>
  </si>
  <si>
    <t>何を</t>
    <rPh sb="0" eb="1">
      <t>ナニ</t>
    </rPh>
    <phoneticPr fontId="5"/>
  </si>
  <si>
    <t>保存内容</t>
    <rPh sb="0" eb="2">
      <t>ホゾン</t>
    </rPh>
    <rPh sb="2" eb="4">
      <t>ナイヨウ</t>
    </rPh>
    <phoneticPr fontId="5"/>
  </si>
  <si>
    <t>Ⅵ　会計に関する事項</t>
  </si>
  <si>
    <t>出納職員の任命状況</t>
  </si>
  <si>
    <t>経理規程の整備状況</t>
  </si>
  <si>
    <t>（１）　給料表の設定方針</t>
    <rPh sb="4" eb="5">
      <t>キュウ</t>
    </rPh>
    <rPh sb="5" eb="6">
      <t>リョウ</t>
    </rPh>
    <rPh sb="6" eb="7">
      <t>ヒョウ</t>
    </rPh>
    <rPh sb="8" eb="10">
      <t>セッテイ</t>
    </rPh>
    <rPh sb="10" eb="12">
      <t>ホウシン</t>
    </rPh>
    <phoneticPr fontId="5"/>
  </si>
  <si>
    <t>公務員に準拠</t>
    <rPh sb="0" eb="3">
      <t>コウムイン</t>
    </rPh>
    <rPh sb="4" eb="6">
      <t>ジュンキョ</t>
    </rPh>
    <phoneticPr fontId="5"/>
  </si>
  <si>
    <t>他の制度に準拠</t>
    <rPh sb="0" eb="1">
      <t>ホカ</t>
    </rPh>
    <rPh sb="2" eb="4">
      <t>セイド</t>
    </rPh>
    <rPh sb="5" eb="7">
      <t>ジュンキョ</t>
    </rPh>
    <phoneticPr fontId="5"/>
  </si>
  <si>
    <t>独自のもの</t>
    <rPh sb="0" eb="2">
      <t>ドクジ</t>
    </rPh>
    <phoneticPr fontId="5"/>
  </si>
  <si>
    <t>国家公務員</t>
    <rPh sb="0" eb="2">
      <t>コッカ</t>
    </rPh>
    <rPh sb="2" eb="5">
      <t>コウムイン</t>
    </rPh>
    <phoneticPr fontId="5"/>
  </si>
  <si>
    <t>県職員</t>
    <rPh sb="0" eb="3">
      <t>ケンショクイン</t>
    </rPh>
    <phoneticPr fontId="5"/>
  </si>
  <si>
    <t>市町職員</t>
    <rPh sb="0" eb="2">
      <t>シチョウ</t>
    </rPh>
    <rPh sb="2" eb="3">
      <t>ショク</t>
    </rPh>
    <rPh sb="3" eb="4">
      <t>イン</t>
    </rPh>
    <phoneticPr fontId="5"/>
  </si>
  <si>
    <t>検収日時</t>
    <rPh sb="0" eb="2">
      <t>ケンシュウ</t>
    </rPh>
    <rPh sb="2" eb="4">
      <t>ニチジ</t>
    </rPh>
    <phoneticPr fontId="5"/>
  </si>
  <si>
    <t>実施している</t>
    <rPh sb="0" eb="2">
      <t>ジッシ</t>
    </rPh>
    <phoneticPr fontId="5"/>
  </si>
  <si>
    <t>実施していない</t>
    <rPh sb="0" eb="2">
      <t>ジッシ</t>
    </rPh>
    <phoneticPr fontId="5"/>
  </si>
  <si>
    <t>規定</t>
    <rPh sb="0" eb="2">
      <t>キテイ</t>
    </rPh>
    <phoneticPr fontId="5"/>
  </si>
  <si>
    <t>受けた</t>
    <rPh sb="0" eb="1">
      <t>ウ</t>
    </rPh>
    <phoneticPr fontId="5"/>
  </si>
  <si>
    <t>辞令の交付</t>
    <rPh sb="0" eb="2">
      <t>ジレイ</t>
    </rPh>
    <rPh sb="3" eb="5">
      <t>コウフ</t>
    </rPh>
    <phoneticPr fontId="5"/>
  </si>
  <si>
    <t>議事録</t>
  </si>
  <si>
    <t>参加職種</t>
  </si>
  <si>
    <t>回</t>
    <rPh sb="0" eb="1">
      <t>カイ</t>
    </rPh>
    <phoneticPr fontId="5"/>
  </si>
  <si>
    <t>月</t>
    <rPh sb="0" eb="1">
      <t>ツキ</t>
    </rPh>
    <phoneticPr fontId="5"/>
  </si>
  <si>
    <t>施設内</t>
    <rPh sb="0" eb="2">
      <t>シセツ</t>
    </rPh>
    <rPh sb="2" eb="3">
      <t>ナイ</t>
    </rPh>
    <phoneticPr fontId="5"/>
  </si>
  <si>
    <t>参加人数</t>
    <rPh sb="0" eb="2">
      <t>サンカ</t>
    </rPh>
    <rPh sb="2" eb="4">
      <t>ニンズウ</t>
    </rPh>
    <phoneticPr fontId="5"/>
  </si>
  <si>
    <t>Ⅳ　保育所運営の状況</t>
  </si>
  <si>
    <t>（１）　定員の状況</t>
  </si>
  <si>
    <r>
      <t>（２）　入所児童の状況</t>
    </r>
    <r>
      <rPr>
        <sz val="10.5"/>
        <rFont val="ＭＳ 明朝"/>
        <family val="1"/>
        <charset val="128"/>
      </rPr>
      <t xml:space="preserve">        </t>
    </r>
  </si>
  <si>
    <t>０歳児</t>
  </si>
  <si>
    <t>３歳児</t>
  </si>
  <si>
    <t>項　　目</t>
  </si>
  <si>
    <t>乳児の受入れ態勢</t>
  </si>
  <si>
    <t>休日保育事業</t>
  </si>
  <si>
    <t>夜間保育推進事業</t>
  </si>
  <si>
    <t>地域子育て支援拠点事業</t>
  </si>
  <si>
    <t>病児・病後児保育事業</t>
  </si>
  <si>
    <t>週</t>
    <rPh sb="0" eb="1">
      <t>シュウ</t>
    </rPh>
    <phoneticPr fontId="5"/>
  </si>
  <si>
    <t>建築面積</t>
    <rPh sb="0" eb="2">
      <t>ケンチク</t>
    </rPh>
    <phoneticPr fontId="5"/>
  </si>
  <si>
    <t>24時間制で記載し、13時は13時00分と記載すること。</t>
    <rPh sb="2" eb="4">
      <t>ジカン</t>
    </rPh>
    <rPh sb="4" eb="5">
      <t>セイ</t>
    </rPh>
    <rPh sb="6" eb="8">
      <t>キサイ</t>
    </rPh>
    <rPh sb="12" eb="13">
      <t>ジ</t>
    </rPh>
    <rPh sb="16" eb="17">
      <t>ジ</t>
    </rPh>
    <rPh sb="19" eb="20">
      <t>フン</t>
    </rPh>
    <rPh sb="21" eb="23">
      <t>キサイ</t>
    </rPh>
    <phoneticPr fontId="5"/>
  </si>
  <si>
    <t>日</t>
    <rPh sb="0" eb="1">
      <t>ヒ</t>
    </rPh>
    <phoneticPr fontId="5"/>
  </si>
  <si>
    <t>通報訓練</t>
    <rPh sb="0" eb="2">
      <t>ツウホウ</t>
    </rPh>
    <rPh sb="2" eb="4">
      <t>クンレン</t>
    </rPh>
    <phoneticPr fontId="5"/>
  </si>
  <si>
    <t>合計</t>
    <rPh sb="0" eb="2">
      <t>ゴウケイ</t>
    </rPh>
    <phoneticPr fontId="5"/>
  </si>
  <si>
    <t>２歳未満児童</t>
    <rPh sb="1" eb="2">
      <t>サイ</t>
    </rPh>
    <rPh sb="2" eb="4">
      <t>ミマン</t>
    </rPh>
    <rPh sb="4" eb="6">
      <t>ジドウ</t>
    </rPh>
    <phoneticPr fontId="5"/>
  </si>
  <si>
    <t>２歳以上児童</t>
    <rPh sb="1" eb="2">
      <t>サイ</t>
    </rPh>
    <rPh sb="2" eb="4">
      <t>イジョウ</t>
    </rPh>
    <rPh sb="4" eb="6">
      <t>ジドウ</t>
    </rPh>
    <phoneticPr fontId="5"/>
  </si>
  <si>
    <t>１歳</t>
    <rPh sb="1" eb="2">
      <t>サイ</t>
    </rPh>
    <phoneticPr fontId="5"/>
  </si>
  <si>
    <t>日現在</t>
    <rPh sb="0" eb="1">
      <t>ニチ</t>
    </rPh>
    <rPh sb="1" eb="3">
      <t>ゲンザイ</t>
    </rPh>
    <phoneticPr fontId="5"/>
  </si>
  <si>
    <t>時間</t>
    <rPh sb="0" eb="2">
      <t>ジカン</t>
    </rPh>
    <phoneticPr fontId="5"/>
  </si>
  <si>
    <t>病後児対応型</t>
  </si>
  <si>
    <t>体調不良児対応型</t>
  </si>
  <si>
    <t>平日</t>
  </si>
  <si>
    <t>土曜</t>
  </si>
  <si>
    <t>年末年始</t>
  </si>
  <si>
    <t>お盆</t>
  </si>
  <si>
    <t>地方祭</t>
  </si>
  <si>
    <t>祝日</t>
    <rPh sb="0" eb="2">
      <t>シュクジツ</t>
    </rPh>
    <phoneticPr fontId="5"/>
  </si>
  <si>
    <t>日曜</t>
    <rPh sb="0" eb="2">
      <t>ニチヨウ</t>
    </rPh>
    <phoneticPr fontId="5"/>
  </si>
  <si>
    <t>～</t>
    <phoneticPr fontId="5"/>
  </si>
  <si>
    <t>保護者の意向確認</t>
    <rPh sb="0" eb="3">
      <t>ホゴシャ</t>
    </rPh>
    <rPh sb="4" eb="6">
      <t>イコウ</t>
    </rPh>
    <rPh sb="6" eb="8">
      <t>カクニン</t>
    </rPh>
    <phoneticPr fontId="5"/>
  </si>
  <si>
    <t>確認方法</t>
    <rPh sb="0" eb="2">
      <t>カクニン</t>
    </rPh>
    <rPh sb="2" eb="4">
      <t>ホウホウ</t>
    </rPh>
    <phoneticPr fontId="5"/>
  </si>
  <si>
    <t>規定している</t>
    <rPh sb="0" eb="2">
      <t>キテイ</t>
    </rPh>
    <phoneticPr fontId="5"/>
  </si>
  <si>
    <t>規定していない</t>
    <rPh sb="0" eb="2">
      <t>キテイ</t>
    </rPh>
    <phoneticPr fontId="5"/>
  </si>
  <si>
    <t>月別</t>
  </si>
  <si>
    <t>４月</t>
  </si>
  <si>
    <t>５月</t>
  </si>
  <si>
    <t>６月</t>
  </si>
  <si>
    <t>７月</t>
  </si>
  <si>
    <t>８月</t>
  </si>
  <si>
    <t>９月</t>
  </si>
  <si>
    <t>10月</t>
  </si>
  <si>
    <t>11月</t>
  </si>
  <si>
    <t>12月</t>
  </si>
  <si>
    <t>１月</t>
  </si>
  <si>
    <t>２月</t>
  </si>
  <si>
    <t>３月</t>
  </si>
  <si>
    <t>時間帯</t>
    <rPh sb="0" eb="2">
      <t>ジカン</t>
    </rPh>
    <rPh sb="2" eb="3">
      <t>タイ</t>
    </rPh>
    <phoneticPr fontId="5"/>
  </si>
  <si>
    <t>年齢</t>
    <rPh sb="0" eb="2">
      <t>ネンレイ</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</si>
  <si>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</si>
  <si>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</si>
  <si>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</si>
  <si>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</si>
  <si>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</si>
  <si>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降所</t>
    <rPh sb="0" eb="2">
      <t>コウショ</t>
    </rPh>
    <phoneticPr fontId="5"/>
  </si>
  <si>
    <t>児童数</t>
    <rPh sb="0" eb="2">
      <t>ジドウ</t>
    </rPh>
    <rPh sb="2" eb="3">
      <t>スウ</t>
    </rPh>
    <phoneticPr fontId="5"/>
  </si>
  <si>
    <t>出席</t>
    <rPh sb="0" eb="2">
      <t>シュッセキ</t>
    </rPh>
    <phoneticPr fontId="5"/>
  </si>
  <si>
    <t>欠席</t>
    <rPh sb="0" eb="2">
      <t>ケッセキ</t>
    </rPh>
    <phoneticPr fontId="5"/>
  </si>
  <si>
    <t>（歳）</t>
    <rPh sb="1" eb="2">
      <t>サイ</t>
    </rPh>
    <phoneticPr fontId="5"/>
  </si>
  <si>
    <t>（人）</t>
    <rPh sb="1" eb="2">
      <t>ニン</t>
    </rPh>
    <phoneticPr fontId="5"/>
  </si>
  <si>
    <t>（注）</t>
    <rPh sb="1" eb="2">
      <t>チュウ</t>
    </rPh>
    <phoneticPr fontId="5"/>
  </si>
  <si>
    <t>３歳以上児</t>
  </si>
  <si>
    <t>１～２歳児</t>
  </si>
  <si>
    <t>情報提供事項</t>
  </si>
  <si>
    <t>作成の参画者</t>
    <rPh sb="0" eb="2">
      <t>サクセイ</t>
    </rPh>
    <rPh sb="3" eb="5">
      <t>サンカク</t>
    </rPh>
    <rPh sb="5" eb="6">
      <t>シャ</t>
    </rPh>
    <phoneticPr fontId="5"/>
  </si>
  <si>
    <t>作成している</t>
    <rPh sb="0" eb="2">
      <t>サクセイ</t>
    </rPh>
    <phoneticPr fontId="5"/>
  </si>
  <si>
    <t>作成していない</t>
    <rPh sb="0" eb="2">
      <t>サクセイ</t>
    </rPh>
    <phoneticPr fontId="5"/>
  </si>
  <si>
    <t>送付している</t>
    <rPh sb="0" eb="2">
      <t>ソウフ</t>
    </rPh>
    <phoneticPr fontId="5"/>
  </si>
  <si>
    <t>送付していない</t>
    <rPh sb="0" eb="2">
      <t>ソウフ</t>
    </rPh>
    <phoneticPr fontId="5"/>
  </si>
  <si>
    <t>保育内容</t>
    <phoneticPr fontId="5"/>
  </si>
  <si>
    <t>概ね月　　　　　　日 ]</t>
  </si>
  <si>
    <t>手洗い用石けんの設置</t>
    <rPh sb="0" eb="2">
      <t>テアラ</t>
    </rPh>
    <rPh sb="3" eb="4">
      <t>ヨウ</t>
    </rPh>
    <rPh sb="4" eb="5">
      <t>セッ</t>
    </rPh>
    <rPh sb="8" eb="10">
      <t>セッチ</t>
    </rPh>
    <phoneticPr fontId="5"/>
  </si>
  <si>
    <t>○年○月○日退職</t>
    <rPh sb="1" eb="2">
      <t>ネン</t>
    </rPh>
    <rPh sb="3" eb="4">
      <t>ガツ</t>
    </rPh>
    <rPh sb="5" eb="6">
      <t>ニチ</t>
    </rPh>
    <rPh sb="6" eb="8">
      <t>タイショク</t>
    </rPh>
    <phoneticPr fontId="5"/>
  </si>
  <si>
    <t>全部記入</t>
    <phoneticPr fontId="5"/>
  </si>
  <si>
    <t>一部記入</t>
    <phoneticPr fontId="5"/>
  </si>
  <si>
    <t>記入なし</t>
    <phoneticPr fontId="5"/>
  </si>
  <si>
    <t>定期的に記入</t>
    <phoneticPr fontId="5"/>
  </si>
  <si>
    <t>必要に応じ記入</t>
    <phoneticPr fontId="5"/>
  </si>
  <si>
    <t xml:space="preserve"> 時　間</t>
    <phoneticPr fontId="5"/>
  </si>
  <si>
    <t>17:30</t>
    <phoneticPr fontId="5"/>
  </si>
  <si>
    <t>（</t>
    <phoneticPr fontId="5"/>
  </si>
  <si>
    <t>）</t>
    <phoneticPr fontId="5"/>
  </si>
  <si>
    <t>Ｂ</t>
    <phoneticPr fontId="5"/>
  </si>
  <si>
    <t>7:00</t>
    <phoneticPr fontId="5"/>
  </si>
  <si>
    <t>12:00</t>
    <phoneticPr fontId="5"/>
  </si>
  <si>
    <t>11:00</t>
    <phoneticPr fontId="5"/>
  </si>
  <si>
    <t>12:00</t>
    <phoneticPr fontId="5"/>
  </si>
  <si>
    <t>15:30</t>
    <phoneticPr fontId="5"/>
  </si>
  <si>
    <t>Ａ</t>
    <phoneticPr fontId="5"/>
  </si>
  <si>
    <t>8:30</t>
    <phoneticPr fontId="5"/>
  </si>
  <si>
    <t>13:00</t>
    <phoneticPr fontId="5"/>
  </si>
  <si>
    <t>9:00</t>
    <phoneticPr fontId="5"/>
  </si>
  <si>
    <t>14:00</t>
    <phoneticPr fontId="5"/>
  </si>
  <si>
    <t>17:30</t>
    <phoneticPr fontId="5"/>
  </si>
  <si>
    <t>9:15</t>
    <phoneticPr fontId="5"/>
  </si>
  <si>
    <t>13:00</t>
    <phoneticPr fontId="5"/>
  </si>
  <si>
    <t>14:00</t>
    <phoneticPr fontId="5"/>
  </si>
  <si>
    <t>18:00</t>
    <phoneticPr fontId="5"/>
  </si>
  <si>
    <t>延長保育</t>
    <rPh sb="0" eb="2">
      <t>エンチョウ</t>
    </rPh>
    <rPh sb="2" eb="4">
      <t>ホイク</t>
    </rPh>
    <phoneticPr fontId="5"/>
  </si>
  <si>
    <t>Ｃ</t>
    <phoneticPr fontId="5"/>
  </si>
  <si>
    <t>Ｄ</t>
    <phoneticPr fontId="5"/>
  </si>
  <si>
    <t>18:00～19:00超過勤務で対応</t>
    <rPh sb="11" eb="13">
      <t>チョウカ</t>
    </rPh>
    <rPh sb="13" eb="15">
      <t>キンム</t>
    </rPh>
    <rPh sb="16" eb="18">
      <t>タイオウ</t>
    </rPh>
    <phoneticPr fontId="5"/>
  </si>
  <si>
    <t>8:30</t>
    <phoneticPr fontId="5"/>
  </si>
  <si>
    <t>13:00</t>
    <phoneticPr fontId="5"/>
  </si>
  <si>
    <t>14:00</t>
    <phoneticPr fontId="5"/>
  </si>
  <si>
    <t>17:00</t>
    <phoneticPr fontId="5"/>
  </si>
  <si>
    <t>9:30</t>
    <phoneticPr fontId="5"/>
  </si>
  <si>
    <t>13:00</t>
    <phoneticPr fontId="5"/>
  </si>
  <si>
    <t>18:00</t>
    <phoneticPr fontId="5"/>
  </si>
  <si>
    <t>曜</t>
    <rPh sb="0" eb="1">
      <t>ヒカリ</t>
    </rPh>
    <phoneticPr fontId="5"/>
  </si>
  <si>
    <t>休日数</t>
    <rPh sb="0" eb="2">
      <t>キュウジツ</t>
    </rPh>
    <rPh sb="2" eb="3">
      <t>スウ</t>
    </rPh>
    <phoneticPr fontId="5"/>
  </si>
  <si>
    <t>　</t>
    <phoneticPr fontId="5"/>
  </si>
  <si>
    <t>【この記載例は提出不要】</t>
    <rPh sb="3" eb="5">
      <t>キサイ</t>
    </rPh>
    <rPh sb="5" eb="6">
      <t>レイ</t>
    </rPh>
    <rPh sb="7" eb="9">
      <t>テイシュツ</t>
    </rPh>
    <rPh sb="9" eb="11">
      <t>フヨウ</t>
    </rPh>
    <phoneticPr fontId="5"/>
  </si>
  <si>
    <t>60分間</t>
    <rPh sb="2" eb="3">
      <t>フン</t>
    </rPh>
    <rPh sb="3" eb="4">
      <t>カン</t>
    </rPh>
    <phoneticPr fontId="5"/>
  </si>
  <si>
    <t>受けていない</t>
    <rPh sb="0" eb="1">
      <t>ウ</t>
    </rPh>
    <phoneticPr fontId="5"/>
  </si>
  <si>
    <t>指導又は是正勧告年月日</t>
    <rPh sb="0" eb="2">
      <t>シドウ</t>
    </rPh>
    <rPh sb="2" eb="3">
      <t>マタ</t>
    </rPh>
    <rPh sb="4" eb="6">
      <t>ゼセイ</t>
    </rPh>
    <rPh sb="6" eb="8">
      <t>カンコク</t>
    </rPh>
    <rPh sb="8" eb="11">
      <t>ネンガッピ</t>
    </rPh>
    <phoneticPr fontId="5"/>
  </si>
  <si>
    <t>保育室名</t>
    <rPh sb="0" eb="2">
      <t>ホイク</t>
    </rPh>
    <rPh sb="2" eb="3">
      <t>シツ</t>
    </rPh>
    <rPh sb="3" eb="4">
      <t>メイ</t>
    </rPh>
    <phoneticPr fontId="5"/>
  </si>
  <si>
    <t>時　　　間</t>
    <rPh sb="0" eb="1">
      <t>トキ</t>
    </rPh>
    <rPh sb="4" eb="5">
      <t>カン</t>
    </rPh>
    <phoneticPr fontId="5"/>
  </si>
  <si>
    <t>土曜日</t>
    <rPh sb="0" eb="3">
      <t>ドヨウビ</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</si>
  <si>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</si>
  <si>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</si>
  <si>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</si>
  <si>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児童数【初日在籍人員】</t>
    <rPh sb="4" eb="6">
      <t>ショニチ</t>
    </rPh>
    <rPh sb="6" eb="8">
      <t>ザイセキ</t>
    </rPh>
    <rPh sb="8" eb="10">
      <t>ジンイン</t>
    </rPh>
    <phoneticPr fontId="5"/>
  </si>
  <si>
    <t>名）</t>
    <phoneticPr fontId="5"/>
  </si>
  <si>
    <t>緊急時の連絡方法</t>
    <rPh sb="0" eb="2">
      <t>キンキュウ</t>
    </rPh>
    <rPh sb="2" eb="3">
      <t>ジ</t>
    </rPh>
    <rPh sb="4" eb="5">
      <t>レン</t>
    </rPh>
    <rPh sb="5" eb="6">
      <t>ラク</t>
    </rPh>
    <rPh sb="6" eb="8">
      <t>ホウホウ</t>
    </rPh>
    <phoneticPr fontId="5"/>
  </si>
  <si>
    <t>緊急連絡網</t>
    <rPh sb="0" eb="2">
      <t>キンキュウ</t>
    </rPh>
    <rPh sb="2" eb="5">
      <t>レンラクモウ</t>
    </rPh>
    <phoneticPr fontId="5"/>
  </si>
  <si>
    <t>保護者への周知方法</t>
    <rPh sb="0" eb="3">
      <t>ホゴシャ</t>
    </rPh>
    <rPh sb="5" eb="7">
      <t>シュウチ</t>
    </rPh>
    <rPh sb="7" eb="9">
      <t>ホウホウ</t>
    </rPh>
    <phoneticPr fontId="5"/>
  </si>
  <si>
    <t>文書配布</t>
    <rPh sb="0" eb="2">
      <t>ブンショ</t>
    </rPh>
    <rPh sb="2" eb="4">
      <t>ハイフ</t>
    </rPh>
    <phoneticPr fontId="5"/>
  </si>
  <si>
    <t>掲示</t>
    <rPh sb="0" eb="2">
      <t>ケイジ</t>
    </rPh>
    <phoneticPr fontId="5"/>
  </si>
  <si>
    <t>口頭説明</t>
    <rPh sb="0" eb="2">
      <t>コウトウ</t>
    </rPh>
    <rPh sb="2" eb="4">
      <t>セツメイ</t>
    </rPh>
    <phoneticPr fontId="5"/>
  </si>
  <si>
    <t>⑥</t>
    <phoneticPr fontId="5"/>
  </si>
  <si>
    <t>無</t>
    <rPh sb="0" eb="1">
      <t>ナ</t>
    </rPh>
    <phoneticPr fontId="5"/>
  </si>
  <si>
    <t>受診（再検査）</t>
    <rPh sb="0" eb="2">
      <t>ジュシン</t>
    </rPh>
    <rPh sb="3" eb="6">
      <t>サイケンサ</t>
    </rPh>
    <phoneticPr fontId="5"/>
  </si>
  <si>
    <t>　の勧奨</t>
    <rPh sb="2" eb="4">
      <t>カンショウ</t>
    </rPh>
    <phoneticPr fontId="5"/>
  </si>
  <si>
    <t>治療完了の確認</t>
    <rPh sb="0" eb="2">
      <t>チリョウ</t>
    </rPh>
    <rPh sb="2" eb="4">
      <t>カンリョウ</t>
    </rPh>
    <rPh sb="5" eb="7">
      <t>カクニン</t>
    </rPh>
    <phoneticPr fontId="5"/>
  </si>
  <si>
    <t>再検査結果の確認</t>
    <rPh sb="0" eb="3">
      <t>サイケンサ</t>
    </rPh>
    <rPh sb="3" eb="5">
      <t>ケッカ</t>
    </rPh>
    <rPh sb="6" eb="8">
      <t>カクニン</t>
    </rPh>
    <phoneticPr fontId="5"/>
  </si>
  <si>
    <t>文書通知（個別）</t>
    <rPh sb="0" eb="2">
      <t>ブンショ</t>
    </rPh>
    <rPh sb="2" eb="3">
      <t>ツウ</t>
    </rPh>
    <rPh sb="3" eb="4">
      <t>チ</t>
    </rPh>
    <rPh sb="5" eb="7">
      <t>コベツ</t>
    </rPh>
    <phoneticPr fontId="5"/>
  </si>
  <si>
    <t>　①感染症等の発生予防対策</t>
    <rPh sb="9" eb="11">
      <t>ヨボウ</t>
    </rPh>
    <rPh sb="11" eb="13">
      <t>タイサク</t>
    </rPh>
    <phoneticPr fontId="5"/>
  </si>
  <si>
    <t>個別タオル</t>
    <rPh sb="0" eb="2">
      <t>コベツ</t>
    </rPh>
    <phoneticPr fontId="5"/>
  </si>
  <si>
    <t>手拭き用タオル</t>
    <rPh sb="0" eb="2">
      <t>テフ</t>
    </rPh>
    <rPh sb="3" eb="4">
      <t>ヨウ</t>
    </rPh>
    <phoneticPr fontId="5"/>
  </si>
  <si>
    <t>流水洗浄</t>
    <rPh sb="0" eb="2">
      <t>リュウスイ</t>
    </rPh>
    <rPh sb="2" eb="4">
      <t>センジョウ</t>
    </rPh>
    <phoneticPr fontId="5"/>
  </si>
  <si>
    <t>アルコール消毒</t>
    <rPh sb="5" eb="7">
      <t>ショウドク</t>
    </rPh>
    <phoneticPr fontId="5"/>
  </si>
  <si>
    <t>日光消毒</t>
    <rPh sb="0" eb="2">
      <t>ニッコウ</t>
    </rPh>
    <rPh sb="2" eb="4">
      <t>ショウドク</t>
    </rPh>
    <phoneticPr fontId="5"/>
  </si>
  <si>
    <t>（当てはまるもの全て）</t>
    <rPh sb="1" eb="2">
      <t>ア</t>
    </rPh>
    <rPh sb="8" eb="9">
      <t>スベ</t>
    </rPh>
    <phoneticPr fontId="5"/>
  </si>
  <si>
    <t>乳児用玩具の消毒</t>
    <rPh sb="0" eb="3">
      <t>ニュウジヨウ</t>
    </rPh>
    <rPh sb="3" eb="5">
      <t>ガング</t>
    </rPh>
    <rPh sb="6" eb="8">
      <t>ショウドク</t>
    </rPh>
    <phoneticPr fontId="5"/>
  </si>
  <si>
    <t>医師の意見書</t>
    <rPh sb="0" eb="2">
      <t>イシ</t>
    </rPh>
    <rPh sb="3" eb="6">
      <t>イケンショ</t>
    </rPh>
    <phoneticPr fontId="5"/>
  </si>
  <si>
    <t>保護者からの口頭確認</t>
    <rPh sb="0" eb="3">
      <t>ホゴシャ</t>
    </rPh>
    <rPh sb="6" eb="8">
      <t>コウトウ</t>
    </rPh>
    <rPh sb="8" eb="10">
      <t>カクニン</t>
    </rPh>
    <phoneticPr fontId="5"/>
  </si>
  <si>
    <t>（保管場所：</t>
    <rPh sb="1" eb="3">
      <t>ホカン</t>
    </rPh>
    <rPh sb="3" eb="5">
      <t>バショ</t>
    </rPh>
    <phoneticPr fontId="5"/>
  </si>
  <si>
    <t>　　整備しているもの</t>
    <rPh sb="2" eb="4">
      <t>セイビ</t>
    </rPh>
    <phoneticPr fontId="5"/>
  </si>
  <si>
    <t>消毒薬</t>
    <rPh sb="0" eb="3">
      <t>ショウドクヤク</t>
    </rPh>
    <phoneticPr fontId="5"/>
  </si>
  <si>
    <t>絆創膏</t>
    <rPh sb="0" eb="3">
      <t>バンソウコウ</t>
    </rPh>
    <phoneticPr fontId="5"/>
  </si>
  <si>
    <t>湿布薬</t>
    <rPh sb="0" eb="2">
      <t>シップ</t>
    </rPh>
    <rPh sb="2" eb="3">
      <t>ヤク</t>
    </rPh>
    <phoneticPr fontId="5"/>
  </si>
  <si>
    <t>虫刺され薬</t>
    <rPh sb="0" eb="1">
      <t>ムシ</t>
    </rPh>
    <rPh sb="1" eb="2">
      <t>サ</t>
    </rPh>
    <rPh sb="4" eb="5">
      <t>クスリ</t>
    </rPh>
    <phoneticPr fontId="5"/>
  </si>
  <si>
    <t>脱脂綿</t>
    <rPh sb="0" eb="3">
      <t>ダッシメン</t>
    </rPh>
    <phoneticPr fontId="5"/>
  </si>
  <si>
    <t>体温計</t>
    <rPh sb="0" eb="3">
      <t>タイオンケイ</t>
    </rPh>
    <phoneticPr fontId="5"/>
  </si>
  <si>
    <t>包帯</t>
    <rPh sb="0" eb="2">
      <t>ホウタイ</t>
    </rPh>
    <phoneticPr fontId="5"/>
  </si>
  <si>
    <t>　　使用期限等の管理</t>
    <rPh sb="2" eb="4">
      <t>シヨウ</t>
    </rPh>
    <rPh sb="4" eb="6">
      <t>キゲン</t>
    </rPh>
    <rPh sb="6" eb="7">
      <t>トウ</t>
    </rPh>
    <rPh sb="8" eb="10">
      <t>カンリ</t>
    </rPh>
    <phoneticPr fontId="5"/>
  </si>
  <si>
    <t>定期的に実施</t>
    <rPh sb="0" eb="3">
      <t>テイキテキ</t>
    </rPh>
    <rPh sb="4" eb="6">
      <t>ジッシ</t>
    </rPh>
    <phoneticPr fontId="5"/>
  </si>
  <si>
    <t>（　</t>
    <phoneticPr fontId="5"/>
  </si>
  <si>
    <t>職員会議</t>
    <rPh sb="0" eb="2">
      <t>ショクイン</t>
    </rPh>
    <rPh sb="2" eb="4">
      <t>カイギ</t>
    </rPh>
    <phoneticPr fontId="5"/>
  </si>
  <si>
    <t>記録の回覧</t>
    <rPh sb="0" eb="2">
      <t>キロク</t>
    </rPh>
    <rPh sb="3" eb="5">
      <t>カイラン</t>
    </rPh>
    <phoneticPr fontId="5"/>
  </si>
  <si>
    <t>加入（加入先　　　　</t>
    <rPh sb="0" eb="2">
      <t>カニュウ</t>
    </rPh>
    <rPh sb="3" eb="5">
      <t>カニュウ</t>
    </rPh>
    <rPh sb="5" eb="6">
      <t>サキ</t>
    </rPh>
    <phoneticPr fontId="5"/>
  </si>
  <si>
    <t>未加入</t>
    <rPh sb="0" eb="3">
      <t>ミカニュウ</t>
    </rPh>
    <phoneticPr fontId="5"/>
  </si>
  <si>
    <t>届出（直近）</t>
    <rPh sb="0" eb="1">
      <t>トドケ</t>
    </rPh>
    <rPh sb="1" eb="2">
      <t>デ</t>
    </rPh>
    <rPh sb="3" eb="5">
      <t>チョッキン</t>
    </rPh>
    <phoneticPr fontId="5"/>
  </si>
  <si>
    <t>指導又は勧告内容</t>
    <rPh sb="0" eb="2">
      <t>シドウ</t>
    </rPh>
    <rPh sb="2" eb="3">
      <t>マタ</t>
    </rPh>
    <rPh sb="4" eb="6">
      <t>カンコク</t>
    </rPh>
    <rPh sb="6" eb="8">
      <t>ナイヨウ</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</si>
  <si>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</si>
  <si>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</si>
  <si>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</si>
  <si>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小口現金取扱者</t>
    <rPh sb="0" eb="2">
      <t>コグチ</t>
    </rPh>
    <rPh sb="2" eb="4">
      <t>ゲンキン</t>
    </rPh>
    <rPh sb="4" eb="6">
      <t>トリアツカイ</t>
    </rPh>
    <rPh sb="6" eb="7">
      <t>シャ</t>
    </rPh>
    <phoneticPr fontId="5"/>
  </si>
  <si>
    <t>職・氏名</t>
    <rPh sb="0" eb="1">
      <t>ショク</t>
    </rPh>
    <rPh sb="2" eb="4">
      <t>シメイ</t>
    </rPh>
    <phoneticPr fontId="5"/>
  </si>
  <si>
    <t>平常の手持現金</t>
    <rPh sb="0" eb="2">
      <t>ヘイジョウ</t>
    </rPh>
    <rPh sb="3" eb="5">
      <t>テモ</t>
    </rPh>
    <rPh sb="5" eb="7">
      <t>ゲンキン</t>
    </rPh>
    <phoneticPr fontId="5"/>
  </si>
  <si>
    <t>単位：人（実人員）</t>
  </si>
  <si>
    <t>年度中</t>
  </si>
  <si>
    <t>年度末の職員数</t>
  </si>
  <si>
    <t>採用</t>
  </si>
  <si>
    <t>退職</t>
  </si>
  <si>
    <t>法人内異動</t>
    <rPh sb="3" eb="5">
      <t>イドウ</t>
    </rPh>
    <phoneticPr fontId="5"/>
  </si>
  <si>
    <t>先月１日の職員数</t>
    <rPh sb="0" eb="2">
      <t>センゲツ</t>
    </rPh>
    <rPh sb="3" eb="4">
      <t>ニチ</t>
    </rPh>
    <rPh sb="5" eb="8">
      <t>ショクインスウ</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</si>
  <si>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</si>
  <si>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</si>
  <si>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</si>
  <si>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</si>
  <si>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</si>
  <si>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</si>
  <si>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</si>
  <si>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</si>
  <si>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</si>
  <si>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</si>
  <si>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</si>
  <si>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</si>
  <si>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職名</t>
    <phoneticPr fontId="5"/>
  </si>
  <si>
    <t>氏名</t>
    <phoneticPr fontId="5"/>
  </si>
  <si>
    <t>（</t>
    <phoneticPr fontId="5"/>
  </si>
  <si>
    <t>）</t>
    <phoneticPr fontId="5"/>
  </si>
  <si>
    <t>水</t>
    <rPh sb="0" eb="1">
      <t>スイ</t>
    </rPh>
    <phoneticPr fontId="5"/>
  </si>
  <si>
    <t>目　　　次</t>
  </si>
  <si>
    <t xml:space="preserve"> </t>
  </si>
  <si>
    <t>火</t>
  </si>
  <si>
    <t>水</t>
  </si>
  <si>
    <t>木</t>
  </si>
  <si>
    <t>金</t>
  </si>
  <si>
    <t>土</t>
  </si>
  <si>
    <t>日</t>
  </si>
  <si>
    <t>火</t>
    <rPh sb="0" eb="1">
      <t>カ</t>
    </rPh>
    <phoneticPr fontId="5"/>
  </si>
  <si>
    <t>休</t>
    <rPh sb="0" eb="1">
      <t>キュウ</t>
    </rPh>
    <phoneticPr fontId="5"/>
  </si>
  <si>
    <t>休</t>
    <rPh sb="0" eb="1">
      <t>ヤス</t>
    </rPh>
    <phoneticPr fontId="5"/>
  </si>
  <si>
    <t>Ⅰ</t>
    <phoneticPr fontId="5"/>
  </si>
  <si>
    <t>　施設の基本方針</t>
    <phoneticPr fontId="5"/>
  </si>
  <si>
    <t>Ｐ</t>
    <phoneticPr fontId="5"/>
  </si>
  <si>
    <t>・・・・・・・・・・・・・・・・・・・・・・・・・・・・・・・</t>
    <phoneticPr fontId="5"/>
  </si>
  <si>
    <t>施設の沿革</t>
  </si>
  <si>
    <t>施設運営全般の方針</t>
  </si>
  <si>
    <t>Ⅱ</t>
    <phoneticPr fontId="5"/>
  </si>
  <si>
    <t>　施設に関する事項</t>
  </si>
  <si>
    <t>Ⅲ</t>
    <phoneticPr fontId="5"/>
  </si>
  <si>
    <t xml:space="preserve">　職員に関する事項                                           </t>
  </si>
  <si>
    <t>職員配置の状況</t>
  </si>
  <si>
    <t>勤務形態の状況</t>
  </si>
  <si>
    <t>時間帯による勤務の状況</t>
  </si>
  <si>
    <t>賃金の状況</t>
  </si>
  <si>
    <t>職員研修の状況</t>
  </si>
  <si>
    <t xml:space="preserve">　保育所運営の状況                                        </t>
  </si>
  <si>
    <t>Ⅳ</t>
    <phoneticPr fontId="5"/>
  </si>
  <si>
    <t>入所児童数の状況</t>
  </si>
  <si>
    <t>Ⅴ</t>
    <phoneticPr fontId="5"/>
  </si>
  <si>
    <t>　児童に関する事項</t>
    <phoneticPr fontId="5"/>
  </si>
  <si>
    <t>Ⅵ</t>
    <phoneticPr fontId="5"/>
  </si>
  <si>
    <t>　会計に関する事項</t>
    <phoneticPr fontId="5"/>
  </si>
  <si>
    <t>会計責任者の任命状況</t>
  </si>
  <si>
    <t>施設会計に属さない現金、預貯金の有無</t>
  </si>
  <si>
    <t>その他</t>
  </si>
  <si>
    <t>　指導監査指摘事項の処理状況</t>
  </si>
  <si>
    <t>Ⅶ</t>
    <phoneticPr fontId="5"/>
  </si>
  <si>
    <t>・・・・・・・・・・・・・・・・・・・・</t>
    <phoneticPr fontId="5"/>
  </si>
  <si>
    <t>１　施設の沿革</t>
  </si>
  <si>
    <t>年　月　日</t>
  </si>
  <si>
    <t>事　　　項</t>
  </si>
  <si>
    <t>２　施設運営全般の方針</t>
  </si>
  <si>
    <t>㎡</t>
  </si>
  <si>
    <t>建物延床面積</t>
  </si>
  <si>
    <t>屋外遊戯場</t>
  </si>
  <si>
    <t>建物の名称</t>
  </si>
  <si>
    <t>建物の構造</t>
  </si>
  <si>
    <t>屋根の構造</t>
  </si>
  <si>
    <t>建設年度</t>
  </si>
  <si>
    <t>建設財源</t>
  </si>
  <si>
    <t>児童数</t>
  </si>
  <si>
    <t>年齢</t>
  </si>
  <si>
    <t>乳児室</t>
  </si>
  <si>
    <t>ほふく室</t>
  </si>
  <si>
    <t>人</t>
  </si>
  <si>
    <t>人</t>
    <rPh sb="0" eb="1">
      <t>ニン</t>
    </rPh>
    <phoneticPr fontId="5"/>
  </si>
  <si>
    <t>㎡</t>
    <phoneticPr fontId="5"/>
  </si>
  <si>
    <t>造</t>
    <rPh sb="0" eb="1">
      <t>ツク</t>
    </rPh>
    <phoneticPr fontId="5"/>
  </si>
  <si>
    <t>階建</t>
    <rPh sb="0" eb="1">
      <t>カイ</t>
    </rPh>
    <rPh sb="1" eb="2">
      <t>タ</t>
    </rPh>
    <phoneticPr fontId="5"/>
  </si>
  <si>
    <t>年度</t>
    <rPh sb="0" eb="2">
      <t>ネンド</t>
    </rPh>
    <phoneticPr fontId="5"/>
  </si>
  <si>
    <t>歳</t>
    <rPh sb="0" eb="1">
      <t>サイ</t>
    </rPh>
    <phoneticPr fontId="5"/>
  </si>
  <si>
    <t>備考</t>
  </si>
  <si>
    <t>備考</t>
    <rPh sb="0" eb="2">
      <t>ビコウ</t>
    </rPh>
    <phoneticPr fontId="5"/>
  </si>
  <si>
    <t>有</t>
    <rPh sb="0" eb="1">
      <t>アリ</t>
    </rPh>
    <phoneticPr fontId="5"/>
  </si>
  <si>
    <t>無</t>
    <rPh sb="0" eb="1">
      <t>ム</t>
    </rPh>
    <phoneticPr fontId="5"/>
  </si>
  <si>
    <t>＝</t>
    <phoneticPr fontId="5"/>
  </si>
  <si>
    <t>　 うち借地</t>
    <phoneticPr fontId="5"/>
  </si>
  <si>
    <t>室名</t>
  </si>
  <si>
    <t>調乳室</t>
  </si>
  <si>
    <t>沐浴室</t>
  </si>
  <si>
    <t>調理室</t>
  </si>
  <si>
    <t>医務室</t>
  </si>
  <si>
    <t>事務室</t>
  </si>
  <si>
    <t>児童用便所</t>
  </si>
  <si>
    <t>職員用便所</t>
  </si>
  <si>
    <t>調理員用便所</t>
  </si>
  <si>
    <t>プール</t>
  </si>
  <si>
    <t>調乳室として衛生区域対応</t>
    <rPh sb="0" eb="1">
      <t>チョウ</t>
    </rPh>
    <rPh sb="1" eb="2">
      <t>ニュウ</t>
    </rPh>
    <rPh sb="2" eb="3">
      <t>シツ</t>
    </rPh>
    <rPh sb="6" eb="8">
      <t>エイセイ</t>
    </rPh>
    <rPh sb="8" eb="9">
      <t>ク</t>
    </rPh>
    <rPh sb="9" eb="10">
      <t>イキ</t>
    </rPh>
    <rPh sb="10" eb="12">
      <t>タイオウ</t>
    </rPh>
    <phoneticPr fontId="5"/>
  </si>
  <si>
    <t>保育室の一画で区画なし</t>
    <rPh sb="0" eb="3">
      <t>ホイクシツ</t>
    </rPh>
    <rPh sb="4" eb="6">
      <t>イッカク</t>
    </rPh>
    <rPh sb="7" eb="9">
      <t>クカク</t>
    </rPh>
    <phoneticPr fontId="5"/>
  </si>
  <si>
    <t>合　計</t>
    <rPh sb="0" eb="1">
      <t>ゴウ</t>
    </rPh>
    <rPh sb="2" eb="3">
      <t>ケイ</t>
    </rPh>
    <phoneticPr fontId="5"/>
  </si>
  <si>
    <t>所 定日 数</t>
    <phoneticPr fontId="5"/>
  </si>
  <si>
    <t>調理室の一画にて対応</t>
    <rPh sb="0" eb="3">
      <t>チョウリシツ</t>
    </rPh>
    <rPh sb="4" eb="6">
      <t>イッカク</t>
    </rPh>
    <rPh sb="8" eb="10">
      <t>タイオウ</t>
    </rPh>
    <phoneticPr fontId="5"/>
  </si>
  <si>
    <t>沐浴室として衛生区域対応</t>
    <rPh sb="0" eb="2">
      <t>モクヨク</t>
    </rPh>
    <rPh sb="2" eb="3">
      <t>シツ</t>
    </rPh>
    <rPh sb="6" eb="8">
      <t>エイセイ</t>
    </rPh>
    <rPh sb="8" eb="9">
      <t>ク</t>
    </rPh>
    <rPh sb="9" eb="10">
      <t>イキ</t>
    </rPh>
    <rPh sb="10" eb="12">
      <t>タイオウ</t>
    </rPh>
    <phoneticPr fontId="5"/>
  </si>
  <si>
    <t>他の室と兼用で区画なし</t>
    <rPh sb="0" eb="1">
      <t>ホカ</t>
    </rPh>
    <rPh sb="2" eb="3">
      <t>シツ</t>
    </rPh>
    <rPh sb="4" eb="6">
      <t>ケンヨウ</t>
    </rPh>
    <rPh sb="7" eb="9">
      <t>クカク</t>
    </rPh>
    <phoneticPr fontId="5"/>
  </si>
  <si>
    <t>専用</t>
    <rPh sb="0" eb="2">
      <t>センヨウ</t>
    </rPh>
    <phoneticPr fontId="5"/>
  </si>
  <si>
    <t>）と兼用</t>
    <rPh sb="2" eb="4">
      <t>ケンヨウ</t>
    </rPh>
    <phoneticPr fontId="5"/>
  </si>
  <si>
    <t>調理員専用</t>
    <rPh sb="0" eb="3">
      <t>チョウリイン</t>
    </rPh>
    <rPh sb="3" eb="5">
      <t>センヨウ</t>
    </rPh>
    <phoneticPr fontId="5"/>
  </si>
  <si>
    <t>職員用便所と兼用</t>
    <rPh sb="0" eb="3">
      <t>ショクインヨウ</t>
    </rPh>
    <rPh sb="3" eb="5">
      <t>ベンジョ</t>
    </rPh>
    <rPh sb="6" eb="8">
      <t>ケンヨウ</t>
    </rPh>
    <phoneticPr fontId="5"/>
  </si>
  <si>
    <t>常設</t>
    <rPh sb="0" eb="2">
      <t>ジョウセツ</t>
    </rPh>
    <phoneticPr fontId="5"/>
  </si>
  <si>
    <t>仮設</t>
    <rPh sb="0" eb="2">
      <t>カセツ</t>
    </rPh>
    <phoneticPr fontId="5"/>
  </si>
  <si>
    <t>）使用</t>
    <rPh sb="1" eb="3">
      <t>シヨウ</t>
    </rPh>
    <phoneticPr fontId="5"/>
  </si>
  <si>
    <t>１･２歳児</t>
    <rPh sb="3" eb="5">
      <t>サイジ</t>
    </rPh>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</si>
  <si>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</si>
  <si>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</si>
  <si>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</si>
  <si>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</si>
  <si>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</si>
  <si>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</si>
  <si>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</si>
  <si>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</si>
  <si>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</si>
  <si>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継続雇用制度</t>
    <rPh sb="0" eb="2">
      <t>ケイゾク</t>
    </rPh>
    <rPh sb="2" eb="4">
      <t>コヨウ</t>
    </rPh>
    <rPh sb="4" eb="6">
      <t>セイド</t>
    </rPh>
    <phoneticPr fontId="5"/>
  </si>
  <si>
    <t>９　諸規程の整備状況及び届出状況</t>
    <rPh sb="10" eb="11">
      <t>オヨ</t>
    </rPh>
    <rPh sb="12" eb="13">
      <t>トド</t>
    </rPh>
    <rPh sb="13" eb="14">
      <t>デ</t>
    </rPh>
    <rPh sb="14" eb="16">
      <t>ジョウキョウ</t>
    </rPh>
    <phoneticPr fontId="5"/>
  </si>
  <si>
    <t>（７）　就業規則等の職員への周知</t>
    <phoneticPr fontId="5"/>
  </si>
  <si>
    <t>たんぱく質</t>
    <rPh sb="4" eb="5">
      <t>シツ</t>
    </rPh>
    <phoneticPr fontId="5"/>
  </si>
  <si>
    <t>②印刷方法</t>
    <rPh sb="1" eb="3">
      <t>インサツ</t>
    </rPh>
    <rPh sb="3" eb="5">
      <t>ホウホウ</t>
    </rPh>
    <phoneticPr fontId="5"/>
  </si>
  <si>
    <t>１０　賃金の状況</t>
    <rPh sb="3" eb="5">
      <t>チンギン</t>
    </rPh>
    <rPh sb="6" eb="8">
      <t>ジョウキョウ</t>
    </rPh>
    <phoneticPr fontId="5"/>
  </si>
  <si>
    <t>１１　労働基準監督署の指導又は是正勧告の状況</t>
    <rPh sb="5" eb="7">
      <t>キジュン</t>
    </rPh>
    <rPh sb="7" eb="9">
      <t>カントク</t>
    </rPh>
    <rPh sb="9" eb="10">
      <t>ショ</t>
    </rPh>
    <rPh sb="11" eb="13">
      <t>シドウ</t>
    </rPh>
    <rPh sb="13" eb="14">
      <t>マタ</t>
    </rPh>
    <rPh sb="15" eb="17">
      <t>ゼセイ</t>
    </rPh>
    <rPh sb="17" eb="19">
      <t>カンコク</t>
    </rPh>
    <rPh sb="20" eb="22">
      <t>ジョウキョウ</t>
    </rPh>
    <phoneticPr fontId="5"/>
  </si>
  <si>
    <t>地域における子育て相談実施状況</t>
    <rPh sb="0" eb="2">
      <t>チイキ</t>
    </rPh>
    <rPh sb="6" eb="8">
      <t>コソダ</t>
    </rPh>
    <rPh sb="9" eb="11">
      <t>ソウダン</t>
    </rPh>
    <rPh sb="11" eb="13">
      <t>ジッシ</t>
    </rPh>
    <rPh sb="13" eb="15">
      <t>ジョウキョウ</t>
    </rPh>
    <phoneticPr fontId="5"/>
  </si>
  <si>
    <t>一時預り児童数</t>
    <rPh sb="0" eb="2">
      <t>イチジ</t>
    </rPh>
    <rPh sb="2" eb="3">
      <t>アズカ</t>
    </rPh>
    <rPh sb="4" eb="6">
      <t>ジドウ</t>
    </rPh>
    <rPh sb="6" eb="7">
      <t>スウ</t>
    </rPh>
    <phoneticPr fontId="5"/>
  </si>
  <si>
    <t>私的契約児数</t>
    <rPh sb="0" eb="2">
      <t>シテキ</t>
    </rPh>
    <rPh sb="2" eb="4">
      <t>ケイヤク</t>
    </rPh>
    <rPh sb="4" eb="5">
      <t>ジ</t>
    </rPh>
    <rPh sb="5" eb="6">
      <t>スウ</t>
    </rPh>
    <phoneticPr fontId="5"/>
  </si>
  <si>
    <t>Ⅲ　職員に関する事項</t>
  </si>
  <si>
    <t>１  職員配置の状況</t>
  </si>
  <si>
    <t>（１）　全体の職員配置</t>
  </si>
  <si>
    <t>区分</t>
  </si>
  <si>
    <t>基準定数</t>
  </si>
  <si>
    <t>職員現員数</t>
  </si>
  <si>
    <t>常勤職員</t>
  </si>
  <si>
    <t>非常勤職員</t>
  </si>
  <si>
    <t>合計</t>
  </si>
  <si>
    <t>正職員</t>
  </si>
  <si>
    <t>臨時職員</t>
  </si>
  <si>
    <t>常勤換算</t>
  </si>
  <si>
    <t>施設長</t>
  </si>
  <si>
    <t>保育士</t>
  </si>
  <si>
    <t>調理員</t>
  </si>
  <si>
    <t>事務員等</t>
  </si>
  <si>
    <t>収入</t>
    <rPh sb="0" eb="2">
      <t>シュウニュウ</t>
    </rPh>
    <phoneticPr fontId="5"/>
  </si>
  <si>
    <t>科目</t>
    <rPh sb="0" eb="2">
      <t>カモク</t>
    </rPh>
    <phoneticPr fontId="5"/>
  </si>
  <si>
    <t>金額（Ａ）</t>
    <rPh sb="0" eb="2">
      <t>キンガク</t>
    </rPh>
    <phoneticPr fontId="5"/>
  </si>
  <si>
    <t>人件費</t>
    <rPh sb="0" eb="3">
      <t>ジンケンヒ</t>
    </rPh>
    <phoneticPr fontId="5"/>
  </si>
  <si>
    <t>事業費</t>
    <rPh sb="0" eb="3">
      <t>ジギョウヒ</t>
    </rPh>
    <phoneticPr fontId="5"/>
  </si>
  <si>
    <t>私的契約利用料収入</t>
    <rPh sb="0" eb="2">
      <t>シテキ</t>
    </rPh>
    <rPh sb="2" eb="4">
      <t>ケイヤク</t>
    </rPh>
    <rPh sb="4" eb="7">
      <t>リヨウリョウ</t>
    </rPh>
    <rPh sb="7" eb="9">
      <t>シュウニュウ</t>
    </rPh>
    <phoneticPr fontId="5"/>
  </si>
  <si>
    <t>受取利息配当金収入</t>
    <rPh sb="0" eb="2">
      <t>ウケトリ</t>
    </rPh>
    <rPh sb="2" eb="4">
      <t>リソク</t>
    </rPh>
    <rPh sb="4" eb="7">
      <t>ハイトウキン</t>
    </rPh>
    <rPh sb="7" eb="9">
      <t>シュウニュウ</t>
    </rPh>
    <phoneticPr fontId="5"/>
  </si>
  <si>
    <t>前期末支払資金残高取崩額</t>
    <rPh sb="0" eb="3">
      <t>ゼンキマツ</t>
    </rPh>
    <rPh sb="3" eb="5">
      <t>シハライ</t>
    </rPh>
    <rPh sb="5" eb="7">
      <t>シキン</t>
    </rPh>
    <rPh sb="7" eb="8">
      <t>ザン</t>
    </rPh>
    <rPh sb="8" eb="9">
      <t>ダカ</t>
    </rPh>
    <rPh sb="9" eb="11">
      <t>トリクズシ</t>
    </rPh>
    <rPh sb="11" eb="12">
      <t>ガク</t>
    </rPh>
    <phoneticPr fontId="5"/>
  </si>
  <si>
    <t>人件費、事務費及び事業費支出</t>
    <rPh sb="0" eb="3">
      <t>ジンケンヒ</t>
    </rPh>
    <rPh sb="4" eb="7">
      <t>ジムヒ</t>
    </rPh>
    <rPh sb="7" eb="8">
      <t>オヨ</t>
    </rPh>
    <rPh sb="9" eb="12">
      <t>ジギョウヒ</t>
    </rPh>
    <rPh sb="12" eb="14">
      <t>シシュツ</t>
    </rPh>
    <phoneticPr fontId="5"/>
  </si>
  <si>
    <t>事務費</t>
    <rPh sb="0" eb="3">
      <t>ジムヒ</t>
    </rPh>
    <phoneticPr fontId="5"/>
  </si>
  <si>
    <t>その他の支出</t>
    <rPh sb="2" eb="3">
      <t>タ</t>
    </rPh>
    <rPh sb="4" eb="6">
      <t>シシュツ</t>
    </rPh>
    <phoneticPr fontId="5"/>
  </si>
  <si>
    <t>当期資金収支差額</t>
    <rPh sb="0" eb="2">
      <t>トウキ</t>
    </rPh>
    <rPh sb="2" eb="4">
      <t>シキン</t>
    </rPh>
    <rPh sb="4" eb="6">
      <t>シュウシ</t>
    </rPh>
    <rPh sb="6" eb="8">
      <t>サガク</t>
    </rPh>
    <phoneticPr fontId="5"/>
  </si>
  <si>
    <t>支出</t>
    <rPh sb="0" eb="2">
      <t>シシュツ</t>
    </rPh>
    <phoneticPr fontId="5"/>
  </si>
  <si>
    <t>左の内訳</t>
    <rPh sb="0" eb="1">
      <t>ヒダリ</t>
    </rPh>
    <rPh sb="2" eb="4">
      <t>ウチワケ</t>
    </rPh>
    <phoneticPr fontId="5"/>
  </si>
  <si>
    <t>（Ａ）－（Ｂ）</t>
    <phoneticPr fontId="5"/>
  </si>
  <si>
    <t>施設整備等寄附金収入</t>
    <rPh sb="0" eb="2">
      <t>シセツ</t>
    </rPh>
    <rPh sb="2" eb="5">
      <t>セイビトウ</t>
    </rPh>
    <rPh sb="5" eb="8">
      <t>キフキン</t>
    </rPh>
    <rPh sb="8" eb="10">
      <t>シュウニュウ</t>
    </rPh>
    <phoneticPr fontId="5"/>
  </si>
  <si>
    <t xml:space="preserve"> (職員俸給・職員手当・非常勤職員給与・退職共済掛金・法定福利費)</t>
    <rPh sb="2" eb="3">
      <t>ショク</t>
    </rPh>
    <rPh sb="3" eb="4">
      <t>イン</t>
    </rPh>
    <rPh sb="4" eb="5">
      <t>ボウ</t>
    </rPh>
    <rPh sb="5" eb="6">
      <t>キュウ</t>
    </rPh>
    <rPh sb="7" eb="8">
      <t>ショク</t>
    </rPh>
    <rPh sb="8" eb="9">
      <t>イン</t>
    </rPh>
    <rPh sb="9" eb="11">
      <t>テアテ</t>
    </rPh>
    <rPh sb="12" eb="15">
      <t>ヒジョウキン</t>
    </rPh>
    <rPh sb="15" eb="16">
      <t>ショク</t>
    </rPh>
    <rPh sb="16" eb="17">
      <t>イン</t>
    </rPh>
    <rPh sb="17" eb="19">
      <t>キュウヨ</t>
    </rPh>
    <rPh sb="20" eb="22">
      <t>タイショク</t>
    </rPh>
    <rPh sb="22" eb="24">
      <t>キョウサイ</t>
    </rPh>
    <rPh sb="24" eb="26">
      <t>カケキン</t>
    </rPh>
    <rPh sb="27" eb="29">
      <t>ホウテイ</t>
    </rPh>
    <rPh sb="29" eb="31">
      <t>フクリ</t>
    </rPh>
    <rPh sb="31" eb="32">
      <t>ヒ</t>
    </rPh>
    <phoneticPr fontId="5"/>
  </si>
  <si>
    <t>C①</t>
    <phoneticPr fontId="5"/>
  </si>
  <si>
    <t>C②</t>
    <phoneticPr fontId="5"/>
  </si>
  <si>
    <t>（福利厚生費・旅費交通費・研修費・消耗品費・器具什器費・印刷製本費・水道光熱費・燃料費・修繕費・通信運搬費・会議費・広報費・業務委託費・手数料・損害保険料・賃借料・租税公課・雑費）</t>
    <rPh sb="1" eb="3">
      <t>フクリ</t>
    </rPh>
    <rPh sb="3" eb="6">
      <t>コウセイヒ</t>
    </rPh>
    <rPh sb="7" eb="9">
      <t>リョヒ</t>
    </rPh>
    <rPh sb="9" eb="12">
      <t>コウツウヒ</t>
    </rPh>
    <rPh sb="13" eb="16">
      <t>ケンシュウヒ</t>
    </rPh>
    <rPh sb="17" eb="19">
      <t>ショウモウ</t>
    </rPh>
    <rPh sb="19" eb="20">
      <t>ヒン</t>
    </rPh>
    <rPh sb="20" eb="21">
      <t>ヒ</t>
    </rPh>
    <rPh sb="22" eb="24">
      <t>キグ</t>
    </rPh>
    <rPh sb="24" eb="26">
      <t>ジュウキ</t>
    </rPh>
    <rPh sb="26" eb="27">
      <t>ヒ</t>
    </rPh>
    <rPh sb="28" eb="30">
      <t>インサツ</t>
    </rPh>
    <rPh sb="30" eb="31">
      <t>セイ</t>
    </rPh>
    <rPh sb="31" eb="32">
      <t>ホン</t>
    </rPh>
    <rPh sb="32" eb="33">
      <t>ヒ</t>
    </rPh>
    <rPh sb="34" eb="36">
      <t>スイドウ</t>
    </rPh>
    <rPh sb="36" eb="39">
      <t>コウネツヒ</t>
    </rPh>
    <rPh sb="40" eb="43">
      <t>ネンリョウヒ</t>
    </rPh>
    <rPh sb="44" eb="47">
      <t>シュウゼンヒ</t>
    </rPh>
    <rPh sb="48" eb="50">
      <t>ツウシン</t>
    </rPh>
    <rPh sb="50" eb="52">
      <t>ウンパン</t>
    </rPh>
    <rPh sb="52" eb="53">
      <t>ヒ</t>
    </rPh>
    <rPh sb="54" eb="57">
      <t>カイギヒ</t>
    </rPh>
    <rPh sb="58" eb="60">
      <t>コウホウ</t>
    </rPh>
    <rPh sb="60" eb="61">
      <t>ヒ</t>
    </rPh>
    <rPh sb="62" eb="64">
      <t>ギョウム</t>
    </rPh>
    <rPh sb="64" eb="66">
      <t>イタク</t>
    </rPh>
    <rPh sb="66" eb="67">
      <t>ヒ</t>
    </rPh>
    <rPh sb="68" eb="71">
      <t>テスウリョウ</t>
    </rPh>
    <rPh sb="72" eb="74">
      <t>ソンガイ</t>
    </rPh>
    <rPh sb="74" eb="76">
      <t>ホケン</t>
    </rPh>
    <rPh sb="76" eb="77">
      <t>リョウ</t>
    </rPh>
    <rPh sb="78" eb="81">
      <t>チンシャクリョウ</t>
    </rPh>
    <rPh sb="82" eb="84">
      <t>ソゼイ</t>
    </rPh>
    <rPh sb="84" eb="86">
      <t>コウカ</t>
    </rPh>
    <rPh sb="87" eb="89">
      <t>ザッピ</t>
    </rPh>
    <phoneticPr fontId="5"/>
  </si>
  <si>
    <t>C③</t>
    <phoneticPr fontId="5"/>
  </si>
  <si>
    <t>（給食費・保健衛生費・保育材料費・水道光熱費・燃料費・消耗品費・器具什器費・賃借料・雑費）</t>
    <rPh sb="1" eb="4">
      <t>キュウショクヒ</t>
    </rPh>
    <rPh sb="5" eb="7">
      <t>ホケン</t>
    </rPh>
    <rPh sb="7" eb="10">
      <t>エイセイヒ</t>
    </rPh>
    <rPh sb="11" eb="13">
      <t>ホイク</t>
    </rPh>
    <rPh sb="13" eb="16">
      <t>ザイリョウヒ</t>
    </rPh>
    <rPh sb="17" eb="19">
      <t>スイドウ</t>
    </rPh>
    <rPh sb="19" eb="22">
      <t>コウネツヒ</t>
    </rPh>
    <rPh sb="23" eb="26">
      <t>ネンリョウヒ</t>
    </rPh>
    <rPh sb="27" eb="29">
      <t>ショウモウ</t>
    </rPh>
    <rPh sb="29" eb="30">
      <t>ヒン</t>
    </rPh>
    <rPh sb="30" eb="31">
      <t>ヒ</t>
    </rPh>
    <rPh sb="32" eb="34">
      <t>キグ</t>
    </rPh>
    <rPh sb="34" eb="36">
      <t>ジュウキ</t>
    </rPh>
    <rPh sb="36" eb="37">
      <t>ヒ</t>
    </rPh>
    <rPh sb="38" eb="41">
      <t>チンシャクリョウ</t>
    </rPh>
    <rPh sb="42" eb="44">
      <t>ザッピ</t>
    </rPh>
    <phoneticPr fontId="5"/>
  </si>
  <si>
    <t>（備考）</t>
    <rPh sb="1" eb="3">
      <t>ビコウ</t>
    </rPh>
    <phoneticPr fontId="5"/>
  </si>
  <si>
    <t>Ｃ①の内訳</t>
    <rPh sb="3" eb="5">
      <t>ウチワケ</t>
    </rPh>
    <phoneticPr fontId="5"/>
  </si>
  <si>
    <t>Ｃ②の内訳</t>
    <rPh sb="3" eb="5">
      <t>ウチワケ</t>
    </rPh>
    <phoneticPr fontId="5"/>
  </si>
  <si>
    <t>Ｃ③の内訳</t>
    <rPh sb="3" eb="5">
      <t>ウチワケ</t>
    </rPh>
    <phoneticPr fontId="5"/>
  </si>
  <si>
    <t>Ⅶ　指導監査指摘事項の処理状況</t>
    <rPh sb="2" eb="4">
      <t>シドウ</t>
    </rPh>
    <rPh sb="4" eb="6">
      <t>カンサ</t>
    </rPh>
    <rPh sb="6" eb="8">
      <t>シテキ</t>
    </rPh>
    <rPh sb="8" eb="10">
      <t>ジコウ</t>
    </rPh>
    <rPh sb="11" eb="13">
      <t>ショリ</t>
    </rPh>
    <rPh sb="13" eb="15">
      <t>ジョウキョウ</t>
    </rPh>
    <phoneticPr fontId="5"/>
  </si>
  <si>
    <t>指導監査の指摘事項の概要</t>
    <rPh sb="0" eb="2">
      <t>シドウ</t>
    </rPh>
    <rPh sb="2" eb="4">
      <t>カンサ</t>
    </rPh>
    <rPh sb="5" eb="7">
      <t>シテキ</t>
    </rPh>
    <rPh sb="7" eb="9">
      <t>ジコウ</t>
    </rPh>
    <rPh sb="10" eb="12">
      <t>ガイヨウ</t>
    </rPh>
    <phoneticPr fontId="5"/>
  </si>
  <si>
    <t>指摘事項に対する回答の概要</t>
    <rPh sb="0" eb="2">
      <t>シテキ</t>
    </rPh>
    <rPh sb="2" eb="4">
      <t>ジコウ</t>
    </rPh>
    <rPh sb="5" eb="6">
      <t>タイ</t>
    </rPh>
    <rPh sb="8" eb="10">
      <t>カイトウ</t>
    </rPh>
    <rPh sb="11" eb="13">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</si>
  <si>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</si>
  <si>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事　　　業　　　名</t>
  </si>
  <si>
    <t>員　数</t>
  </si>
  <si>
    <t>専任</t>
    <rPh sb="0" eb="2">
      <t>センニン</t>
    </rPh>
    <phoneticPr fontId="5"/>
  </si>
  <si>
    <t>兼任</t>
    <rPh sb="0" eb="2">
      <t>ケンニン</t>
    </rPh>
    <phoneticPr fontId="5"/>
  </si>
  <si>
    <t>④ＳＩＤＳ対策の観察記録等のサンプル(記入済みの写し）</t>
    <rPh sb="19" eb="21">
      <t>キニュウ</t>
    </rPh>
    <rPh sb="21" eb="22">
      <t>ズ</t>
    </rPh>
    <rPh sb="24" eb="25">
      <t>ウツ</t>
    </rPh>
    <phoneticPr fontId="5"/>
  </si>
  <si>
    <t>うち無資格者数</t>
    <rPh sb="2" eb="5">
      <t>ムシカク</t>
    </rPh>
    <rPh sb="5" eb="6">
      <t>シャ</t>
    </rPh>
    <rPh sb="6" eb="7">
      <t>スウ</t>
    </rPh>
    <phoneticPr fontId="5"/>
  </si>
  <si>
    <t>うち嘱託医数</t>
    <rPh sb="2" eb="4">
      <t>ショクタク</t>
    </rPh>
    <rPh sb="4" eb="5">
      <t>イ</t>
    </rPh>
    <rPh sb="5" eb="6">
      <t>スウ</t>
    </rPh>
    <phoneticPr fontId="5"/>
  </si>
  <si>
    <r>
      <t>(注２)　臨時職員は、</t>
    </r>
    <r>
      <rPr>
        <u/>
        <sz val="9"/>
        <rFont val="ＭＳ 明朝"/>
        <family val="1"/>
        <charset val="128"/>
      </rPr>
      <t>就業規則等に明示された正規職員の勤務時間と同等である</t>
    </r>
    <r>
      <rPr>
        <sz val="9"/>
        <rFont val="ＭＳ 明朝"/>
        <family val="1"/>
        <charset val="128"/>
      </rPr>
      <t>者。</t>
    </r>
  </si>
  <si>
    <t>乳児</t>
  </si>
  <si>
    <t>乳児</t>
    <rPh sb="0" eb="2">
      <t>ニュウジ</t>
    </rPh>
    <phoneticPr fontId="5"/>
  </si>
  <si>
    <t>消防設備等の保守点検の状況</t>
    <rPh sb="0" eb="2">
      <t>ショウボウ</t>
    </rPh>
    <phoneticPr fontId="5"/>
  </si>
  <si>
    <t>３歳児</t>
    <rPh sb="1" eb="3">
      <t>サイジ</t>
    </rPh>
    <phoneticPr fontId="5"/>
  </si>
  <si>
    <t>計</t>
  </si>
  <si>
    <t>計</t>
    <rPh sb="0" eb="1">
      <t>ケイ</t>
    </rPh>
    <phoneticPr fontId="5"/>
  </si>
  <si>
    <t>職　名</t>
  </si>
  <si>
    <t>氏　名</t>
  </si>
  <si>
    <t>担当児童数</t>
  </si>
  <si>
    <t>勤務形態</t>
  </si>
  <si>
    <t>勤務年数</t>
  </si>
  <si>
    <t>常・非常勤の別</t>
  </si>
  <si>
    <t>本俸</t>
  </si>
  <si>
    <t>等級</t>
  </si>
  <si>
    <t>金額</t>
  </si>
  <si>
    <t>主任保育士</t>
    <rPh sb="0" eb="2">
      <t>シュニン</t>
    </rPh>
    <rPh sb="2" eb="4">
      <t>ホイク</t>
    </rPh>
    <rPh sb="4" eb="5">
      <t>シ</t>
    </rPh>
    <phoneticPr fontId="5"/>
  </si>
  <si>
    <t>下段:通年勤務年数</t>
    <rPh sb="3" eb="4">
      <t>ツウ</t>
    </rPh>
    <phoneticPr fontId="5"/>
  </si>
  <si>
    <t>給与（月額）</t>
    <phoneticPr fontId="5"/>
  </si>
  <si>
    <t>取 得日 数</t>
    <rPh sb="0" eb="1">
      <t>トリ</t>
    </rPh>
    <rPh sb="2" eb="3">
      <t>トク</t>
    </rPh>
    <rPh sb="3" eb="4">
      <t>ヒ</t>
    </rPh>
    <phoneticPr fontId="5"/>
  </si>
  <si>
    <t>有給休暇</t>
    <rPh sb="0" eb="2">
      <t>ユウキュウ</t>
    </rPh>
    <rPh sb="2" eb="4">
      <t>キュウカ</t>
    </rPh>
    <phoneticPr fontId="5"/>
  </si>
  <si>
    <t>取得状況</t>
    <rPh sb="0" eb="2">
      <t>シュトク</t>
    </rPh>
    <rPh sb="2" eb="4">
      <t>ジョウキョウ</t>
    </rPh>
    <phoneticPr fontId="5"/>
  </si>
  <si>
    <t>前年(度)の</t>
    <rPh sb="0" eb="2">
      <t>ゼンネン</t>
    </rPh>
    <rPh sb="3" eb="4">
      <t>ド</t>
    </rPh>
    <phoneticPr fontId="5"/>
  </si>
  <si>
    <t>常</t>
    <rPh sb="0" eb="1">
      <t>ツネ</t>
    </rPh>
    <phoneticPr fontId="5"/>
  </si>
  <si>
    <t>延長</t>
    <rPh sb="0" eb="2">
      <t>エンチョウ</t>
    </rPh>
    <phoneticPr fontId="5"/>
  </si>
  <si>
    <t>施設長</t>
    <rPh sb="0" eb="3">
      <t>シセツチョウ</t>
    </rPh>
    <phoneticPr fontId="5"/>
  </si>
  <si>
    <t>(副施設長）</t>
    <rPh sb="1" eb="2">
      <t>フク</t>
    </rPh>
    <rPh sb="2" eb="5">
      <t>シセツチョウ</t>
    </rPh>
    <phoneticPr fontId="5"/>
  </si>
  <si>
    <t>主任保育士1</t>
    <rPh sb="0" eb="2">
      <t>シュニン</t>
    </rPh>
    <rPh sb="2" eb="4">
      <t>ホイク</t>
    </rPh>
    <rPh sb="4" eb="5">
      <t>シ</t>
    </rPh>
    <phoneticPr fontId="5"/>
  </si>
  <si>
    <t>保育士2</t>
    <rPh sb="0" eb="2">
      <t>ホイク</t>
    </rPh>
    <rPh sb="2" eb="3">
      <t>シ</t>
    </rPh>
    <phoneticPr fontId="5"/>
  </si>
  <si>
    <t>保育士3</t>
    <rPh sb="0" eb="2">
      <t>ホイク</t>
    </rPh>
    <rPh sb="2" eb="3">
      <t>シ</t>
    </rPh>
    <phoneticPr fontId="5"/>
  </si>
  <si>
    <t>保育士4</t>
    <rPh sb="0" eb="2">
      <t>ホイク</t>
    </rPh>
    <rPh sb="2" eb="3">
      <t>シ</t>
    </rPh>
    <phoneticPr fontId="5"/>
  </si>
  <si>
    <t>（保育士）</t>
    <rPh sb="1" eb="3">
      <t>ホイク</t>
    </rPh>
    <rPh sb="3" eb="4">
      <t>シ</t>
    </rPh>
    <phoneticPr fontId="5"/>
  </si>
  <si>
    <t>調理員1</t>
    <rPh sb="0" eb="3">
      <t>チョウリイン</t>
    </rPh>
    <phoneticPr fontId="5"/>
  </si>
  <si>
    <t>事務員1</t>
    <rPh sb="0" eb="3">
      <t>ジムイン</t>
    </rPh>
    <phoneticPr fontId="5"/>
  </si>
  <si>
    <t>嘱託医</t>
    <rPh sb="0" eb="2">
      <t>ショクタク</t>
    </rPh>
    <rPh sb="2" eb="3">
      <t>イ</t>
    </rPh>
    <phoneticPr fontId="5"/>
  </si>
  <si>
    <t>（退職者）　　　　　保育士</t>
    <rPh sb="1" eb="4">
      <t>タイショクシャ</t>
    </rPh>
    <rPh sb="10" eb="12">
      <t>ホイク</t>
    </rPh>
    <rPh sb="12" eb="13">
      <t>シ</t>
    </rPh>
    <phoneticPr fontId="5"/>
  </si>
  <si>
    <t>保育士</t>
    <rPh sb="0" eb="2">
      <t>ホイク</t>
    </rPh>
    <rPh sb="2" eb="3">
      <t>シ</t>
    </rPh>
    <phoneticPr fontId="5"/>
  </si>
  <si>
    <t>常</t>
    <rPh sb="0" eb="1">
      <t>ジョウ</t>
    </rPh>
    <phoneticPr fontId="5"/>
  </si>
  <si>
    <t>非</t>
    <rPh sb="0" eb="1">
      <t>ヒ</t>
    </rPh>
    <phoneticPr fontId="5"/>
  </si>
  <si>
    <t>理事長の妻</t>
    <rPh sb="0" eb="3">
      <t>リジチョウ</t>
    </rPh>
    <rPh sb="4" eb="5">
      <t>ツマ</t>
    </rPh>
    <phoneticPr fontId="5"/>
  </si>
  <si>
    <t>○○病院（小児科）</t>
    <rPh sb="2" eb="4">
      <t>ビョウイン</t>
    </rPh>
    <rPh sb="5" eb="8">
      <t>ショウニカ</t>
    </rPh>
    <phoneticPr fontId="5"/>
  </si>
  <si>
    <t>記載の注意事項</t>
    <rPh sb="0" eb="2">
      <t>キサイ</t>
    </rPh>
    <rPh sb="3" eb="5">
      <t>チュウイ</t>
    </rPh>
    <rPh sb="5" eb="7">
      <t>ジコウ</t>
    </rPh>
    <phoneticPr fontId="5"/>
  </si>
  <si>
    <t>２　勤務形態の状況</t>
  </si>
  <si>
    <t>職種</t>
  </si>
  <si>
    <t>勤務時間</t>
  </si>
  <si>
    <t>記号</t>
  </si>
  <si>
    <t>名称</t>
  </si>
  <si>
    <t>時　分～時　分①</t>
  </si>
  <si>
    <t>C</t>
  </si>
  <si>
    <t>D</t>
  </si>
  <si>
    <t>E</t>
  </si>
  <si>
    <t>F</t>
  </si>
  <si>
    <t>G</t>
  </si>
  <si>
    <t>休憩時間</t>
    <rPh sb="0" eb="2">
      <t>キュウケイ</t>
    </rPh>
    <rPh sb="2" eb="4">
      <t>ジカン</t>
    </rPh>
    <phoneticPr fontId="5"/>
  </si>
  <si>
    <t>その他</t>
    <rPh sb="2" eb="3">
      <t>タ</t>
    </rPh>
    <phoneticPr fontId="5"/>
  </si>
  <si>
    <t>時　分～時　分②</t>
    <phoneticPr fontId="5"/>
  </si>
  <si>
    <t>～</t>
    <phoneticPr fontId="5"/>
  </si>
  <si>
    <t>①－②</t>
    <phoneticPr fontId="5"/>
  </si>
  <si>
    <t>実労働時間</t>
    <rPh sb="0" eb="1">
      <t>ジツ</t>
    </rPh>
    <rPh sb="1" eb="3">
      <t>ロウドウ</t>
    </rPh>
    <rPh sb="3" eb="5">
      <t>ジカン</t>
    </rPh>
    <phoneticPr fontId="5"/>
  </si>
  <si>
    <t>（注）現に実施している勤務形態により、それぞれ勤務形態の名称を記載すること。（例：早出、遅出、平常等）</t>
    <rPh sb="39" eb="40">
      <t>レイ</t>
    </rPh>
    <rPh sb="41" eb="43">
      <t>ハヤデ</t>
    </rPh>
    <rPh sb="44" eb="46">
      <t>オソデ</t>
    </rPh>
    <rPh sb="47" eb="49">
      <t>ヘイジョウ</t>
    </rPh>
    <rPh sb="49" eb="50">
      <t>トウ</t>
    </rPh>
    <phoneticPr fontId="5"/>
  </si>
  <si>
    <t>時　分～時　分②</t>
    <phoneticPr fontId="5"/>
  </si>
  <si>
    <t>①－②</t>
    <phoneticPr fontId="5"/>
  </si>
  <si>
    <t>～</t>
    <phoneticPr fontId="5"/>
  </si>
  <si>
    <t>～</t>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</si>
  <si>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</si>
  <si>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</si>
  <si>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平常</t>
    <rPh sb="0" eb="2">
      <t>ヘイジョウ</t>
    </rPh>
    <phoneticPr fontId="5"/>
  </si>
  <si>
    <t>遅出１</t>
    <rPh sb="0" eb="2">
      <t>オソデ</t>
    </rPh>
    <phoneticPr fontId="5"/>
  </si>
  <si>
    <t>遅出２</t>
    <rPh sb="0" eb="2">
      <t>オソデ</t>
    </rPh>
    <phoneticPr fontId="5"/>
  </si>
  <si>
    <t>半日</t>
    <rPh sb="0" eb="2">
      <t>ハンニチ</t>
    </rPh>
    <phoneticPr fontId="5"/>
  </si>
  <si>
    <t>早出</t>
    <rPh sb="0" eb="2">
      <t>ハヤデ</t>
    </rPh>
    <phoneticPr fontId="5"/>
  </si>
  <si>
    <t>遅出</t>
    <rPh sb="0" eb="2">
      <t>オソデ</t>
    </rPh>
    <phoneticPr fontId="5"/>
  </si>
  <si>
    <t>３　時間帯による勤務の状況</t>
  </si>
  <si>
    <t>調理員</t>
    <rPh sb="0" eb="3">
      <t>チョウリイン</t>
    </rPh>
    <phoneticPr fontId="5"/>
  </si>
  <si>
    <t>時間帯による稼動人員（保育士のみ）</t>
    <rPh sb="0" eb="3">
      <t>ジカンタイ</t>
    </rPh>
    <rPh sb="6" eb="8">
      <t>カドウ</t>
    </rPh>
    <rPh sb="8" eb="10">
      <t>ジンイン</t>
    </rPh>
    <rPh sb="11" eb="13">
      <t>ホイク</t>
    </rPh>
    <rPh sb="13" eb="14">
      <t>シ</t>
    </rPh>
    <phoneticPr fontId="5"/>
  </si>
  <si>
    <t>勤務時間</t>
    <rPh sb="0" eb="2">
      <t>キンム</t>
    </rPh>
    <rPh sb="2" eb="4">
      <t>ジカン</t>
    </rPh>
    <phoneticPr fontId="5"/>
  </si>
  <si>
    <t>実働時間</t>
    <rPh sb="0" eb="2">
      <t>ジツドウ</t>
    </rPh>
    <rPh sb="2" eb="4">
      <t>ジカン</t>
    </rPh>
    <phoneticPr fontId="5"/>
  </si>
  <si>
    <t>(</t>
    <phoneticPr fontId="5"/>
  </si>
  <si>
    <t>)</t>
    <phoneticPr fontId="5"/>
  </si>
  <si>
    <t>※　異なる職種を兼務する職員がある場合は、一方を（　）書で再掲すること。従って、計は実人員となること。</t>
    <rPh sb="36" eb="37">
      <t>シタガ</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</si>
  <si>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</si>
  <si>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</si>
  <si>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</si>
  <si>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</si>
  <si>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</si>
  <si>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</si>
  <si>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</si>
  <si>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</si>
  <si>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</si>
  <si>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</si>
  <si>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</si>
  <si>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</si>
  <si>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</si>
  <si>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</si>
  <si>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</si>
  <si>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</si>
  <si>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</si>
  <si>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</si>
  <si>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</si>
  <si>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</si>
  <si>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</si>
  <si>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</si>
  <si>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</si>
  <si>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うち准看護師数</t>
    <rPh sb="2" eb="3">
      <t>ジュン</t>
    </rPh>
    <rPh sb="3" eb="6">
      <t>カンゴシ</t>
    </rPh>
    <rPh sb="6" eb="7">
      <t>スウ</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</si>
  <si>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</si>
  <si>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</si>
  <si>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</si>
  <si>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</si>
  <si>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</si>
  <si>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</si>
  <si>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</si>
  <si>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</si>
  <si>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</si>
  <si>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</si>
  <si>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</si>
  <si>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</si>
  <si>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t>
    <phoneticPr fontId="5"/>
  </si>
  <si>
    <t>45分間</t>
    <rPh sb="2" eb="3">
      <t>フン</t>
    </rPh>
    <rPh sb="3" eb="4">
      <t>カン</t>
    </rPh>
    <phoneticPr fontId="5"/>
  </si>
  <si>
    <t>→</t>
    <phoneticPr fontId="5"/>
  </si>
  <si>
    <t xml:space="preserve"> </t>
    <phoneticPr fontId="5"/>
  </si>
  <si>
    <t>その他（</t>
    <phoneticPr fontId="5"/>
  </si>
  <si>
    <t>（１）　任免手続きの状況</t>
  </si>
  <si>
    <t>（２）　定年制の状況</t>
  </si>
  <si>
    <t>（１）　保育士の状況</t>
  </si>
  <si>
    <t>（２）　調理員の状況</t>
  </si>
  <si>
    <t>施設長</t>
    <phoneticPr fontId="5"/>
  </si>
  <si>
    <t>主任保育士</t>
    <phoneticPr fontId="5"/>
  </si>
  <si>
    <t>保育士</t>
    <phoneticPr fontId="5"/>
  </si>
  <si>
    <t>調理員</t>
    <phoneticPr fontId="5"/>
  </si>
  <si>
    <t>理事会議決</t>
    <phoneticPr fontId="5"/>
  </si>
  <si>
    <t>理事長決裁</t>
    <rPh sb="0" eb="3">
      <t>リジチョウ</t>
    </rPh>
    <rPh sb="3" eb="5">
      <t>ケッサイ</t>
    </rPh>
    <phoneticPr fontId="5"/>
  </si>
  <si>
    <t>就業規則に規定</t>
    <rPh sb="0" eb="2">
      <t>シュウギョウ</t>
    </rPh>
    <rPh sb="2" eb="4">
      <t>キソク</t>
    </rPh>
    <rPh sb="5" eb="7">
      <t>キテイ</t>
    </rPh>
    <phoneticPr fontId="5"/>
  </si>
  <si>
    <t>就業規則に規定有</t>
    <rPh sb="0" eb="2">
      <t>シュウギョウ</t>
    </rPh>
    <rPh sb="2" eb="4">
      <t>キソク</t>
    </rPh>
    <rPh sb="5" eb="7">
      <t>キテイ</t>
    </rPh>
    <rPh sb="7" eb="8">
      <t>アリ</t>
    </rPh>
    <phoneticPr fontId="5"/>
  </si>
  <si>
    <t>就業規則に規定無</t>
    <rPh sb="0" eb="2">
      <t>シュウギョウ</t>
    </rPh>
    <rPh sb="2" eb="4">
      <t>キソク</t>
    </rPh>
    <rPh sb="5" eb="7">
      <t>キテイ</t>
    </rPh>
    <rPh sb="7" eb="8">
      <t>ム</t>
    </rPh>
    <phoneticPr fontId="5"/>
  </si>
  <si>
    <t>定年の年齢</t>
    <rPh sb="0" eb="2">
      <t>テイネン</t>
    </rPh>
    <rPh sb="3" eb="5">
      <t>ネンレイ</t>
    </rPh>
    <phoneticPr fontId="5"/>
  </si>
  <si>
    <t>事務員</t>
    <rPh sb="0" eb="3">
      <t>ジムイン</t>
    </rPh>
    <phoneticPr fontId="5"/>
  </si>
  <si>
    <t>　　</t>
    <phoneticPr fontId="5"/>
  </si>
  <si>
    <t xml:space="preserve"> 　　</t>
    <phoneticPr fontId="5"/>
  </si>
  <si>
    <t>充足している</t>
    <phoneticPr fontId="5"/>
  </si>
  <si>
    <t>充足していない</t>
    <rPh sb="0" eb="2">
      <t>ジュウソク</t>
    </rPh>
    <phoneticPr fontId="5"/>
  </si>
  <si>
    <t>充足対策（</t>
    <rPh sb="0" eb="2">
      <t>ジュウソク</t>
    </rPh>
    <rPh sb="2" eb="4">
      <t>タイサク</t>
    </rPh>
    <phoneticPr fontId="5"/>
  </si>
  <si>
    <t>欠員理由（</t>
    <rPh sb="0" eb="2">
      <t>ケツイン</t>
    </rPh>
    <rPh sb="2" eb="4">
      <t>リユウ</t>
    </rPh>
    <phoneticPr fontId="5"/>
  </si>
  <si>
    <t>（</t>
    <phoneticPr fontId="5"/>
  </si>
  <si>
    <t>労基署届出受理</t>
    <rPh sb="0" eb="3">
      <t>ロウキショ</t>
    </rPh>
    <rPh sb="3" eb="4">
      <t>トド</t>
    </rPh>
    <rPh sb="4" eb="5">
      <t>デ</t>
    </rPh>
    <rPh sb="5" eb="7">
      <t>ジュリ</t>
    </rPh>
    <phoneticPr fontId="5"/>
  </si>
  <si>
    <t>（３）　育児休業規程</t>
    <phoneticPr fontId="5"/>
  </si>
  <si>
    <t>（４）　介護休業規程</t>
    <phoneticPr fontId="5"/>
  </si>
  <si>
    <t>（５）　給与規程</t>
    <phoneticPr fontId="5"/>
  </si>
  <si>
    <t>（６）　旅費規程</t>
    <phoneticPr fontId="5"/>
  </si>
  <si>
    <t>周知方法</t>
    <rPh sb="0" eb="2">
      <t>シュウチ</t>
    </rPh>
    <rPh sb="2" eb="4">
      <t>ホウホウ</t>
    </rPh>
    <phoneticPr fontId="5"/>
  </si>
  <si>
    <t>）</t>
    <phoneticPr fontId="5"/>
  </si>
  <si>
    <t>）</t>
    <phoneticPr fontId="5"/>
  </si>
  <si>
    <t>実施していない</t>
    <phoneticPr fontId="5"/>
  </si>
  <si>
    <t>月）</t>
    <rPh sb="0" eb="1">
      <t>ガツ</t>
    </rPh>
    <phoneticPr fontId="5"/>
  </si>
  <si>
    <t>役職名</t>
    <rPh sb="0" eb="3">
      <t>ヤクショクメイ</t>
    </rPh>
    <phoneticPr fontId="5"/>
  </si>
  <si>
    <t>寄附の主な理由(目的･用途)</t>
    <rPh sb="0" eb="2">
      <t>キフ</t>
    </rPh>
    <rPh sb="3" eb="4">
      <t>オモ</t>
    </rPh>
    <rPh sb="5" eb="7">
      <t>リユウ</t>
    </rPh>
    <rPh sb="8" eb="10">
      <t>モクテキ</t>
    </rPh>
    <rPh sb="11" eb="13">
      <t>ヨウト</t>
    </rPh>
    <phoneticPr fontId="5"/>
  </si>
  <si>
    <t>一般の寄附状況</t>
    <rPh sb="0" eb="2">
      <t>イッパン</t>
    </rPh>
    <rPh sb="3" eb="5">
      <t>キフ</t>
    </rPh>
    <rPh sb="5" eb="7">
      <t>ジョウキョウ</t>
    </rPh>
    <phoneticPr fontId="5"/>
  </si>
  <si>
    <t>家族（保護者）</t>
    <rPh sb="0" eb="2">
      <t>カゾク</t>
    </rPh>
    <rPh sb="3" eb="6">
      <t>ホゴシャ</t>
    </rPh>
    <phoneticPr fontId="5"/>
  </si>
  <si>
    <t>寄附者</t>
    <rPh sb="0" eb="2">
      <t>キフ</t>
    </rPh>
    <rPh sb="2" eb="3">
      <t>シャ</t>
    </rPh>
    <phoneticPr fontId="5"/>
  </si>
  <si>
    <t>受入額(円)</t>
    <rPh sb="0" eb="2">
      <t>ウケイレ</t>
    </rPh>
    <rPh sb="2" eb="3">
      <t>ガク</t>
    </rPh>
    <rPh sb="4" eb="5">
      <t>エン</t>
    </rPh>
    <phoneticPr fontId="5"/>
  </si>
  <si>
    <t>業者</t>
    <rPh sb="0" eb="2">
      <t>ギョウシャ</t>
    </rPh>
    <phoneticPr fontId="5"/>
  </si>
  <si>
    <t>寄附の主な理由（目的・用途）</t>
    <rPh sb="0" eb="2">
      <t>キフ</t>
    </rPh>
    <rPh sb="3" eb="4">
      <t>オモ</t>
    </rPh>
    <rPh sb="5" eb="7">
      <t>リユウ</t>
    </rPh>
    <rPh sb="8" eb="10">
      <t>モクテキ</t>
    </rPh>
    <rPh sb="11" eb="13">
      <t>ヨウト</t>
    </rPh>
    <phoneticPr fontId="5"/>
  </si>
  <si>
    <t>件数</t>
    <rPh sb="0" eb="2">
      <t>ケンスウ</t>
    </rPh>
    <phoneticPr fontId="5"/>
  </si>
  <si>
    <t>③寄附関係帳簿等の整備状況</t>
  </si>
  <si>
    <t>帳簿等</t>
    <rPh sb="0" eb="3">
      <t>チョウボトウ</t>
    </rPh>
    <phoneticPr fontId="5"/>
  </si>
  <si>
    <t>寄附申込書の徴取</t>
    <rPh sb="0" eb="2">
      <t>キフ</t>
    </rPh>
    <rPh sb="2" eb="5">
      <t>モウシコミショ</t>
    </rPh>
    <rPh sb="6" eb="7">
      <t>チョウ</t>
    </rPh>
    <rPh sb="7" eb="8">
      <t>シュ</t>
    </rPh>
    <phoneticPr fontId="5"/>
  </si>
  <si>
    <t>寄附受領書の交付</t>
    <rPh sb="0" eb="2">
      <t>キフ</t>
    </rPh>
    <rPh sb="2" eb="5">
      <t>ジュリョウショ</t>
    </rPh>
    <rPh sb="6" eb="8">
      <t>コウフ</t>
    </rPh>
    <phoneticPr fontId="5"/>
  </si>
  <si>
    <t>寄附金台帳</t>
    <rPh sb="0" eb="3">
      <t>キフキン</t>
    </rPh>
    <rPh sb="3" eb="5">
      <t>ダイチョウ</t>
    </rPh>
    <phoneticPr fontId="5"/>
  </si>
  <si>
    <t>整備状況</t>
    <rPh sb="0" eb="2">
      <t>セイビ</t>
    </rPh>
    <rPh sb="2" eb="4">
      <t>ジョウキョウ</t>
    </rPh>
    <phoneticPr fontId="5"/>
  </si>
  <si>
    <t>人件費積立金</t>
    <rPh sb="0" eb="3">
      <t>ジンケンヒ</t>
    </rPh>
    <rPh sb="3" eb="4">
      <t>ツミ</t>
    </rPh>
    <rPh sb="4" eb="5">
      <t>タテ</t>
    </rPh>
    <rPh sb="5" eb="6">
      <t>キン</t>
    </rPh>
    <phoneticPr fontId="5"/>
  </si>
  <si>
    <t>修繕積立金</t>
    <rPh sb="0" eb="2">
      <t>シュウゼン</t>
    </rPh>
    <rPh sb="2" eb="4">
      <t>ツミタテ</t>
    </rPh>
    <rPh sb="4" eb="5">
      <t>キン</t>
    </rPh>
    <phoneticPr fontId="5"/>
  </si>
  <si>
    <t>備品等購入積立金</t>
    <rPh sb="0" eb="2">
      <t>ビヒン</t>
    </rPh>
    <rPh sb="2" eb="3">
      <t>トウ</t>
    </rPh>
    <rPh sb="3" eb="5">
      <t>コウニュウ</t>
    </rPh>
    <rPh sb="5" eb="7">
      <t>ツミタテ</t>
    </rPh>
    <rPh sb="7" eb="8">
      <t>キン</t>
    </rPh>
    <phoneticPr fontId="5"/>
  </si>
  <si>
    <t>使用目的</t>
    <rPh sb="0" eb="2">
      <t>シヨウ</t>
    </rPh>
    <rPh sb="2" eb="4">
      <t>モクテキ</t>
    </rPh>
    <phoneticPr fontId="5"/>
  </si>
  <si>
    <t>②目的外使用</t>
    <rPh sb="1" eb="3">
      <t>モクテキ</t>
    </rPh>
    <rPh sb="3" eb="4">
      <t>ガイ</t>
    </rPh>
    <rPh sb="4" eb="6">
      <t>シヨウ</t>
    </rPh>
    <phoneticPr fontId="5"/>
  </si>
  <si>
    <t>直近改正年月日</t>
    <phoneticPr fontId="5"/>
  </si>
  <si>
    <t>（</t>
    <phoneticPr fontId="5"/>
  </si>
  <si>
    <t>）</t>
    <phoneticPr fontId="5"/>
  </si>
  <si>
    <t>直近改正年月日</t>
    <phoneticPr fontId="5"/>
  </si>
  <si>
    <t>（</t>
    <phoneticPr fontId="5"/>
  </si>
  <si>
    <t>（</t>
    <phoneticPr fontId="5"/>
  </si>
  <si>
    <t>直近改正年月日</t>
    <phoneticPr fontId="5"/>
  </si>
  <si>
    <t>（</t>
    <phoneticPr fontId="5"/>
  </si>
  <si>
    <t>日々の連絡</t>
    <rPh sb="0" eb="2">
      <t>ヒビ</t>
    </rPh>
    <rPh sb="3" eb="5">
      <t>レンラク</t>
    </rPh>
    <phoneticPr fontId="5"/>
  </si>
  <si>
    <t>連絡帳</t>
    <rPh sb="0" eb="3">
      <t>レンラクチョウ</t>
    </rPh>
    <phoneticPr fontId="5"/>
  </si>
  <si>
    <t>掲示板</t>
    <rPh sb="0" eb="3">
      <t>ケイジバン</t>
    </rPh>
    <phoneticPr fontId="5"/>
  </si>
  <si>
    <t>口頭</t>
    <rPh sb="0" eb="2">
      <t>コウトウ</t>
    </rPh>
    <phoneticPr fontId="5"/>
  </si>
  <si>
    <t>①給与栄養目標量算出表</t>
    <rPh sb="1" eb="3">
      <t>キュウヨ</t>
    </rPh>
    <rPh sb="3" eb="5">
      <t>エイヨウ</t>
    </rPh>
    <rPh sb="5" eb="7">
      <t>モクヒョウ</t>
    </rPh>
    <rPh sb="7" eb="8">
      <t>リョウ</t>
    </rPh>
    <rPh sb="8" eb="10">
      <t>サンシュツ</t>
    </rPh>
    <rPh sb="10" eb="11">
      <t>ヒョウ</t>
    </rPh>
    <phoneticPr fontId="5"/>
  </si>
  <si>
    <t>②給食会議録</t>
    <rPh sb="1" eb="3">
      <t>キュウショク</t>
    </rPh>
    <rPh sb="3" eb="6">
      <t>カイギロク</t>
    </rPh>
    <phoneticPr fontId="5"/>
  </si>
  <si>
    <t>③栄養出納表</t>
    <rPh sb="1" eb="3">
      <t>エイヨウ</t>
    </rPh>
    <rPh sb="3" eb="5">
      <t>スイトウ</t>
    </rPh>
    <rPh sb="5" eb="6">
      <t>ヒョウ</t>
    </rPh>
    <phoneticPr fontId="5"/>
  </si>
  <si>
    <t>④給食日誌</t>
    <rPh sb="1" eb="3">
      <t>キュウショク</t>
    </rPh>
    <rPh sb="3" eb="5">
      <t>ニッシ</t>
    </rPh>
    <phoneticPr fontId="5"/>
  </si>
  <si>
    <t>⑤配布用献立表</t>
    <rPh sb="1" eb="4">
      <t>ハイフヨウ</t>
    </rPh>
    <rPh sb="4" eb="6">
      <t>コンダテ</t>
    </rPh>
    <rPh sb="6" eb="7">
      <t>ヒョウ</t>
    </rPh>
    <phoneticPr fontId="5"/>
  </si>
  <si>
    <t>新規入所児童のみ</t>
    <phoneticPr fontId="5"/>
  </si>
  <si>
    <t>回）</t>
    <rPh sb="0" eb="1">
      <t>カイ</t>
    </rPh>
    <phoneticPr fontId="5"/>
  </si>
  <si>
    <t>個人別</t>
    <rPh sb="0" eb="2">
      <t>コジン</t>
    </rPh>
    <rPh sb="2" eb="3">
      <t>ベツ</t>
    </rPh>
    <phoneticPr fontId="5"/>
  </si>
  <si>
    <t>クラス別</t>
    <rPh sb="3" eb="4">
      <t>ベツ</t>
    </rPh>
    <phoneticPr fontId="5"/>
  </si>
  <si>
    <t>円／月）</t>
    <rPh sb="0" eb="1">
      <t>エン</t>
    </rPh>
    <rPh sb="2" eb="3">
      <t>ツキ</t>
    </rPh>
    <phoneticPr fontId="5"/>
  </si>
  <si>
    <t>有償運送許可</t>
    <rPh sb="0" eb="2">
      <t>ユウショウ</t>
    </rPh>
    <rPh sb="2" eb="4">
      <t>ウンソウ</t>
    </rPh>
    <rPh sb="4" eb="6">
      <t>キョカ</t>
    </rPh>
    <phoneticPr fontId="5"/>
  </si>
  <si>
    <t>件</t>
    <rPh sb="0" eb="1">
      <t>ケン</t>
    </rPh>
    <phoneticPr fontId="5"/>
  </si>
  <si>
    <t>年間行事予定</t>
    <phoneticPr fontId="5"/>
  </si>
  <si>
    <t>保育方針</t>
    <phoneticPr fontId="5"/>
  </si>
  <si>
    <t>職員の状況</t>
    <phoneticPr fontId="5"/>
  </si>
  <si>
    <t>実施期間</t>
  </si>
  <si>
    <t>実施時間</t>
  </si>
  <si>
    <t>夏</t>
  </si>
  <si>
    <t>＊児童一人一人の生活のリズムを重視して、睡眠を保障しているか。</t>
  </si>
  <si>
    <t>１歳児</t>
  </si>
  <si>
    <t>２歳児</t>
  </si>
  <si>
    <t>月</t>
  </si>
  <si>
    <t>時</t>
    <rPh sb="0" eb="1">
      <t>ジ</t>
    </rPh>
    <phoneticPr fontId="5"/>
  </si>
  <si>
    <t>分</t>
    <rPh sb="0" eb="1">
      <t>フン</t>
    </rPh>
    <phoneticPr fontId="5"/>
  </si>
  <si>
    <t>分）</t>
    <rPh sb="0" eb="1">
      <t>フン</t>
    </rPh>
    <phoneticPr fontId="5"/>
  </si>
  <si>
    <t>冬</t>
    <rPh sb="0" eb="1">
      <t>フユ</t>
    </rPh>
    <phoneticPr fontId="5"/>
  </si>
  <si>
    <t>職氏名</t>
    <rPh sb="0" eb="1">
      <t>ショク</t>
    </rPh>
    <rPh sb="1" eb="3">
      <t>シメイ</t>
    </rPh>
    <phoneticPr fontId="5"/>
  </si>
  <si>
    <t>辞令交付日</t>
    <rPh sb="0" eb="2">
      <t>ジレイ</t>
    </rPh>
    <rPh sb="2" eb="4">
      <t>コウフ</t>
    </rPh>
    <rPh sb="4" eb="5">
      <t>ビ</t>
    </rPh>
    <phoneticPr fontId="5"/>
  </si>
  <si>
    <t>管理方法　　　　　　　　　　　　　　　　</t>
    <phoneticPr fontId="5"/>
  </si>
  <si>
    <t xml:space="preserve">任命している </t>
    <phoneticPr fontId="5"/>
  </si>
  <si>
    <t>モデル経理規程どおり</t>
    <rPh sb="3" eb="5">
      <t>ケイリ</t>
    </rPh>
    <rPh sb="5" eb="7">
      <t>キテイ</t>
    </rPh>
    <phoneticPr fontId="5"/>
  </si>
  <si>
    <t>円</t>
    <rPh sb="0" eb="1">
      <t>エン</t>
    </rPh>
    <phoneticPr fontId="5"/>
  </si>
  <si>
    <t>一致しなかった（理由　</t>
    <rPh sb="8" eb="10">
      <t>リユウ</t>
    </rPh>
    <phoneticPr fontId="5"/>
  </si>
  <si>
    <t xml:space="preserve">徴収金の算定方法    </t>
  </si>
  <si>
    <t>保育材料費</t>
  </si>
  <si>
    <t>保護者負担金</t>
  </si>
  <si>
    <t>消耗品</t>
  </si>
  <si>
    <r>
      <t>４</t>
    </r>
    <r>
      <rPr>
        <b/>
        <sz val="10.5"/>
        <rFont val="ＭＳ 明朝"/>
        <family val="1"/>
        <charset val="128"/>
      </rPr>
      <t>　</t>
    </r>
    <r>
      <rPr>
        <b/>
        <sz val="12"/>
        <rFont val="ＭＳ Ｐゴシック"/>
        <family val="3"/>
        <charset val="128"/>
      </rPr>
      <t>施設会計に属さない現金、預貯金の有無</t>
    </r>
  </si>
  <si>
    <t>徴収していない</t>
    <phoneticPr fontId="5"/>
  </si>
  <si>
    <t>徴収している</t>
    <phoneticPr fontId="5"/>
  </si>
  <si>
    <t>金額</t>
    <rPh sb="0" eb="2">
      <t>キンガク</t>
    </rPh>
    <phoneticPr fontId="5"/>
  </si>
  <si>
    <t>一部徴収している</t>
    <rPh sb="0" eb="2">
      <t>イチブ</t>
    </rPh>
    <rPh sb="2" eb="4">
      <t>チョウシュウ</t>
    </rPh>
    <phoneticPr fontId="5"/>
  </si>
  <si>
    <t>金額（円）</t>
    <rPh sb="0" eb="2">
      <t>キンガク</t>
    </rPh>
    <rPh sb="3" eb="4">
      <t>エン</t>
    </rPh>
    <phoneticPr fontId="5"/>
  </si>
  <si>
    <t>内容</t>
    <rPh sb="0" eb="2">
      <t>ナイヨウ</t>
    </rPh>
    <phoneticPr fontId="5"/>
  </si>
  <si>
    <t>名称等</t>
    <rPh sb="0" eb="2">
      <t>メイショウ</t>
    </rPh>
    <rPh sb="2" eb="3">
      <t>トウ</t>
    </rPh>
    <phoneticPr fontId="5"/>
  </si>
  <si>
    <t>管理者</t>
    <rPh sb="0" eb="2">
      <t>カンリ</t>
    </rPh>
    <rPh sb="2" eb="3">
      <t>シャ</t>
    </rPh>
    <phoneticPr fontId="5"/>
  </si>
  <si>
    <t>通　帳</t>
    <rPh sb="0" eb="1">
      <t>ツウ</t>
    </rPh>
    <rPh sb="2" eb="3">
      <t>トバリ</t>
    </rPh>
    <phoneticPr fontId="5"/>
  </si>
  <si>
    <t>印　鑑</t>
    <rPh sb="0" eb="1">
      <t>イン</t>
    </rPh>
    <rPh sb="2" eb="3">
      <t>カガミ</t>
    </rPh>
    <phoneticPr fontId="5"/>
  </si>
  <si>
    <t>名　義</t>
    <rPh sb="0" eb="1">
      <t>ナ</t>
    </rPh>
    <rPh sb="2" eb="3">
      <t>ギ</t>
    </rPh>
    <phoneticPr fontId="5"/>
  </si>
  <si>
    <t>経理担当者</t>
    <rPh sb="0" eb="2">
      <t>ケイリ</t>
    </rPh>
    <rPh sb="2" eb="4">
      <t>タントウ</t>
    </rPh>
    <rPh sb="4" eb="5">
      <t>シャ</t>
    </rPh>
    <phoneticPr fontId="5"/>
  </si>
  <si>
    <t>施設職員</t>
    <rPh sb="0" eb="2">
      <t>シセツ</t>
    </rPh>
    <rPh sb="2" eb="3">
      <t>ショク</t>
    </rPh>
    <rPh sb="3" eb="4">
      <t>イン</t>
    </rPh>
    <phoneticPr fontId="5"/>
  </si>
  <si>
    <t>保護者</t>
    <rPh sb="0" eb="3">
      <t>ホゴシャ</t>
    </rPh>
    <phoneticPr fontId="5"/>
  </si>
  <si>
    <t>施設が管理</t>
    <rPh sb="0" eb="2">
      <t>シセツ</t>
    </rPh>
    <rPh sb="3" eb="5">
      <t>カンリ</t>
    </rPh>
    <phoneticPr fontId="5"/>
  </si>
  <si>
    <t>保護者が管理</t>
    <rPh sb="0" eb="3">
      <t>ホゴシャ</t>
    </rPh>
    <rPh sb="4" eb="6">
      <t>カンリ</t>
    </rPh>
    <phoneticPr fontId="5"/>
  </si>
  <si>
    <t>流用費目</t>
  </si>
  <si>
    <t>状況</t>
  </si>
  <si>
    <t>人件費から</t>
  </si>
  <si>
    <t>管理費から</t>
  </si>
  <si>
    <t>事業費から</t>
  </si>
  <si>
    <t>管理費　へ</t>
    <rPh sb="0" eb="3">
      <t>カンリヒ</t>
    </rPh>
    <phoneticPr fontId="5"/>
  </si>
  <si>
    <t>事業費　へ</t>
    <rPh sb="0" eb="3">
      <t>ジギョウヒ</t>
    </rPh>
    <phoneticPr fontId="5"/>
  </si>
  <si>
    <t>人件費　へ</t>
    <rPh sb="0" eb="3">
      <t>ジンケンヒ</t>
    </rPh>
    <phoneticPr fontId="5"/>
  </si>
  <si>
    <t>流用費目・金額（円）</t>
    <rPh sb="0" eb="2">
      <t>リュウヨウ</t>
    </rPh>
    <rPh sb="2" eb="4">
      <t>ヒモク</t>
    </rPh>
    <rPh sb="5" eb="7">
      <t>キンガク</t>
    </rPh>
    <rPh sb="8" eb="9">
      <t>エン</t>
    </rPh>
    <phoneticPr fontId="5"/>
  </si>
  <si>
    <t>繰入金費目・収入（円）</t>
    <rPh sb="0" eb="2">
      <t>クリイレ</t>
    </rPh>
    <rPh sb="2" eb="3">
      <t>キン</t>
    </rPh>
    <rPh sb="3" eb="5">
      <t>ヒモク</t>
    </rPh>
    <rPh sb="6" eb="8">
      <t>シュウニュウ</t>
    </rPh>
    <rPh sb="9" eb="10">
      <t>エン</t>
    </rPh>
    <phoneticPr fontId="5"/>
  </si>
  <si>
    <t>繰入金費目・支出（円）</t>
    <rPh sb="0" eb="2">
      <t>クリイレ</t>
    </rPh>
    <rPh sb="2" eb="3">
      <t>キン</t>
    </rPh>
    <rPh sb="3" eb="5">
      <t>ヒモク</t>
    </rPh>
    <rPh sb="6" eb="8">
      <t>シシュツ</t>
    </rPh>
    <rPh sb="9" eb="10">
      <t>エン</t>
    </rPh>
    <phoneticPr fontId="5"/>
  </si>
  <si>
    <t>積立金名</t>
    <rPh sb="0" eb="1">
      <t>ツミ</t>
    </rPh>
    <rPh sb="1" eb="2">
      <t>タテ</t>
    </rPh>
    <rPh sb="2" eb="3">
      <t>キン</t>
    </rPh>
    <rPh sb="3" eb="4">
      <t>メイ</t>
    </rPh>
    <phoneticPr fontId="5"/>
  </si>
  <si>
    <t>金　額</t>
    <rPh sb="0" eb="1">
      <t>キン</t>
    </rPh>
    <rPh sb="2" eb="3">
      <t>ガク</t>
    </rPh>
    <phoneticPr fontId="5"/>
  </si>
  <si>
    <t>取崩時期</t>
    <rPh sb="0" eb="2">
      <t>トリクズシ</t>
    </rPh>
    <rPh sb="2" eb="4">
      <t>ジキ</t>
    </rPh>
    <phoneticPr fontId="5"/>
  </si>
  <si>
    <t>理　由</t>
    <rPh sb="0" eb="1">
      <t>リ</t>
    </rPh>
    <rPh sb="2" eb="3">
      <t>ヨシ</t>
    </rPh>
    <phoneticPr fontId="5"/>
  </si>
  <si>
    <t>利息等運用収入額</t>
    <rPh sb="7" eb="8">
      <t>ガク</t>
    </rPh>
    <phoneticPr fontId="5"/>
  </si>
  <si>
    <t>修繕場所</t>
    <rPh sb="0" eb="2">
      <t>シュウゼン</t>
    </rPh>
    <rPh sb="2" eb="4">
      <t>バショ</t>
    </rPh>
    <phoneticPr fontId="5"/>
  </si>
  <si>
    <t>（購入物品）</t>
    <rPh sb="1" eb="3">
      <t>コウニュウ</t>
    </rPh>
    <rPh sb="3" eb="5">
      <t>ブッピン</t>
    </rPh>
    <phoneticPr fontId="5"/>
  </si>
  <si>
    <t>修繕又は固定資産取得の内容等</t>
    <rPh sb="0" eb="2">
      <t>シュウゼン</t>
    </rPh>
    <rPh sb="2" eb="3">
      <t>マタ</t>
    </rPh>
    <rPh sb="4" eb="6">
      <t>コテイ</t>
    </rPh>
    <rPh sb="6" eb="8">
      <t>シサン</t>
    </rPh>
    <rPh sb="8" eb="10">
      <t>シュトク</t>
    </rPh>
    <rPh sb="11" eb="14">
      <t>ナイヨウトウ</t>
    </rPh>
    <phoneticPr fontId="5"/>
  </si>
  <si>
    <t>修繕時期</t>
    <rPh sb="0" eb="2">
      <t>シュウゼン</t>
    </rPh>
    <rPh sb="2" eb="4">
      <t>ジキ</t>
    </rPh>
    <phoneticPr fontId="5"/>
  </si>
  <si>
    <t>（購入時期）</t>
    <rPh sb="1" eb="3">
      <t>コウニュウ</t>
    </rPh>
    <rPh sb="3" eb="5">
      <t>ジキ</t>
    </rPh>
    <phoneticPr fontId="5"/>
  </si>
  <si>
    <t>財源</t>
    <rPh sb="0" eb="2">
      <t>ザイゲン</t>
    </rPh>
    <phoneticPr fontId="5"/>
  </si>
  <si>
    <t>支出金額(円)</t>
    <rPh sb="0" eb="2">
      <t>シシュツ</t>
    </rPh>
    <rPh sb="2" eb="4">
      <t>キンガク</t>
    </rPh>
    <rPh sb="5" eb="6">
      <t>エン</t>
    </rPh>
    <phoneticPr fontId="5"/>
  </si>
  <si>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5"/>
  </si>
  <si>
    <t>区分</t>
    <rPh sb="0" eb="2">
      <t>クブン</t>
    </rPh>
    <phoneticPr fontId="5"/>
  </si>
  <si>
    <t>個人ごとに全て保障</t>
    <phoneticPr fontId="5"/>
  </si>
  <si>
    <t>数名単位で実施</t>
    <phoneticPr fontId="5"/>
  </si>
  <si>
    <t>全員一律に睡眠を実施</t>
    <phoneticPr fontId="5"/>
  </si>
  <si>
    <t>具体的内容</t>
    <rPh sb="0" eb="3">
      <t>グタイテキ</t>
    </rPh>
    <rPh sb="3" eb="5">
      <t>ナイヨウ</t>
    </rPh>
    <phoneticPr fontId="5"/>
  </si>
  <si>
    <t>実施日</t>
  </si>
  <si>
    <t>１回目</t>
  </si>
  <si>
    <t>２回目</t>
  </si>
  <si>
    <t>病名及び感染児童数</t>
  </si>
  <si>
    <t xml:space="preserve">         　</t>
  </si>
  <si>
    <t>　　　　　　　　　　　　　　　　　　　　　　　　　　　</t>
  </si>
  <si>
    <t>／</t>
    <phoneticPr fontId="5"/>
  </si>
  <si>
    <t>受診数/現員数</t>
    <rPh sb="4" eb="5">
      <t>ゲン</t>
    </rPh>
    <rPh sb="5" eb="6">
      <t>イン</t>
    </rPh>
    <phoneticPr fontId="5"/>
  </si>
  <si>
    <t>異常のあった場合の対応</t>
    <rPh sb="0" eb="2">
      <t>イジョウ</t>
    </rPh>
    <rPh sb="6" eb="8">
      <t>バアイ</t>
    </rPh>
    <rPh sb="9" eb="11">
      <t>タイオウ</t>
    </rPh>
    <phoneticPr fontId="5"/>
  </si>
  <si>
    <t>調理員</t>
    <rPh sb="0" eb="2">
      <t>チョウリ</t>
    </rPh>
    <rPh sb="2" eb="3">
      <t>イン</t>
    </rPh>
    <phoneticPr fontId="5"/>
  </si>
  <si>
    <t>再登所を認める際の確認方法</t>
    <rPh sb="0" eb="1">
      <t>サイ</t>
    </rPh>
    <rPh sb="1" eb="3">
      <t>トウショ</t>
    </rPh>
    <rPh sb="4" eb="5">
      <t>ミト</t>
    </rPh>
    <rPh sb="7" eb="8">
      <t>サイ</t>
    </rPh>
    <rPh sb="9" eb="11">
      <t>カクニン</t>
    </rPh>
    <rPh sb="11" eb="13">
      <t>ホウホウ</t>
    </rPh>
    <phoneticPr fontId="5"/>
  </si>
  <si>
    <t>努めていない</t>
    <rPh sb="0" eb="1">
      <t>ツト</t>
    </rPh>
    <phoneticPr fontId="5"/>
  </si>
  <si>
    <t xml:space="preserve">２階以上の施設の場合    </t>
  </si>
  <si>
    <t>屋外への出入口数</t>
    <rPh sb="7" eb="8">
      <t>スウ</t>
    </rPh>
    <phoneticPr fontId="5"/>
  </si>
  <si>
    <t>か所</t>
    <rPh sb="1" eb="2">
      <t>ショ</t>
    </rPh>
    <phoneticPr fontId="5"/>
  </si>
  <si>
    <t>避難用屋外階段</t>
    <phoneticPr fontId="5"/>
  </si>
  <si>
    <t>使用時間</t>
    <rPh sb="0" eb="2">
      <t>シヨウ</t>
    </rPh>
    <rPh sb="2" eb="4">
      <t>ジカン</t>
    </rPh>
    <phoneticPr fontId="5"/>
  </si>
  <si>
    <t>気温</t>
    <rPh sb="0" eb="2">
      <t>キオン</t>
    </rPh>
    <phoneticPr fontId="5"/>
  </si>
  <si>
    <t>水温</t>
    <rPh sb="0" eb="2">
      <t>スイオン</t>
    </rPh>
    <phoneticPr fontId="5"/>
  </si>
  <si>
    <t>利用者数</t>
    <rPh sb="0" eb="2">
      <t>リヨウ</t>
    </rPh>
    <rPh sb="2" eb="3">
      <t>シャ</t>
    </rPh>
    <rPh sb="3" eb="4">
      <t>スウ</t>
    </rPh>
    <phoneticPr fontId="5"/>
  </si>
  <si>
    <t>残留塩素濃度</t>
    <rPh sb="0" eb="2">
      <t>ザンリュウ</t>
    </rPh>
    <rPh sb="2" eb="4">
      <t>エンソ</t>
    </rPh>
    <rPh sb="4" eb="6">
      <t>ノウド</t>
    </rPh>
    <phoneticPr fontId="5"/>
  </si>
  <si>
    <t>(屋外遊戯場）</t>
    <rPh sb="1" eb="3">
      <t>オクガイ</t>
    </rPh>
    <rPh sb="3" eb="5">
      <t>ユウギ</t>
    </rPh>
    <rPh sb="5" eb="6">
      <t>ジョウ</t>
    </rPh>
    <phoneticPr fontId="5"/>
  </si>
  <si>
    <t>敷地面積</t>
    <phoneticPr fontId="5"/>
  </si>
  <si>
    <t>管理職</t>
    <rPh sb="0" eb="2">
      <t>カンリ</t>
    </rPh>
    <rPh sb="2" eb="3">
      <t>ショク</t>
    </rPh>
    <phoneticPr fontId="5"/>
  </si>
  <si>
    <t>特殊
業務</t>
    <phoneticPr fontId="5"/>
  </si>
  <si>
    <t>超過
勤務</t>
    <rPh sb="0" eb="2">
      <t>チョウカ</t>
    </rPh>
    <phoneticPr fontId="5"/>
  </si>
  <si>
    <t>通勤</t>
    <rPh sb="0" eb="2">
      <t>ツウキン</t>
    </rPh>
    <phoneticPr fontId="5"/>
  </si>
  <si>
    <t>扶養</t>
    <rPh sb="0" eb="2">
      <t>フヨウ</t>
    </rPh>
    <phoneticPr fontId="5"/>
  </si>
  <si>
    <t>○○　○○</t>
    <phoneticPr fontId="5"/>
  </si>
  <si>
    <t>△</t>
    <phoneticPr fontId="5"/>
  </si>
  <si>
    <t>8-22</t>
    <phoneticPr fontId="5"/>
  </si>
  <si>
    <t>3-6</t>
    <phoneticPr fontId="5"/>
  </si>
  <si>
    <t>○年○月○日
△△へ異動</t>
    <rPh sb="1" eb="2">
      <t>ネン</t>
    </rPh>
    <rPh sb="3" eb="4">
      <t>ガツ</t>
    </rPh>
    <rPh sb="5" eb="6">
      <t>ニチ</t>
    </rPh>
    <rPh sb="10" eb="12">
      <t>イドウ</t>
    </rPh>
    <phoneticPr fontId="5"/>
  </si>
  <si>
    <t>保育士5</t>
    <rPh sb="0" eb="2">
      <t>ホイク</t>
    </rPh>
    <rPh sb="2" eb="3">
      <t>シ</t>
    </rPh>
    <phoneticPr fontId="5"/>
  </si>
  <si>
    <t>時給</t>
    <rPh sb="0" eb="2">
      <t>ジキュウ</t>
    </rPh>
    <phoneticPr fontId="5"/>
  </si>
  <si>
    <t>年額</t>
    <rPh sb="0" eb="2">
      <t>ネンガク</t>
    </rPh>
    <phoneticPr fontId="5"/>
  </si>
  <si>
    <t>栄養士</t>
    <rPh sb="0" eb="3">
      <t>エイヨウシ</t>
    </rPh>
    <phoneticPr fontId="5"/>
  </si>
  <si>
    <t xml:space="preserve"> 時　間</t>
    <phoneticPr fontId="5"/>
  </si>
  <si>
    <t>（</t>
    <phoneticPr fontId="5"/>
  </si>
  <si>
    <t>）</t>
    <phoneticPr fontId="5"/>
  </si>
  <si>
    <t>月毎に１回）</t>
    <rPh sb="0" eb="1">
      <t>ツキ</t>
    </rPh>
    <rPh sb="1" eb="2">
      <t>ゴト</t>
    </rPh>
    <rPh sb="4" eb="5">
      <t>カイ</t>
    </rPh>
    <phoneticPr fontId="5"/>
  </si>
  <si>
    <t>保管場所</t>
    <rPh sb="0" eb="2">
      <t>ホカン</t>
    </rPh>
    <rPh sb="2" eb="4">
      <t>バショ</t>
    </rPh>
    <phoneticPr fontId="5"/>
  </si>
  <si>
    <t>専用冷凍庫</t>
    <rPh sb="0" eb="2">
      <t>センヨウ</t>
    </rPh>
    <rPh sb="2" eb="4">
      <t>レイトウ</t>
    </rPh>
    <phoneticPr fontId="5"/>
  </si>
  <si>
    <t>月支給分）</t>
    <rPh sb="0" eb="1">
      <t>ツキ</t>
    </rPh>
    <rPh sb="1" eb="3">
      <t>シキュウ</t>
    </rPh>
    <rPh sb="3" eb="4">
      <t>ブン</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</si>
  <si>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</si>
  <si>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</si>
  <si>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</si>
  <si>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</si>
  <si>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</si>
  <si>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</si>
  <si>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</si>
  <si>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</si>
  <si>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</si>
  <si>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</si>
  <si>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</si>
  <si>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</si>
  <si>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t>
    <phoneticPr fontId="5"/>
  </si>
  <si>
    <t>職種</t>
    <phoneticPr fontId="5"/>
  </si>
  <si>
    <t>法人内異動</t>
    <rPh sb="0" eb="2">
      <t>ホウジン</t>
    </rPh>
    <rPh sb="2" eb="3">
      <t>ナイ</t>
    </rPh>
    <rPh sb="3" eb="5">
      <t>イドウ</t>
    </rPh>
    <phoneticPr fontId="5"/>
  </si>
  <si>
    <t>転出</t>
    <rPh sb="0" eb="2">
      <t>テンシュツ</t>
    </rPh>
    <phoneticPr fontId="5"/>
  </si>
  <si>
    <t>転入</t>
    <rPh sb="0" eb="2">
      <t>テンニュウ</t>
    </rPh>
    <phoneticPr fontId="5"/>
  </si>
  <si>
    <t>(</t>
    <phoneticPr fontId="5"/>
  </si>
  <si>
    <t>)</t>
    <phoneticPr fontId="5"/>
  </si>
  <si>
    <t>※　職員数は、常勤換算ではなく、実人員で記載すること。</t>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</si>
  <si>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</si>
  <si>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</si>
  <si>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</si>
  <si>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</si>
  <si>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</si>
  <si>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（５）　原子力災害対策</t>
    <rPh sb="4" eb="7">
      <t>ゲンシリョク</t>
    </rPh>
    <rPh sb="7" eb="8">
      <t>ワザワ</t>
    </rPh>
    <rPh sb="8" eb="9">
      <t>ガイ</t>
    </rPh>
    <rPh sb="9" eb="11">
      <t>タイサク</t>
    </rPh>
    <phoneticPr fontId="5"/>
  </si>
  <si>
    <t>原子力災害発生時の対策</t>
    <rPh sb="0" eb="3">
      <t>ゲンシリョク</t>
    </rPh>
    <rPh sb="3" eb="5">
      <t>サイガイ</t>
    </rPh>
    <rPh sb="5" eb="7">
      <t>ハッセイ</t>
    </rPh>
    <rPh sb="7" eb="8">
      <t>ジ</t>
    </rPh>
    <rPh sb="9" eb="11">
      <t>タイサク</t>
    </rPh>
    <phoneticPr fontId="5"/>
  </si>
  <si>
    <t>当年度</t>
    <rPh sb="0" eb="1">
      <t>トウ</t>
    </rPh>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</si>
  <si>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</si>
  <si>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</si>
  <si>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</si>
  <si>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一般型</t>
    <rPh sb="0" eb="2">
      <t>イッパン</t>
    </rPh>
    <rPh sb="2" eb="3">
      <t>ガタ</t>
    </rPh>
    <phoneticPr fontId="5"/>
  </si>
  <si>
    <t>病児対応型</t>
    <rPh sb="0" eb="2">
      <t>ビョウジ</t>
    </rPh>
    <rPh sb="2" eb="4">
      <t>タイオウ</t>
    </rPh>
    <rPh sb="4" eb="5">
      <t>ガタ</t>
    </rPh>
    <phoneticPr fontId="5"/>
  </si>
  <si>
    <t>(基本理念及び保育理念を記載すること。)</t>
    <rPh sb="1" eb="3">
      <t>キホン</t>
    </rPh>
    <rPh sb="3" eb="5">
      <t>リネン</t>
    </rPh>
    <rPh sb="5" eb="6">
      <t>オヨ</t>
    </rPh>
    <rPh sb="7" eb="9">
      <t>ホイク</t>
    </rPh>
    <rPh sb="9" eb="11">
      <t>リネン</t>
    </rPh>
    <rPh sb="12" eb="14">
      <t>キサイ</t>
    </rPh>
    <phoneticPr fontId="5"/>
  </si>
  <si>
    <t>件</t>
    <rPh sb="0" eb="1">
      <t>ケン</t>
    </rPh>
    <phoneticPr fontId="5"/>
  </si>
  <si>
    <t>（３）　地震・津波災害対策</t>
    <rPh sb="4" eb="6">
      <t>ジシン</t>
    </rPh>
    <rPh sb="7" eb="9">
      <t>ツナミ</t>
    </rPh>
    <rPh sb="9" eb="11">
      <t>サイガイ</t>
    </rPh>
    <rPh sb="11" eb="13">
      <t>タイサク</t>
    </rPh>
    <phoneticPr fontId="5"/>
  </si>
  <si>
    <t>食育計画</t>
    <rPh sb="0" eb="2">
      <t>ショクイク</t>
    </rPh>
    <rPh sb="2" eb="4">
      <t>ケイカク</t>
    </rPh>
    <phoneticPr fontId="5"/>
  </si>
  <si>
    <t>食育実施記録</t>
    <rPh sb="0" eb="2">
      <t>ショクイク</t>
    </rPh>
    <rPh sb="2" eb="4">
      <t>ジッシ</t>
    </rPh>
    <rPh sb="4" eb="6">
      <t>キロク</t>
    </rPh>
    <phoneticPr fontId="5"/>
  </si>
  <si>
    <t>○</t>
    <phoneticPr fontId="5"/>
  </si>
  <si>
    <t>積立支出</t>
    <rPh sb="0" eb="2">
      <t>ツミタテ</t>
    </rPh>
    <rPh sb="2" eb="4">
      <t>シシュツ</t>
    </rPh>
    <phoneticPr fontId="5"/>
  </si>
  <si>
    <t>（２）　保護者との連携</t>
    <rPh sb="9" eb="11">
      <t>レンケイ</t>
    </rPh>
    <phoneticPr fontId="5"/>
  </si>
  <si>
    <t>職員動員計画や緊急連絡体制</t>
  </si>
  <si>
    <t>市町や他の類似施設、地域の自主防災組織等との協力体制</t>
  </si>
  <si>
    <t>測定回数</t>
    <rPh sb="0" eb="2">
      <t>ソクテイ</t>
    </rPh>
    <rPh sb="2" eb="4">
      <t>カイスウ</t>
    </rPh>
    <phoneticPr fontId="5"/>
  </si>
  <si>
    <t>午前中</t>
    <rPh sb="0" eb="3">
      <t>ゴゼンチュウ</t>
    </rPh>
    <phoneticPr fontId="5"/>
  </si>
  <si>
    <t>回/日</t>
    <rPh sb="0" eb="1">
      <t>カイ</t>
    </rPh>
    <rPh sb="2" eb="3">
      <t>ヒ</t>
    </rPh>
    <phoneticPr fontId="5"/>
  </si>
  <si>
    <t>午後</t>
    <rPh sb="0" eb="2">
      <t>ゴゴ</t>
    </rPh>
    <phoneticPr fontId="5"/>
  </si>
  <si>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</si>
  <si>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</si>
  <si>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</si>
  <si>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</si>
  <si>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</si>
  <si>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</si>
  <si>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</si>
  <si>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</si>
  <si>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</si>
  <si>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</si>
  <si>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</si>
  <si>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</si>
  <si>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</si>
  <si>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</si>
  <si>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</si>
  <si>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</si>
  <si>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</si>
  <si>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</si>
  <si>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</si>
  <si>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t>
    <phoneticPr fontId="5"/>
  </si>
  <si>
    <t>していない</t>
    <phoneticPr fontId="5"/>
  </si>
  <si>
    <t>（１）　飲料水等の種類</t>
    <phoneticPr fontId="5"/>
  </si>
  <si>
    <t>飲料水</t>
    <phoneticPr fontId="5"/>
  </si>
  <si>
    <t>上水道</t>
    <phoneticPr fontId="5"/>
  </si>
  <si>
    <t>簡易水道</t>
    <phoneticPr fontId="5"/>
  </si>
  <si>
    <t>自家水道</t>
    <phoneticPr fontId="5"/>
  </si>
  <si>
    <t>受水槽、高置水槽設置</t>
    <phoneticPr fontId="5"/>
  </si>
  <si>
    <t>プール</t>
    <phoneticPr fontId="5"/>
  </si>
  <si>
    <t>（２）　自家水道の場合の水質検査の状況</t>
    <phoneticPr fontId="5"/>
  </si>
  <si>
    <t>（３）　受水槽、高置水槽を設置している場合の水質検査等の状況</t>
    <phoneticPr fontId="5"/>
  </si>
  <si>
    <t>週休２日制</t>
    <phoneticPr fontId="5"/>
  </si>
  <si>
    <t>前年度</t>
    <rPh sb="0" eb="2">
      <t>ゼンネン</t>
    </rPh>
    <phoneticPr fontId="5"/>
  </si>
  <si>
    <r>
      <t>(注) 学校保健安全法施行規則で規定された感染症名等を記載すること。(記載例</t>
    </r>
    <r>
      <rPr>
        <sz val="10.5"/>
        <rFont val="ＪＳ平成明朝体W3"/>
        <family val="3"/>
        <charset val="128"/>
      </rPr>
      <t>･･･</t>
    </r>
    <r>
      <rPr>
        <sz val="10.5"/>
        <rFont val="ＭＳ 明朝"/>
        <family val="1"/>
        <charset val="128"/>
      </rPr>
      <t>「水痘(５名)」)</t>
    </r>
    <rPh sb="21" eb="24">
      <t>カンセンショウ</t>
    </rPh>
    <phoneticPr fontId="5"/>
  </si>
  <si>
    <t>⑪</t>
    <phoneticPr fontId="5"/>
  </si>
  <si>
    <r>
      <t>手作りおやつの実施</t>
    </r>
    <r>
      <rPr>
        <sz val="10.5"/>
        <rFont val="ＭＳ Ｐ明朝"/>
        <family val="1"/>
        <charset val="128"/>
      </rPr>
      <t/>
    </r>
    <phoneticPr fontId="5"/>
  </si>
  <si>
    <t>週</t>
    <phoneticPr fontId="5"/>
  </si>
  <si>
    <t>回程度</t>
    <phoneticPr fontId="5"/>
  </si>
  <si>
    <r>
      <t>喫食場所</t>
    </r>
    <r>
      <rPr>
        <sz val="10.5"/>
        <rFont val="ＭＳ Ｐ明朝"/>
        <family val="1"/>
        <charset val="128"/>
      </rPr>
      <t/>
    </r>
    <phoneticPr fontId="5"/>
  </si>
  <si>
    <t>ランチルーム</t>
    <phoneticPr fontId="5"/>
  </si>
  <si>
    <t>保育室</t>
    <phoneticPr fontId="5"/>
  </si>
  <si>
    <t>その他(</t>
    <phoneticPr fontId="5"/>
  </si>
  <si>
    <t>ランチプレートで盛付</t>
    <phoneticPr fontId="5"/>
  </si>
  <si>
    <t>[</t>
    <phoneticPr fontId="5"/>
  </si>
  <si>
    <t>]</t>
    <phoneticPr fontId="5"/>
  </si>
  <si>
    <t>経理規程に定める小口現金限度額及び対象経費</t>
    <phoneticPr fontId="5"/>
  </si>
  <si>
    <t>（５）　業務の質の評価の実施状況</t>
    <rPh sb="4" eb="6">
      <t>ギョウム</t>
    </rPh>
    <rPh sb="7" eb="8">
      <t>シツ</t>
    </rPh>
    <rPh sb="9" eb="11">
      <t>ヒョウカ</t>
    </rPh>
    <rPh sb="12" eb="14">
      <t>ジッシ</t>
    </rPh>
    <rPh sb="14" eb="16">
      <t>ジョウキョウ</t>
    </rPh>
    <phoneticPr fontId="5"/>
  </si>
  <si>
    <t>受審済み</t>
    <rPh sb="0" eb="1">
      <t>ウケ</t>
    </rPh>
    <rPh sb="1" eb="2">
      <t>シン</t>
    </rPh>
    <rPh sb="2" eb="3">
      <t>ス</t>
    </rPh>
    <phoneticPr fontId="5"/>
  </si>
  <si>
    <t>受審予定</t>
    <rPh sb="0" eb="1">
      <t>ウケ</t>
    </rPh>
    <rPh sb="1" eb="2">
      <t>シン</t>
    </rPh>
    <rPh sb="2" eb="4">
      <t>ヨテイ</t>
    </rPh>
    <phoneticPr fontId="5"/>
  </si>
  <si>
    <t>未受審</t>
    <rPh sb="0" eb="1">
      <t>ミ</t>
    </rPh>
    <rPh sb="1" eb="2">
      <t>ウケ</t>
    </rPh>
    <rPh sb="2" eb="3">
      <t>シン</t>
    </rPh>
    <phoneticPr fontId="5"/>
  </si>
  <si>
    <t>（受審済みの場合）</t>
    <rPh sb="1" eb="2">
      <t>ウケ</t>
    </rPh>
    <rPh sb="2" eb="3">
      <t>シン</t>
    </rPh>
    <rPh sb="3" eb="4">
      <t>ズ</t>
    </rPh>
    <rPh sb="6" eb="8">
      <t>バアイ</t>
    </rPh>
    <phoneticPr fontId="5"/>
  </si>
  <si>
    <t>公表済み</t>
    <rPh sb="0" eb="2">
      <t>コウヒョウ</t>
    </rPh>
    <rPh sb="2" eb="3">
      <t>ス</t>
    </rPh>
    <phoneticPr fontId="5"/>
  </si>
  <si>
    <t>公表予定</t>
    <rPh sb="0" eb="2">
      <t>コウヒョウ</t>
    </rPh>
    <rPh sb="2" eb="4">
      <t>ヨテイ</t>
    </rPh>
    <phoneticPr fontId="5"/>
  </si>
  <si>
    <t>未公表</t>
    <rPh sb="0" eb="1">
      <t>ミ</t>
    </rPh>
    <rPh sb="1" eb="3">
      <t>コウヒョウ</t>
    </rPh>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</si>
  <si>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</si>
  <si>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</si>
  <si>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計(実人員)</t>
    <phoneticPr fontId="5"/>
  </si>
  <si>
    <t>実施済み</t>
    <rPh sb="0" eb="2">
      <t>ジッシ</t>
    </rPh>
    <rPh sb="2" eb="3">
      <t>ス</t>
    </rPh>
    <phoneticPr fontId="5"/>
  </si>
  <si>
    <t>連携型</t>
    <rPh sb="0" eb="3">
      <t>レンケイガタ</t>
    </rPh>
    <phoneticPr fontId="5"/>
  </si>
  <si>
    <t>調理員等　常勤１人</t>
    <rPh sb="0" eb="2">
      <t>チョウリ</t>
    </rPh>
    <rPh sb="2" eb="3">
      <t>イン</t>
    </rPh>
    <rPh sb="3" eb="4">
      <t>トウ</t>
    </rPh>
    <rPh sb="5" eb="7">
      <t>ジョウキン</t>
    </rPh>
    <rPh sb="8" eb="9">
      <t>ニン</t>
    </rPh>
    <phoneticPr fontId="5"/>
  </si>
  <si>
    <t>調理員等　常勤２人</t>
    <rPh sb="0" eb="2">
      <t>チョウリ</t>
    </rPh>
    <rPh sb="2" eb="3">
      <t>イン</t>
    </rPh>
    <rPh sb="3" eb="4">
      <t>トウ</t>
    </rPh>
    <rPh sb="5" eb="7">
      <t>ジョウキン</t>
    </rPh>
    <rPh sb="8" eb="9">
      <t>ニン</t>
    </rPh>
    <phoneticPr fontId="5"/>
  </si>
  <si>
    <t>事業内容</t>
    <rPh sb="0" eb="2">
      <t>ジギョウ</t>
    </rPh>
    <rPh sb="2" eb="4">
      <t>ナイヨウ</t>
    </rPh>
    <phoneticPr fontId="5"/>
  </si>
  <si>
    <t>事業開始時期</t>
    <rPh sb="0" eb="2">
      <t>ジギョウ</t>
    </rPh>
    <rPh sb="2" eb="4">
      <t>カイシ</t>
    </rPh>
    <rPh sb="4" eb="6">
      <t>ジキ</t>
    </rPh>
    <phoneticPr fontId="5"/>
  </si>
  <si>
    <t>事業名</t>
    <rPh sb="0" eb="2">
      <t>ジギョウ</t>
    </rPh>
    <rPh sb="2" eb="3">
      <t>メイ</t>
    </rPh>
    <phoneticPr fontId="5"/>
  </si>
  <si>
    <t>（地域の子育て家庭等への子育て支援（養育）相談や情報提供等）</t>
    <rPh sb="1" eb="3">
      <t>チイキ</t>
    </rPh>
    <rPh sb="4" eb="6">
      <t>コソダ</t>
    </rPh>
    <rPh sb="7" eb="9">
      <t>カテイ</t>
    </rPh>
    <rPh sb="9" eb="10">
      <t>トウ</t>
    </rPh>
    <rPh sb="12" eb="14">
      <t>コソダ</t>
    </rPh>
    <rPh sb="15" eb="17">
      <t>シエン</t>
    </rPh>
    <rPh sb="18" eb="20">
      <t>ヨウイク</t>
    </rPh>
    <rPh sb="21" eb="23">
      <t>ソウダン</t>
    </rPh>
    <rPh sb="24" eb="26">
      <t>ジョウホウ</t>
    </rPh>
    <rPh sb="26" eb="28">
      <t>テイキョウ</t>
    </rPh>
    <rPh sb="28" eb="29">
      <t>トウ</t>
    </rPh>
    <phoneticPr fontId="5"/>
  </si>
  <si>
    <t>実年齢</t>
    <rPh sb="0" eb="1">
      <t>ジツ</t>
    </rPh>
    <rPh sb="1" eb="3">
      <t>ネンレイ</t>
    </rPh>
    <phoneticPr fontId="5"/>
  </si>
  <si>
    <t>標準時間認定</t>
    <rPh sb="0" eb="6">
      <t>ヒョウジュンジカンニンテイ</t>
    </rPh>
    <phoneticPr fontId="5"/>
  </si>
  <si>
    <t>短時間認定</t>
    <rPh sb="0" eb="5">
      <t>タンジカンニンテイ</t>
    </rPh>
    <phoneticPr fontId="5"/>
  </si>
  <si>
    <t>　標準時間利用</t>
    <rPh sb="1" eb="3">
      <t>ヒョウジュン</t>
    </rPh>
    <rPh sb="3" eb="5">
      <t>ジカン</t>
    </rPh>
    <rPh sb="5" eb="7">
      <t>リヨウ</t>
    </rPh>
    <phoneticPr fontId="5"/>
  </si>
  <si>
    <t>　短時間利用</t>
    <rPh sb="1" eb="4">
      <t>タンジカン</t>
    </rPh>
    <rPh sb="4" eb="6">
      <t>リヨウ</t>
    </rPh>
    <phoneticPr fontId="5"/>
  </si>
  <si>
    <t>保育短時間</t>
    <rPh sb="0" eb="2">
      <t>ホイク</t>
    </rPh>
    <rPh sb="2" eb="5">
      <t>タンジカン</t>
    </rPh>
    <phoneticPr fontId="5"/>
  </si>
  <si>
    <t>保育標準時間</t>
    <rPh sb="0" eb="2">
      <t>ホイク</t>
    </rPh>
    <rPh sb="2" eb="4">
      <t>ヒョウジュン</t>
    </rPh>
    <rPh sb="4" eb="6">
      <t>ジカン</t>
    </rPh>
    <phoneticPr fontId="5"/>
  </si>
  <si>
    <t>延長保育時間帯</t>
    <rPh sb="4" eb="6">
      <t>ジカン</t>
    </rPh>
    <rPh sb="6" eb="7">
      <t>タイ</t>
    </rPh>
    <phoneticPr fontId="5"/>
  </si>
  <si>
    <t>（11時間）</t>
    <rPh sb="3" eb="5">
      <t>ジカン</t>
    </rPh>
    <phoneticPr fontId="5"/>
  </si>
  <si>
    <t>（11時間を超える）</t>
    <rPh sb="3" eb="5">
      <t>ジカン</t>
    </rPh>
    <rPh sb="6" eb="7">
      <t>コ</t>
    </rPh>
    <phoneticPr fontId="5"/>
  </si>
  <si>
    <t>～</t>
    <phoneticPr fontId="5"/>
  </si>
  <si>
    <t>看護師・
准看護師</t>
    <rPh sb="5" eb="9">
      <t>ジュンカンゴシ</t>
    </rPh>
    <phoneticPr fontId="5"/>
  </si>
  <si>
    <t>その他
（　　　　　）</t>
    <rPh sb="2" eb="3">
      <t>タ</t>
    </rPh>
    <phoneticPr fontId="5"/>
  </si>
  <si>
    <t>上記のうち一時預かり事業、延長保育事業等担当</t>
    <rPh sb="10" eb="12">
      <t>ジギョウ</t>
    </rPh>
    <rPh sb="19" eb="20">
      <t>トウ</t>
    </rPh>
    <phoneticPr fontId="5"/>
  </si>
  <si>
    <t>調理員等　常勤２人、非常勤１人</t>
    <rPh sb="0" eb="2">
      <t>チョウリ</t>
    </rPh>
    <rPh sb="2" eb="3">
      <t>イン</t>
    </rPh>
    <rPh sb="3" eb="4">
      <t>トウ</t>
    </rPh>
    <rPh sb="5" eb="7">
      <t>ジョウキン</t>
    </rPh>
    <rPh sb="8" eb="9">
      <t>ニン</t>
    </rPh>
    <rPh sb="13" eb="15">
      <t>ヒトリ</t>
    </rPh>
    <phoneticPr fontId="5"/>
  </si>
  <si>
    <t>一時預かり事業等</t>
    <rPh sb="0" eb="2">
      <t>イチジ</t>
    </rPh>
    <rPh sb="2" eb="3">
      <t>アズ</t>
    </rPh>
    <rPh sb="5" eb="7">
      <t>ジギョウ</t>
    </rPh>
    <phoneticPr fontId="5"/>
  </si>
  <si>
    <t>放課後児童クラブ（放課後児童健全育成事業）</t>
    <rPh sb="0" eb="3">
      <t>ホウカゴ</t>
    </rPh>
    <rPh sb="3" eb="5">
      <t>ジドウ</t>
    </rPh>
    <rPh sb="9" eb="12">
      <t>ホウカゴ</t>
    </rPh>
    <rPh sb="12" eb="14">
      <t>ジドウ</t>
    </rPh>
    <rPh sb="14" eb="16">
      <t>ケンゼン</t>
    </rPh>
    <rPh sb="16" eb="18">
      <t>イクセイ</t>
    </rPh>
    <rPh sb="18" eb="20">
      <t>ジギョウ</t>
    </rPh>
    <phoneticPr fontId="5"/>
  </si>
  <si>
    <t xml:space="preserve">  理由(有の場合)：</t>
    <rPh sb="2" eb="4">
      <t>リユウ</t>
    </rPh>
    <rPh sb="5" eb="6">
      <t>ユウ</t>
    </rPh>
    <rPh sb="7" eb="9">
      <t>バアイ</t>
    </rPh>
    <phoneticPr fontId="5"/>
  </si>
  <si>
    <t>③　健康状態の観察及び個別検査の結果は記録しているか。</t>
    <rPh sb="9" eb="10">
      <t>オヨ</t>
    </rPh>
    <phoneticPr fontId="5"/>
  </si>
  <si>
    <t>９　契約関係</t>
    <rPh sb="2" eb="4">
      <t>ケイヤク</t>
    </rPh>
    <rPh sb="4" eb="6">
      <t>カンケイ</t>
    </rPh>
    <phoneticPr fontId="5"/>
  </si>
  <si>
    <t>　</t>
    <phoneticPr fontId="5"/>
  </si>
  <si>
    <t>調理師</t>
    <rPh sb="0" eb="2">
      <t>チョウリ</t>
    </rPh>
    <rPh sb="2" eb="3">
      <t>シ</t>
    </rPh>
    <phoneticPr fontId="5"/>
  </si>
  <si>
    <t>家庭からの持参</t>
    <rPh sb="0" eb="2">
      <t>カテイ</t>
    </rPh>
    <rPh sb="5" eb="7">
      <t>ジサン</t>
    </rPh>
    <phoneticPr fontId="5"/>
  </si>
  <si>
    <t>有</t>
    <rPh sb="0" eb="1">
      <t>ア</t>
    </rPh>
    <phoneticPr fontId="5"/>
  </si>
  <si>
    <t>容　　器</t>
    <rPh sb="0" eb="1">
      <t>カタチ</t>
    </rPh>
    <rPh sb="3" eb="4">
      <t>ウツワ</t>
    </rPh>
    <phoneticPr fontId="5"/>
  </si>
  <si>
    <t>ビニール袋等</t>
    <rPh sb="4" eb="5">
      <t>フクロ</t>
    </rPh>
    <rPh sb="5" eb="6">
      <t>ナド</t>
    </rPh>
    <phoneticPr fontId="5"/>
  </si>
  <si>
    <t>調理室の温湿度確認表　</t>
    <rPh sb="4" eb="7">
      <t>オンシツド</t>
    </rPh>
    <phoneticPr fontId="5"/>
  </si>
  <si>
    <t xml:space="preserve">人件費 </t>
    <rPh sb="0" eb="3">
      <t>ジンケンヒ</t>
    </rPh>
    <phoneticPr fontId="5"/>
  </si>
  <si>
    <t xml:space="preserve">管理費 </t>
    <rPh sb="0" eb="3">
      <t>カンリヒ</t>
    </rPh>
    <phoneticPr fontId="5"/>
  </si>
  <si>
    <t xml:space="preserve">事業費 </t>
    <rPh sb="0" eb="3">
      <t>ジギョウヒ</t>
    </rPh>
    <phoneticPr fontId="5"/>
  </si>
  <si>
    <t>委託費収入</t>
    <rPh sb="0" eb="2">
      <t>イタク</t>
    </rPh>
    <rPh sb="2" eb="3">
      <t>ヒ</t>
    </rPh>
    <rPh sb="3" eb="5">
      <t>シュウニュウ</t>
    </rPh>
    <phoneticPr fontId="5"/>
  </si>
  <si>
    <t>委託費以外の収入</t>
    <rPh sb="0" eb="2">
      <t>イタク</t>
    </rPh>
    <rPh sb="2" eb="3">
      <t>ヒ</t>
    </rPh>
    <rPh sb="3" eb="5">
      <t>イガイ</t>
    </rPh>
    <rPh sb="6" eb="8">
      <t>シュウニュウ</t>
    </rPh>
    <phoneticPr fontId="5"/>
  </si>
  <si>
    <t>委託費対象内（Ｂ）</t>
    <rPh sb="0" eb="2">
      <t>イタク</t>
    </rPh>
    <rPh sb="2" eb="3">
      <t>ヒ</t>
    </rPh>
    <rPh sb="3" eb="5">
      <t>タイショウ</t>
    </rPh>
    <rPh sb="5" eb="6">
      <t>ナイ</t>
    </rPh>
    <phoneticPr fontId="5"/>
  </si>
  <si>
    <t>委託費対象外（Ｃ）</t>
    <rPh sb="0" eb="2">
      <t>イタク</t>
    </rPh>
    <rPh sb="2" eb="3">
      <t>ヒ</t>
    </rPh>
    <rPh sb="3" eb="5">
      <t>タイショウ</t>
    </rPh>
    <rPh sb="5" eb="6">
      <t>ガイ</t>
    </rPh>
    <phoneticPr fontId="5"/>
  </si>
  <si>
    <t>委託費対象外（Ｃ）の内訳</t>
    <rPh sb="0" eb="2">
      <t>イタク</t>
    </rPh>
    <rPh sb="2" eb="3">
      <t>ヒ</t>
    </rPh>
    <rPh sb="3" eb="5">
      <t>タイショウ</t>
    </rPh>
    <rPh sb="5" eb="6">
      <t>ガイ</t>
    </rPh>
    <rPh sb="10" eb="12">
      <t>ウチワケ</t>
    </rPh>
    <phoneticPr fontId="5"/>
  </si>
  <si>
    <t>施設長要件充足状況及び親族関係・その他の資格等</t>
    <rPh sb="0" eb="3">
      <t>シセツチョウ</t>
    </rPh>
    <rPh sb="3" eb="4">
      <t>ヨウ</t>
    </rPh>
    <rPh sb="4" eb="5">
      <t>ケン</t>
    </rPh>
    <rPh sb="5" eb="7">
      <t>ジュウソク</t>
    </rPh>
    <rPh sb="7" eb="9">
      <t>ジョウキョウ</t>
    </rPh>
    <rPh sb="9" eb="10">
      <t>オヨ</t>
    </rPh>
    <rPh sb="11" eb="13">
      <t>シンゾク</t>
    </rPh>
    <rPh sb="13" eb="15">
      <t>カンケイ</t>
    </rPh>
    <rPh sb="22" eb="23">
      <t>トウ</t>
    </rPh>
    <phoneticPr fontId="5"/>
  </si>
  <si>
    <t>給与栄養目標量の算定</t>
    <phoneticPr fontId="5"/>
  </si>
  <si>
    <t>有</t>
    <rPh sb="0" eb="1">
      <t>ユウ</t>
    </rPh>
    <phoneticPr fontId="5"/>
  </si>
  <si>
    <r>
      <rPr>
        <sz val="10.5"/>
        <rFont val="ＭＳ Ｐ明朝"/>
        <family val="1"/>
        <charset val="128"/>
      </rPr>
      <t>③</t>
    </r>
    <r>
      <rPr>
        <sz val="7"/>
        <rFont val="Times New Roman"/>
        <family val="1"/>
      </rPr>
      <t>   </t>
    </r>
    <r>
      <rPr>
        <sz val="10.5"/>
        <rFont val="ＭＳ 明朝"/>
        <family val="1"/>
        <charset val="128"/>
      </rPr>
      <t>食品構成の作成</t>
    </r>
    <phoneticPr fontId="5"/>
  </si>
  <si>
    <t>栄養出納の作成</t>
    <rPh sb="0" eb="2">
      <t>エイヨウ</t>
    </rPh>
    <rPh sb="2" eb="4">
      <t>スイトウ</t>
    </rPh>
    <rPh sb="5" eb="7">
      <t>サクセイ</t>
    </rPh>
    <phoneticPr fontId="5"/>
  </si>
  <si>
    <t>使用ソフト名</t>
    <rPh sb="0" eb="2">
      <t>シヨウ</t>
    </rPh>
    <rPh sb="5" eb="6">
      <t>メイ</t>
    </rPh>
    <phoneticPr fontId="5"/>
  </si>
  <si>
    <t>⑫</t>
    <phoneticPr fontId="5"/>
  </si>
  <si>
    <t>⑬</t>
    <phoneticPr fontId="5"/>
  </si>
  <si>
    <t>配膳の状況</t>
    <phoneticPr fontId="5"/>
  </si>
  <si>
    <t>主食・汁以外）</t>
    <rPh sb="0" eb="2">
      <t>シュショク</t>
    </rPh>
    <rPh sb="3" eb="4">
      <t>シル</t>
    </rPh>
    <rPh sb="4" eb="6">
      <t>イガイ</t>
    </rPh>
    <phoneticPr fontId="5"/>
  </si>
  <si>
    <t>トレー、ランチョンマット使用</t>
    <rPh sb="12" eb="14">
      <t>シヨウ</t>
    </rPh>
    <phoneticPr fontId="5"/>
  </si>
  <si>
    <t>箸置き使用</t>
    <rPh sb="0" eb="2">
      <t>ハシオ</t>
    </rPh>
    <rPh sb="3" eb="5">
      <t>シヨウ</t>
    </rPh>
    <phoneticPr fontId="5"/>
  </si>
  <si>
    <t>⑭</t>
    <phoneticPr fontId="5"/>
  </si>
  <si>
    <t>（直近２回分の算出月及び目標量を記載すること。）</t>
    <rPh sb="1" eb="3">
      <t>チョッキン</t>
    </rPh>
    <rPh sb="4" eb="5">
      <t>カイ</t>
    </rPh>
    <rPh sb="5" eb="6">
      <t>ブン</t>
    </rPh>
    <rPh sb="7" eb="9">
      <t>サンシュツ</t>
    </rPh>
    <rPh sb="9" eb="10">
      <t>ツキ</t>
    </rPh>
    <rPh sb="10" eb="11">
      <t>オヨ</t>
    </rPh>
    <rPh sb="12" eb="14">
      <t>モクヒョウ</t>
    </rPh>
    <rPh sb="14" eb="15">
      <t>リョウ</t>
    </rPh>
    <rPh sb="16" eb="18">
      <t>キサイ</t>
    </rPh>
    <phoneticPr fontId="5"/>
  </si>
  <si>
    <t>⑱</t>
    <phoneticPr fontId="5"/>
  </si>
  <si>
    <t>⑲</t>
    <phoneticPr fontId="5"/>
  </si>
  <si>
    <t>延長保育時の補食</t>
    <rPh sb="0" eb="2">
      <t>エンチョウ</t>
    </rPh>
    <rPh sb="2" eb="4">
      <t>ホイク</t>
    </rPh>
    <rPh sb="4" eb="5">
      <t>ジ</t>
    </rPh>
    <rPh sb="6" eb="8">
      <t>ホショク</t>
    </rPh>
    <phoneticPr fontId="5"/>
  </si>
  <si>
    <t>（ア）</t>
    <phoneticPr fontId="5"/>
  </si>
  <si>
    <t>栄養量・かさのめやす</t>
    <rPh sb="0" eb="2">
      <t>エイヨウ</t>
    </rPh>
    <rPh sb="2" eb="3">
      <t>リョウ</t>
    </rPh>
    <phoneticPr fontId="5"/>
  </si>
  <si>
    <t>（イ）</t>
    <phoneticPr fontId="5"/>
  </si>
  <si>
    <t>調理室の使用</t>
    <rPh sb="0" eb="3">
      <t>チョウリシツ</t>
    </rPh>
    <rPh sb="4" eb="6">
      <t>シヨウ</t>
    </rPh>
    <phoneticPr fontId="5"/>
  </si>
  <si>
    <t>衛生管理記録</t>
    <rPh sb="0" eb="2">
      <t>エイセイ</t>
    </rPh>
    <rPh sb="2" eb="4">
      <t>カンリ</t>
    </rPh>
    <rPh sb="4" eb="6">
      <t>キロク</t>
    </rPh>
    <phoneticPr fontId="5"/>
  </si>
  <si>
    <t>⑥延長保育日誌</t>
    <rPh sb="1" eb="3">
      <t>エンチョウ</t>
    </rPh>
    <rPh sb="3" eb="5">
      <t>ホイク</t>
    </rPh>
    <rPh sb="5" eb="7">
      <t>ニッシ</t>
    </rPh>
    <phoneticPr fontId="5"/>
  </si>
  <si>
    <t>頻度</t>
    <phoneticPr fontId="5"/>
  </si>
  <si>
    <t>参加職種</t>
    <phoneticPr fontId="5"/>
  </si>
  <si>
    <t>全入所児童</t>
    <phoneticPr fontId="5"/>
  </si>
  <si>
    <t>任命していない</t>
    <phoneticPr fontId="5"/>
  </si>
  <si>
    <t>内部経理監査</t>
    <phoneticPr fontId="5"/>
  </si>
  <si>
    <t>②</t>
    <phoneticPr fontId="5"/>
  </si>
  <si>
    <t>[</t>
    <phoneticPr fontId="5"/>
  </si>
  <si>
    <t>]</t>
    <phoneticPr fontId="5"/>
  </si>
  <si>
    <t>[</t>
    <phoneticPr fontId="5"/>
  </si>
  <si>
    <t>]</t>
    <phoneticPr fontId="5"/>
  </si>
  <si>
    <t>④</t>
    <phoneticPr fontId="5"/>
  </si>
  <si>
    <t>⑤</t>
    <phoneticPr fontId="5"/>
  </si>
  <si>
    <t>①</t>
    <phoneticPr fontId="5"/>
  </si>
  <si>
    <t>②</t>
    <phoneticPr fontId="5"/>
  </si>
  <si>
    <t>直近照合日</t>
    <phoneticPr fontId="5"/>
  </si>
  <si>
    <t>結　　　果</t>
    <phoneticPr fontId="5"/>
  </si>
  <si>
    <t>一致した</t>
    <phoneticPr fontId="5"/>
  </si>
  <si>
    <t>職員給食実費徴収金(１日)</t>
    <phoneticPr fontId="5"/>
  </si>
  <si>
    <t>（</t>
    <phoneticPr fontId="5"/>
  </si>
  <si>
    <t>）</t>
    <phoneticPr fontId="5"/>
  </si>
  <si>
    <t>（</t>
    <phoneticPr fontId="5"/>
  </si>
  <si>
    <t>）</t>
    <phoneticPr fontId="5"/>
  </si>
  <si>
    <t>①</t>
    <phoneticPr fontId="5"/>
  </si>
  <si>
    <t>②</t>
    <phoneticPr fontId="5"/>
  </si>
  <si>
    <t>エネルギー</t>
    <phoneticPr fontId="5"/>
  </si>
  <si>
    <t>カルシウム</t>
    <phoneticPr fontId="5"/>
  </si>
  <si>
    <t>ビタミン</t>
    <phoneticPr fontId="5"/>
  </si>
  <si>
    <t>Ａ</t>
    <phoneticPr fontId="5"/>
  </si>
  <si>
    <r>
      <t>Ｂ</t>
    </r>
    <r>
      <rPr>
        <vertAlign val="subscript"/>
        <sz val="10.5"/>
        <rFont val="ＭＳ 明朝"/>
        <family val="1"/>
        <charset val="128"/>
      </rPr>
      <t>1</t>
    </r>
    <phoneticPr fontId="5"/>
  </si>
  <si>
    <r>
      <t>Ｂ</t>
    </r>
    <r>
      <rPr>
        <vertAlign val="subscript"/>
        <sz val="10.5"/>
        <rFont val="ＭＳ 明朝"/>
        <family val="1"/>
        <charset val="128"/>
      </rPr>
      <t>2</t>
    </r>
    <phoneticPr fontId="5"/>
  </si>
  <si>
    <t>C</t>
    <phoneticPr fontId="5"/>
  </si>
  <si>
    <t>（kcal）</t>
    <phoneticPr fontId="5"/>
  </si>
  <si>
    <t>（ｇ）</t>
    <phoneticPr fontId="5"/>
  </si>
  <si>
    <t>（mｇ）</t>
    <phoneticPr fontId="5"/>
  </si>
  <si>
    <t>（μｇRE）</t>
    <phoneticPr fontId="5"/>
  </si>
  <si>
    <t>⑮</t>
    <phoneticPr fontId="5"/>
  </si>
  <si>
    <t>（</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</si>
  <si>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</si>
  <si>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</si>
  <si>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</si>
  <si>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</si>
  <si>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</si>
  <si>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</si>
  <si>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</si>
  <si>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</si>
  <si>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</si>
  <si>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</si>
  <si>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</si>
  <si>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</si>
  <si>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</si>
  <si>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</si>
  <si>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</si>
  <si>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</si>
  <si>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</si>
  <si>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</si>
  <si>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</si>
  <si>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</si>
  <si>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</si>
  <si>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</si>
  <si>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</si>
  <si>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</si>
  <si>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</si>
  <si>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①　登所時に児童の健康状態を把握しているか。</t>
    <phoneticPr fontId="5"/>
  </si>
  <si>
    <t>している</t>
    <phoneticPr fontId="5"/>
  </si>
  <si>
    <t>④　嘱託医のアドバイスを受けているか。</t>
    <phoneticPr fontId="5"/>
  </si>
  <si>
    <t>している</t>
    <phoneticPr fontId="5"/>
  </si>
  <si>
    <t>していない</t>
    <phoneticPr fontId="5"/>
  </si>
  <si>
    <t>⑤　保育士は救急処置の意義を正しく理解しているか。</t>
    <phoneticPr fontId="5"/>
  </si>
  <si>
    <t>している</t>
    <phoneticPr fontId="5"/>
  </si>
  <si>
    <t>していない</t>
    <phoneticPr fontId="5"/>
  </si>
  <si>
    <t>⑥　児童虐待の早期発見・防止に努めているか。</t>
    <phoneticPr fontId="5"/>
  </si>
  <si>
    <t>努めている</t>
    <phoneticPr fontId="5"/>
  </si>
  <si>
    <t>⑥-1　具体的な方法</t>
    <phoneticPr fontId="5"/>
  </si>
  <si>
    <t>⑥-2　虐待と思われるケースを発見した場合の対応方法</t>
    <phoneticPr fontId="5"/>
  </si>
  <si>
    <t>（</t>
    <phoneticPr fontId="5"/>
  </si>
  <si>
    <t>）</t>
    <phoneticPr fontId="5"/>
  </si>
  <si>
    <t>）</t>
    <phoneticPr fontId="5"/>
  </si>
  <si>
    <t>保育参観 （参加）</t>
    <phoneticPr fontId="5"/>
  </si>
  <si>
    <t>懇談会</t>
    <phoneticPr fontId="5"/>
  </si>
  <si>
    <t>保護者会</t>
    <phoneticPr fontId="5"/>
  </si>
  <si>
    <t>クラスだより</t>
    <phoneticPr fontId="5"/>
  </si>
  <si>
    <t>（３）　送迎バスの運行状況</t>
    <phoneticPr fontId="5"/>
  </si>
  <si>
    <t>実施している</t>
    <phoneticPr fontId="5"/>
  </si>
  <si>
    <t>利用児童数</t>
    <phoneticPr fontId="5"/>
  </si>
  <si>
    <t>（４）　苦情への対応状況</t>
    <phoneticPr fontId="5"/>
  </si>
  <si>
    <t>実施している</t>
    <phoneticPr fontId="5"/>
  </si>
  <si>
    <t>①</t>
    <phoneticPr fontId="5"/>
  </si>
  <si>
    <t>実施要綱等制定の有無</t>
    <phoneticPr fontId="5"/>
  </si>
  <si>
    <t>苦情（要望）受付件数</t>
    <phoneticPr fontId="5"/>
  </si>
  <si>
    <t>苦情内容・結果の公表</t>
    <phoneticPr fontId="5"/>
  </si>
  <si>
    <t>その他（</t>
    <phoneticPr fontId="5"/>
  </si>
  <si>
    <t>⑩</t>
    <phoneticPr fontId="5"/>
  </si>
  <si>
    <t>実施していない</t>
    <phoneticPr fontId="5"/>
  </si>
  <si>
    <t>福祉サービス第三者評価の実施状況</t>
    <phoneticPr fontId="5"/>
  </si>
  <si>
    <t>内容</t>
    <phoneticPr fontId="5"/>
  </si>
  <si>
    <t>その他（</t>
    <phoneticPr fontId="5"/>
  </si>
  <si>
    <t>→</t>
    <phoneticPr fontId="5"/>
  </si>
  <si>
    <t>）</t>
    <phoneticPr fontId="5"/>
  </si>
  <si>
    <t>）</t>
    <phoneticPr fontId="5"/>
  </si>
  <si>
    <t>）</t>
    <phoneticPr fontId="5"/>
  </si>
  <si>
    <t xml:space="preserve">  休憩時間を確保して自由に利用できるようにするために、どのような方法をとっているか。</t>
    <phoneticPr fontId="5"/>
  </si>
  <si>
    <t>（</t>
    <phoneticPr fontId="5"/>
  </si>
  <si>
    <t>週休１日制</t>
    <phoneticPr fontId="5"/>
  </si>
  <si>
    <t>）</t>
    <phoneticPr fontId="5"/>
  </si>
  <si>
    <t>（</t>
    <phoneticPr fontId="5"/>
  </si>
  <si>
    <t>　時間外労働、休日労働を行わせた場合に、その時間に対する割増賃金は、どのように支払っているか。</t>
    <phoneticPr fontId="5"/>
  </si>
  <si>
    <t>その他（</t>
    <phoneticPr fontId="5"/>
  </si>
  <si>
    <t>各料理が別々の器に盛付</t>
    <rPh sb="7" eb="8">
      <t>ウツワ</t>
    </rPh>
    <phoneticPr fontId="5"/>
  </si>
  <si>
    <t>主食と副食を、ほとんど一つに盛付</t>
    <rPh sb="0" eb="2">
      <t>シュショク</t>
    </rPh>
    <rPh sb="3" eb="5">
      <t>フクショク</t>
    </rPh>
    <phoneticPr fontId="5"/>
  </si>
  <si>
    <t>監視者名</t>
    <rPh sb="0" eb="3">
      <t>カンシシャ</t>
    </rPh>
    <rPh sb="3" eb="4">
      <t>メイ</t>
    </rPh>
    <phoneticPr fontId="5"/>
  </si>
  <si>
    <t>責任者</t>
    <phoneticPr fontId="5"/>
  </si>
  <si>
    <t>）</t>
    <phoneticPr fontId="5"/>
  </si>
  <si>
    <t>給食・食育会議の開催状況</t>
    <phoneticPr fontId="5"/>
  </si>
  <si>
    <t>（</t>
    <phoneticPr fontId="5"/>
  </si>
  <si>
    <t>調理業務の委託状況</t>
    <phoneticPr fontId="5"/>
  </si>
  <si>
    <t>年齢構成の作成</t>
    <phoneticPr fontId="5"/>
  </si>
  <si>
    <t>（</t>
    <phoneticPr fontId="5"/>
  </si>
  <si>
    <t>）</t>
    <phoneticPr fontId="5"/>
  </si>
  <si>
    <t>市町の共同献立</t>
    <phoneticPr fontId="5"/>
  </si>
  <si>
    <t>その他</t>
    <phoneticPr fontId="5"/>
  </si>
  <si>
    <t>⑤</t>
    <phoneticPr fontId="5"/>
  </si>
  <si>
    <t>　　</t>
    <phoneticPr fontId="5"/>
  </si>
  <si>
    <t>→</t>
    <phoneticPr fontId="5"/>
  </si>
  <si>
    <t>（</t>
    <phoneticPr fontId="5"/>
  </si>
  <si>
    <t>⑦</t>
    <phoneticPr fontId="5"/>
  </si>
  <si>
    <t>⑧</t>
    <phoneticPr fontId="5"/>
  </si>
  <si>
    <t>給食時間の状況（食事の開始時間）</t>
    <phoneticPr fontId="5"/>
  </si>
  <si>
    <t>区　　分</t>
    <phoneticPr fontId="5"/>
  </si>
  <si>
    <t>⑨</t>
    <phoneticPr fontId="5"/>
  </si>
  <si>
    <t>保育所にて炊飯又はパン</t>
    <phoneticPr fontId="5"/>
  </si>
  <si>
    <t>給食実施の状況</t>
    <phoneticPr fontId="5"/>
  </si>
  <si>
    <t>⑰</t>
    <phoneticPr fontId="5"/>
  </si>
  <si>
    <t>→</t>
    <phoneticPr fontId="5"/>
  </si>
  <si>
    <t>・絵を描かせる）</t>
  </si>
  <si>
    <t>）</t>
    <phoneticPr fontId="5"/>
  </si>
  <si>
    <t>検食者</t>
    <rPh sb="0" eb="2">
      <t>ケンショク</t>
    </rPh>
    <rPh sb="2" eb="3">
      <t>シャ</t>
    </rPh>
    <phoneticPr fontId="5"/>
  </si>
  <si>
    <t>（イ）</t>
    <phoneticPr fontId="5"/>
  </si>
  <si>
    <t>→</t>
    <phoneticPr fontId="5"/>
  </si>
  <si>
    <t>①</t>
    <phoneticPr fontId="5"/>
  </si>
  <si>
    <t>②</t>
    <phoneticPr fontId="5"/>
  </si>
  <si>
    <t>産地・製造者名</t>
  </si>
  <si>
    <t>③</t>
    <phoneticPr fontId="5"/>
  </si>
  <si>
    <t>④</t>
    <phoneticPr fontId="5"/>
  </si>
  <si>
    <t>①</t>
    <phoneticPr fontId="5"/>
  </si>
  <si>
    <t>②</t>
    <phoneticPr fontId="5"/>
  </si>
  <si>
    <t>（ア）</t>
    <phoneticPr fontId="5"/>
  </si>
  <si>
    <t>食器消毒保管庫</t>
    <phoneticPr fontId="5"/>
  </si>
  <si>
    <t>（</t>
    <phoneticPr fontId="5"/>
  </si>
  <si>
    <t>③</t>
    <phoneticPr fontId="5"/>
  </si>
  <si>
    <t>）</t>
    <phoneticPr fontId="5"/>
  </si>
  <si>
    <t>おやつ</t>
    <phoneticPr fontId="5"/>
  </si>
  <si>
    <t>クッキング</t>
    <phoneticPr fontId="5"/>
  </si>
  <si>
    <t>④</t>
    <phoneticPr fontId="5"/>
  </si>
  <si>
    <t>持込み</t>
    <phoneticPr fontId="5"/>
  </si>
  <si>
    <t>有</t>
    <phoneticPr fontId="5"/>
  </si>
  <si>
    <t>）</t>
    <phoneticPr fontId="5"/>
  </si>
  <si>
    <t>持帰り</t>
    <phoneticPr fontId="5"/>
  </si>
  <si>
    <t>有</t>
    <phoneticPr fontId="5"/>
  </si>
  <si>
    <t>⑤</t>
    <phoneticPr fontId="5"/>
  </si>
  <si>
    <t>調理施設等の点検表</t>
    <phoneticPr fontId="5"/>
  </si>
  <si>
    <t>中心温度の測定・記録</t>
    <phoneticPr fontId="5"/>
  </si>
  <si>
    <t>残留塩素測定・記録表</t>
    <phoneticPr fontId="5"/>
  </si>
  <si>
    <t>室での区分</t>
    <phoneticPr fontId="5"/>
  </si>
  <si>
    <t>室内での場所での区分</t>
    <phoneticPr fontId="5"/>
  </si>
  <si>
    <t>有</t>
    <phoneticPr fontId="5"/>
  </si>
  <si>
    <t>→</t>
    <phoneticPr fontId="5"/>
  </si>
  <si>
    <t>対応マニュアルの作成</t>
    <rPh sb="0" eb="2">
      <t>タイオウ</t>
    </rPh>
    <rPh sb="8" eb="10">
      <t>サクセイ</t>
    </rPh>
    <phoneticPr fontId="5"/>
  </si>
  <si>
    <t>組織図</t>
    <phoneticPr fontId="5"/>
  </si>
  <si>
    <t>）</t>
    <phoneticPr fontId="5"/>
  </si>
  <si>
    <t>（各保育室には保育室名、ロッカー等固定物を除いた実面積を記載）</t>
    <phoneticPr fontId="5"/>
  </si>
  <si>
    <t>５　　入所児童数の状況</t>
    <phoneticPr fontId="5"/>
  </si>
  <si>
    <t>献立表</t>
    <rPh sb="0" eb="2">
      <t>コンダテ</t>
    </rPh>
    <rPh sb="2" eb="3">
      <t>ヒョウ</t>
    </rPh>
    <phoneticPr fontId="5"/>
  </si>
  <si>
    <t>食育だより</t>
    <rPh sb="0" eb="2">
      <t>ショクイク</t>
    </rPh>
    <phoneticPr fontId="5"/>
  </si>
  <si>
    <t>保健だより</t>
    <rPh sb="0" eb="2">
      <t>ホケン</t>
    </rPh>
    <phoneticPr fontId="5"/>
  </si>
  <si>
    <t>上記①～⑤の管理者の決裁</t>
    <rPh sb="0" eb="2">
      <t>ジョウキ</t>
    </rPh>
    <rPh sb="6" eb="9">
      <t>カンリシャ</t>
    </rPh>
    <rPh sb="10" eb="12">
      <t>ケッサイ</t>
    </rPh>
    <phoneticPr fontId="5"/>
  </si>
  <si>
    <t>□</t>
  </si>
  <si>
    <t>施設外（キャリアアップ研修含む）</t>
    <rPh sb="0" eb="3">
      <t>シセツガイ</t>
    </rPh>
    <rPh sb="11" eb="13">
      <t>ケンシュウ</t>
    </rPh>
    <rPh sb="13" eb="14">
      <t>フク</t>
    </rPh>
    <phoneticPr fontId="5"/>
  </si>
  <si>
    <t>（各障がい児の発達過程や障がいの状況を把握し、家庭や関係機関と連携した上で個別に作成のこと。）</t>
    <rPh sb="1" eb="2">
      <t>カク</t>
    </rPh>
    <rPh sb="2" eb="3">
      <t>ショウ</t>
    </rPh>
    <rPh sb="5" eb="6">
      <t>ジ</t>
    </rPh>
    <rPh sb="7" eb="9">
      <t>ハッタツ</t>
    </rPh>
    <rPh sb="9" eb="11">
      <t>カテイ</t>
    </rPh>
    <rPh sb="12" eb="13">
      <t>ショウ</t>
    </rPh>
    <rPh sb="16" eb="18">
      <t>ジョウキョウ</t>
    </rPh>
    <rPh sb="19" eb="21">
      <t>ハアク</t>
    </rPh>
    <rPh sb="23" eb="25">
      <t>カテイ</t>
    </rPh>
    <rPh sb="26" eb="28">
      <t>カンケイ</t>
    </rPh>
    <rPh sb="28" eb="30">
      <t>キカン</t>
    </rPh>
    <rPh sb="31" eb="33">
      <t>レンケイ</t>
    </rPh>
    <rPh sb="35" eb="36">
      <t>ウエ</t>
    </rPh>
    <rPh sb="37" eb="39">
      <t>コベツ</t>
    </rPh>
    <rPh sb="40" eb="42">
      <t>サクセイ</t>
    </rPh>
    <phoneticPr fontId="5"/>
  </si>
  <si>
    <r>
      <t xml:space="preserve">※ </t>
    </r>
    <r>
      <rPr>
        <u/>
        <sz val="10.5"/>
        <rFont val="ＭＳ 明朝"/>
        <family val="1"/>
        <charset val="128"/>
      </rPr>
      <t>作成した全体的な計画を添付すること。</t>
    </r>
    <rPh sb="6" eb="8">
      <t>ゼンタイ</t>
    </rPh>
    <rPh sb="8" eb="9">
      <t>テキ</t>
    </rPh>
    <rPh sb="10" eb="12">
      <t>ケイカク</t>
    </rPh>
    <phoneticPr fontId="5"/>
  </si>
  <si>
    <t>月日(曜)</t>
    <rPh sb="1" eb="2">
      <t>ヒ</t>
    </rPh>
    <rPh sb="3" eb="4">
      <t>ヒカリ</t>
    </rPh>
    <phoneticPr fontId="5"/>
  </si>
  <si>
    <t>ほぼ毎日</t>
    <phoneticPr fontId="5"/>
  </si>
  <si>
    <t>納入業者名</t>
    <rPh sb="0" eb="2">
      <t>ノウニュウ</t>
    </rPh>
    <rPh sb="2" eb="4">
      <t>ギョウシャ</t>
    </rPh>
    <rPh sb="4" eb="5">
      <t>メイ</t>
    </rPh>
    <phoneticPr fontId="5"/>
  </si>
  <si>
    <t>非常時の給食対応</t>
    <rPh sb="4" eb="6">
      <t>キュウショク</t>
    </rPh>
    <phoneticPr fontId="5"/>
  </si>
  <si>
    <t>※給食を停止した際（非常時）の食事の供給方法と内容</t>
    <rPh sb="15" eb="17">
      <t>ショクジ</t>
    </rPh>
    <rPh sb="23" eb="25">
      <t>ナイヨウ</t>
    </rPh>
    <phoneticPr fontId="5"/>
  </si>
  <si>
    <t>保育所施設・設備整備積立金</t>
    <rPh sb="0" eb="2">
      <t>ホイク</t>
    </rPh>
    <rPh sb="2" eb="3">
      <t>ショ</t>
    </rPh>
    <rPh sb="3" eb="5">
      <t>シセツ</t>
    </rPh>
    <rPh sb="6" eb="8">
      <t>セツビ</t>
    </rPh>
    <rPh sb="8" eb="10">
      <t>セイビ</t>
    </rPh>
    <rPh sb="10" eb="11">
      <t>ツミ</t>
    </rPh>
    <rPh sb="11" eb="12">
      <t>タテ</t>
    </rPh>
    <rPh sb="12" eb="13">
      <t>キン</t>
    </rPh>
    <phoneticPr fontId="5"/>
  </si>
  <si>
    <t>ｂ：保育標準時間対応</t>
    <rPh sb="2" eb="4">
      <t>ホイク</t>
    </rPh>
    <rPh sb="4" eb="8">
      <t>ヒョウジュンジカン</t>
    </rPh>
    <rPh sb="8" eb="10">
      <t>タイオウ</t>
    </rPh>
    <phoneticPr fontId="5"/>
  </si>
  <si>
    <t>人</t>
    <rPh sb="0" eb="1">
      <t>ヒト</t>
    </rPh>
    <phoneticPr fontId="5"/>
  </si>
  <si>
    <t>＋</t>
  </si>
  <si>
    <t>ｂ</t>
    <phoneticPr fontId="5"/>
  </si>
  <si>
    <t>□</t>
    <phoneticPr fontId="5"/>
  </si>
  <si>
    <t>定員91人以上：①　＋　</t>
    <rPh sb="0" eb="2">
      <t>テイイン</t>
    </rPh>
    <rPh sb="4" eb="5">
      <t>ヒト</t>
    </rPh>
    <rPh sb="5" eb="7">
      <t>イジョウ</t>
    </rPh>
    <phoneticPr fontId="5"/>
  </si>
  <si>
    <t>定員90人以下：①　＋　　</t>
    <phoneticPr fontId="5"/>
  </si>
  <si>
    <t>ａ</t>
    <phoneticPr fontId="5"/>
  </si>
  <si>
    <t>）</t>
    <phoneticPr fontId="5"/>
  </si>
  <si>
    <t>施設長</t>
    <rPh sb="0" eb="2">
      <t>シセツ</t>
    </rPh>
    <rPh sb="2" eb="3">
      <t>チョウ</t>
    </rPh>
    <phoneticPr fontId="5"/>
  </si>
  <si>
    <t>その他（　　　　　　　　　　　　）</t>
    <rPh sb="2" eb="3">
      <t>タ</t>
    </rPh>
    <phoneticPr fontId="5"/>
  </si>
  <si>
    <t>（ア）児童の身体状況、障がいに合わせた調理の実施</t>
    <rPh sb="3" eb="5">
      <t>ジドウ</t>
    </rPh>
    <rPh sb="6" eb="8">
      <t>シンタイ</t>
    </rPh>
    <rPh sb="8" eb="10">
      <t>ジョウキョウ</t>
    </rPh>
    <rPh sb="11" eb="12">
      <t>ショウ</t>
    </rPh>
    <rPh sb="15" eb="16">
      <t>ア</t>
    </rPh>
    <rPh sb="19" eb="21">
      <t>チョウリ</t>
    </rPh>
    <rPh sb="22" eb="24">
      <t>ジッシ</t>
    </rPh>
    <phoneticPr fontId="5"/>
  </si>
  <si>
    <t>（エ）嗜好調査等実施及び献立作成への反映状況</t>
    <rPh sb="3" eb="5">
      <t>シコウ</t>
    </rPh>
    <rPh sb="5" eb="7">
      <t>チョウサ</t>
    </rPh>
    <rPh sb="7" eb="8">
      <t>トウ</t>
    </rPh>
    <rPh sb="8" eb="10">
      <t>ジッシ</t>
    </rPh>
    <rPh sb="10" eb="11">
      <t>オヨ</t>
    </rPh>
    <phoneticPr fontId="5"/>
  </si>
  <si>
    <t>（オ）給食の展示</t>
    <rPh sb="3" eb="5">
      <t>キュウショク</t>
    </rPh>
    <rPh sb="6" eb="8">
      <t>テンジ</t>
    </rPh>
    <phoneticPr fontId="5"/>
  </si>
  <si>
    <t>（カ）食育の取り組み状況</t>
    <rPh sb="3" eb="4">
      <t>ショク</t>
    </rPh>
    <rPh sb="4" eb="5">
      <t>イク</t>
    </rPh>
    <rPh sb="6" eb="7">
      <t>ト</t>
    </rPh>
    <rPh sb="8" eb="9">
      <t>ク</t>
    </rPh>
    <rPh sb="10" eb="12">
      <t>ジョウキョウ</t>
    </rPh>
    <phoneticPr fontId="5"/>
  </si>
  <si>
    <t>主食の状況（３歳以上児）</t>
    <phoneticPr fontId="5"/>
  </si>
  <si>
    <t>有（５年間保存　</t>
    <phoneticPr fontId="5"/>
  </si>
  <si>
    <t xml:space="preserve"> </t>
    <phoneticPr fontId="5"/>
  </si>
  <si>
    <t>令和</t>
    <rPh sb="0" eb="2">
      <t>レイワ</t>
    </rPh>
    <phoneticPr fontId="5"/>
  </si>
  <si>
    <t>(注１)　産休・病休等で実際に勤務していない職員の人数を、欄内点線右側に再掲すること。（（ ）で表示されます。）</t>
    <rPh sb="29" eb="30">
      <t>ラン</t>
    </rPh>
    <rPh sb="30" eb="31">
      <t>ナイ</t>
    </rPh>
    <rPh sb="31" eb="33">
      <t>テンセン</t>
    </rPh>
    <rPh sb="33" eb="35">
      <t>ミギガワ</t>
    </rPh>
    <rPh sb="48" eb="50">
      <t>ヒョウジ</t>
    </rPh>
    <phoneticPr fontId="5"/>
  </si>
  <si>
    <t>３歳未満児</t>
    <phoneticPr fontId="5"/>
  </si>
  <si>
    <t>３歳以上児</t>
    <phoneticPr fontId="5"/>
  </si>
  <si>
    <t>⑤</t>
    <phoneticPr fontId="5"/>
  </si>
  <si>
    <t>出納終了後及び毎月末の複数職員による残高照合</t>
    <rPh sb="0" eb="2">
      <t>スイトウ</t>
    </rPh>
    <rPh sb="2" eb="5">
      <t>シュウリョウゴ</t>
    </rPh>
    <rPh sb="5" eb="6">
      <t>オヨ</t>
    </rPh>
    <rPh sb="7" eb="9">
      <t>マイゲツ</t>
    </rPh>
    <rPh sb="9" eb="10">
      <t>マツ</t>
    </rPh>
    <rPh sb="11" eb="13">
      <t>フクスウ</t>
    </rPh>
    <rPh sb="13" eb="15">
      <t>ショクイン</t>
    </rPh>
    <rPh sb="18" eb="19">
      <t>ザン</t>
    </rPh>
    <rPh sb="19" eb="20">
      <t>ダカ</t>
    </rPh>
    <rPh sb="20" eb="22">
      <t>ショウゴウ</t>
    </rPh>
    <phoneticPr fontId="5"/>
  </si>
  <si>
    <t>１歳児</t>
    <phoneticPr fontId="5"/>
  </si>
  <si>
    <t>２歳児</t>
    <phoneticPr fontId="5"/>
  </si>
  <si>
    <t>１歳児</t>
    <phoneticPr fontId="5"/>
  </si>
  <si>
    <t>２歳児</t>
    <phoneticPr fontId="5"/>
  </si>
  <si>
    <t>（８時間）</t>
    <rPh sb="2" eb="4">
      <t>ジカン</t>
    </rPh>
    <phoneticPr fontId="5"/>
  </si>
  <si>
    <t>修繕積立資産取崩収入</t>
    <rPh sb="0" eb="2">
      <t>シュウゼン</t>
    </rPh>
    <rPh sb="2" eb="4">
      <t>ツミタテ</t>
    </rPh>
    <rPh sb="4" eb="6">
      <t>シサン</t>
    </rPh>
    <rPh sb="6" eb="8">
      <t>トリクズ</t>
    </rPh>
    <rPh sb="8" eb="10">
      <t>シュウニュウ</t>
    </rPh>
    <phoneticPr fontId="5"/>
  </si>
  <si>
    <t>その他の事業収入</t>
    <rPh sb="2" eb="3">
      <t>タ</t>
    </rPh>
    <rPh sb="4" eb="6">
      <t>ジギョウ</t>
    </rPh>
    <rPh sb="6" eb="8">
      <t>シュウニュウ</t>
    </rPh>
    <phoneticPr fontId="5"/>
  </si>
  <si>
    <t>施設整備等補助金収入</t>
    <rPh sb="0" eb="2">
      <t>シセツ</t>
    </rPh>
    <rPh sb="2" eb="4">
      <t>セイビ</t>
    </rPh>
    <rPh sb="4" eb="5">
      <t>トウ</t>
    </rPh>
    <rPh sb="5" eb="8">
      <t>ホジョキン</t>
    </rPh>
    <rPh sb="8" eb="10">
      <t>シュウニュウ</t>
    </rPh>
    <phoneticPr fontId="5"/>
  </si>
  <si>
    <t>経常経費寄附金収入</t>
    <rPh sb="0" eb="2">
      <t>ケイジョウ</t>
    </rPh>
    <rPh sb="2" eb="4">
      <t>ケイヒ</t>
    </rPh>
    <rPh sb="4" eb="7">
      <t>キフキン</t>
    </rPh>
    <rPh sb="7" eb="9">
      <t>シュウニュウ</t>
    </rPh>
    <phoneticPr fontId="5"/>
  </si>
  <si>
    <t>固定資産取得支出</t>
    <rPh sb="0" eb="2">
      <t>コテイ</t>
    </rPh>
    <rPh sb="2" eb="4">
      <t>シサン</t>
    </rPh>
    <rPh sb="4" eb="6">
      <t>シュトク</t>
    </rPh>
    <rPh sb="6" eb="8">
      <t>シシュツ</t>
    </rPh>
    <phoneticPr fontId="5"/>
  </si>
  <si>
    <t>（１）　各所定欄の記入</t>
    <phoneticPr fontId="5"/>
  </si>
  <si>
    <t>（２）　保育経過記録</t>
    <phoneticPr fontId="5"/>
  </si>
  <si>
    <t>その他(　</t>
    <rPh sb="2" eb="3">
      <t>タ</t>
    </rPh>
    <phoneticPr fontId="5"/>
  </si>
  <si>
    <t>データ</t>
    <phoneticPr fontId="5"/>
  </si>
  <si>
    <t>紙</t>
    <rPh sb="0" eb="1">
      <t>カミ</t>
    </rPh>
    <phoneticPr fontId="5"/>
  </si>
  <si>
    <t>年間</t>
    <rPh sb="0" eb="2">
      <t>ネンカン</t>
    </rPh>
    <phoneticPr fontId="5"/>
  </si>
  <si>
    <t>障がい児指導・支援計画</t>
    <rPh sb="0" eb="1">
      <t>ショウ</t>
    </rPh>
    <rPh sb="3" eb="4">
      <t>ジ</t>
    </rPh>
    <rPh sb="4" eb="6">
      <t>シドウ</t>
    </rPh>
    <rPh sb="7" eb="9">
      <t>シエン</t>
    </rPh>
    <rPh sb="9" eb="11">
      <t>ケイカク</t>
    </rPh>
    <phoneticPr fontId="5"/>
  </si>
  <si>
    <t>(注５)　保育士基準定数の算出方法は下記参照。</t>
    <phoneticPr fontId="5"/>
  </si>
  <si>
    <t>１日現在</t>
    <rPh sb="1" eb="2">
      <t>ニチ</t>
    </rPh>
    <rPh sb="2" eb="4">
      <t>ゲンザイ</t>
    </rPh>
    <phoneticPr fontId="5"/>
  </si>
  <si>
    <t>冷房
設備</t>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</si>
  <si>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</si>
  <si>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</si>
  <si>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</si>
  <si>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</si>
  <si>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</si>
  <si>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</si>
  <si>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冷房設備</t>
    <phoneticPr fontId="5"/>
  </si>
  <si>
    <t>１日現在（指導監査実施月の前月）</t>
    <rPh sb="5" eb="7">
      <t>シドウ</t>
    </rPh>
    <phoneticPr fontId="5"/>
  </si>
  <si>
    <t xml:space="preserve">   </t>
    <phoneticPr fontId="5"/>
  </si>
  <si>
    <t>※発生の要因を具体的に記載すること。</t>
    <phoneticPr fontId="5"/>
  </si>
  <si>
    <t xml:space="preserve"> (例：人件費の残によるものであれば、人件費の余剰理由も含めて記載）</t>
    <phoneticPr fontId="5"/>
  </si>
  <si>
    <t>（</t>
    <phoneticPr fontId="5"/>
  </si>
  <si>
    <t>全員　</t>
    <rPh sb="0" eb="2">
      <t>ゼンイン</t>
    </rPh>
    <phoneticPr fontId="5"/>
  </si>
  <si>
    <t>・</t>
    <phoneticPr fontId="5"/>
  </si>
  <si>
    <t>⑩</t>
    <phoneticPr fontId="5"/>
  </si>
  <si>
    <t>（注）１　この表は平日における勤務割当日の状況を記載すること。（全勤務体制を記載のこと。）</t>
    <phoneticPr fontId="5"/>
  </si>
  <si>
    <t>保護者へ直接連絡</t>
    <rPh sb="0" eb="3">
      <t>ホゴシャ</t>
    </rPh>
    <rPh sb="4" eb="6">
      <t>チョクセツ</t>
    </rPh>
    <rPh sb="6" eb="8">
      <t>レンラク</t>
    </rPh>
    <phoneticPr fontId="5"/>
  </si>
  <si>
    <t>台）</t>
    <rPh sb="0" eb="1">
      <t>ダイ</t>
    </rPh>
    <phoneticPr fontId="5"/>
  </si>
  <si>
    <t>（１）　運営管理</t>
    <phoneticPr fontId="5"/>
  </si>
  <si>
    <t>（４）　衛生管理</t>
    <phoneticPr fontId="5"/>
  </si>
  <si>
    <t>（５）　その他</t>
    <rPh sb="6" eb="7">
      <t>タ</t>
    </rPh>
    <phoneticPr fontId="5"/>
  </si>
  <si>
    <t>（３）　事務管理</t>
    <rPh sb="4" eb="6">
      <t>ジム</t>
    </rPh>
    <phoneticPr fontId="5"/>
  </si>
  <si>
    <t>（２）　栄養管理</t>
    <phoneticPr fontId="5"/>
  </si>
  <si>
    <t>Ｐ</t>
    <phoneticPr fontId="5"/>
  </si>
  <si>
    <t>Ｐ</t>
    <phoneticPr fontId="5"/>
  </si>
  <si>
    <t>（１） 体系的な研修計画の作成</t>
    <rPh sb="4" eb="7">
      <t>タイケイテキ</t>
    </rPh>
    <rPh sb="8" eb="10">
      <t>ケンシュウ</t>
    </rPh>
    <rPh sb="10" eb="12">
      <t>ケイカク</t>
    </rPh>
    <rPh sb="13" eb="15">
      <t>サクセイ</t>
    </rPh>
    <phoneticPr fontId="5"/>
  </si>
  <si>
    <t>（３） 職場外研修の報告方法</t>
    <rPh sb="10" eb="12">
      <t>ホウコク</t>
    </rPh>
    <rPh sb="12" eb="14">
      <t>ホウホウ</t>
    </rPh>
    <phoneticPr fontId="5"/>
  </si>
  <si>
    <t>（６）　災害対策の周知等</t>
    <rPh sb="4" eb="5">
      <t>ワザワ</t>
    </rPh>
    <rPh sb="5" eb="6">
      <t>ガイ</t>
    </rPh>
    <rPh sb="6" eb="8">
      <t>タイサク</t>
    </rPh>
    <rPh sb="9" eb="11">
      <t>シュウチ</t>
    </rPh>
    <rPh sb="11" eb="12">
      <t>トウ</t>
    </rPh>
    <phoneticPr fontId="5"/>
  </si>
  <si>
    <t>(注) ＊複数の園舎や屋外倉庫等を有する施設は、全ての建物について各々記載すること。</t>
    <phoneticPr fontId="5"/>
  </si>
  <si>
    <t>他部屋</t>
    <rPh sb="0" eb="1">
      <t>タ</t>
    </rPh>
    <rPh sb="1" eb="3">
      <t>ヘヤ</t>
    </rPh>
    <phoneticPr fontId="5"/>
  </si>
  <si>
    <t>（</t>
    <phoneticPr fontId="5"/>
  </si>
  <si>
    <t>他施設</t>
    <rPh sb="0" eb="1">
      <t>タ</t>
    </rPh>
    <rPh sb="1" eb="3">
      <t>シセツ</t>
    </rPh>
    <phoneticPr fontId="5"/>
  </si>
  <si>
    <t>（１日の労働時間が６時間以下であるパートタイム職員等は除く。）</t>
    <phoneticPr fontId="5"/>
  </si>
  <si>
    <t>（例：保護者会費など（施設外の管理を含む。））</t>
    <rPh sb="1" eb="2">
      <t>レイ</t>
    </rPh>
    <rPh sb="3" eb="6">
      <t>ホゴシャ</t>
    </rPh>
    <rPh sb="6" eb="8">
      <t>カイヒ</t>
    </rPh>
    <rPh sb="11" eb="14">
      <t>シセツガイ</t>
    </rPh>
    <rPh sb="15" eb="17">
      <t>カンリ</t>
    </rPh>
    <rPh sb="18" eb="19">
      <t>フク</t>
    </rPh>
    <phoneticPr fontId="5"/>
  </si>
  <si>
    <t>（</t>
    <phoneticPr fontId="5"/>
  </si>
  <si>
    <t>計画の名称</t>
    <rPh sb="0" eb="2">
      <t>ケイカク</t>
    </rPh>
    <rPh sb="3" eb="5">
      <t>メイショウ</t>
    </rPh>
    <phoneticPr fontId="5"/>
  </si>
  <si>
    <t>飲料・食品の児童宅から保育所への持込み（主食を除く。）・持帰り</t>
    <phoneticPr fontId="5"/>
  </si>
  <si>
    <t>居残り</t>
    <rPh sb="0" eb="2">
      <t>イノコ</t>
    </rPh>
    <phoneticPr fontId="5"/>
  </si>
  <si>
    <t>その他</t>
    <rPh sb="2" eb="3">
      <t>タ</t>
    </rPh>
    <phoneticPr fontId="5"/>
  </si>
  <si>
    <t>Ⅰ　施設の基本方針</t>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</si>
  <si>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</si>
  <si>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（３）　児童票の保存方法</t>
    <rPh sb="4" eb="6">
      <t>ジドウ</t>
    </rPh>
    <rPh sb="6" eb="7">
      <t>ヒョウ</t>
    </rPh>
    <rPh sb="8" eb="10">
      <t>ホゾン</t>
    </rPh>
    <rPh sb="10" eb="12">
      <t>ホウホウ</t>
    </rPh>
    <phoneticPr fontId="5"/>
  </si>
  <si>
    <t>データ</t>
    <phoneticPr fontId="5"/>
  </si>
  <si>
    <t>（１）　実施状況</t>
    <rPh sb="4" eb="6">
      <t>ジッシ</t>
    </rPh>
    <rPh sb="6" eb="8">
      <t>ジョウキョウ</t>
    </rPh>
    <phoneticPr fontId="5"/>
  </si>
  <si>
    <t>保存方法</t>
    <rPh sb="0" eb="2">
      <t>ホゾン</t>
    </rPh>
    <rPh sb="2" eb="4">
      <t>ホウホウ</t>
    </rPh>
    <phoneticPr fontId="5"/>
  </si>
  <si>
    <t>敷地の状況</t>
    <phoneticPr fontId="5"/>
  </si>
  <si>
    <t>建物の状況</t>
    <phoneticPr fontId="5"/>
  </si>
  <si>
    <t>園舎の規模構造・設備等の状況</t>
    <phoneticPr fontId="5"/>
  </si>
  <si>
    <t>労働条件</t>
    <phoneticPr fontId="5"/>
  </si>
  <si>
    <t>職員の任免</t>
    <phoneticPr fontId="5"/>
  </si>
  <si>
    <t>職員の充足状況</t>
    <phoneticPr fontId="5"/>
  </si>
  <si>
    <t>職員の健康管理状況</t>
    <rPh sb="0" eb="2">
      <t>ショクイン</t>
    </rPh>
    <rPh sb="3" eb="5">
      <t>ケンコウ</t>
    </rPh>
    <rPh sb="5" eb="7">
      <t>カンリ</t>
    </rPh>
    <rPh sb="7" eb="9">
      <t>ジョウキョウ</t>
    </rPh>
    <phoneticPr fontId="5"/>
  </si>
  <si>
    <t>諸規程の整備状況及び届出状況</t>
    <rPh sb="8" eb="9">
      <t>オヨ</t>
    </rPh>
    <rPh sb="10" eb="11">
      <t>トド</t>
    </rPh>
    <rPh sb="11" eb="12">
      <t>デ</t>
    </rPh>
    <rPh sb="12" eb="14">
      <t>ジョウキョウ</t>
    </rPh>
    <phoneticPr fontId="5"/>
  </si>
  <si>
    <t>労働基準監督署の指導又は是正勧告の状況</t>
    <rPh sb="10" eb="11">
      <t>マタ</t>
    </rPh>
    <phoneticPr fontId="5"/>
  </si>
  <si>
    <t>定員及び児童数</t>
    <phoneticPr fontId="5"/>
  </si>
  <si>
    <t>保育需要への対応状況</t>
    <phoneticPr fontId="5"/>
  </si>
  <si>
    <t>保育時間</t>
    <phoneticPr fontId="5"/>
  </si>
  <si>
    <t>一斉休所</t>
    <rPh sb="3" eb="4">
      <t>ショ</t>
    </rPh>
    <phoneticPr fontId="5"/>
  </si>
  <si>
    <t>保育時間別児童数</t>
    <phoneticPr fontId="5"/>
  </si>
  <si>
    <t>児童票の活用</t>
    <phoneticPr fontId="5"/>
  </si>
  <si>
    <t>保護者との連絡</t>
    <phoneticPr fontId="5"/>
  </si>
  <si>
    <t>午睡の実施状況</t>
    <phoneticPr fontId="5"/>
  </si>
  <si>
    <t>ＳＩＤＳ対策の状況</t>
    <phoneticPr fontId="5"/>
  </si>
  <si>
    <t>児童の健康診断等の実施状況</t>
    <rPh sb="0" eb="2">
      <t>ジドウ</t>
    </rPh>
    <phoneticPr fontId="5"/>
  </si>
  <si>
    <t>個人情報保護の取り組み</t>
    <rPh sb="0" eb="2">
      <t>コジン</t>
    </rPh>
    <rPh sb="2" eb="4">
      <t>ジョウホウ</t>
    </rPh>
    <rPh sb="4" eb="6">
      <t>ホゴ</t>
    </rPh>
    <rPh sb="7" eb="8">
      <t>ト</t>
    </rPh>
    <rPh sb="9" eb="10">
      <t>ク</t>
    </rPh>
    <phoneticPr fontId="5"/>
  </si>
  <si>
    <t>災害対策</t>
    <phoneticPr fontId="5"/>
  </si>
  <si>
    <t>防犯対策</t>
    <rPh sb="0" eb="2">
      <t>ボウハン</t>
    </rPh>
    <rPh sb="2" eb="4">
      <t>タイサク</t>
    </rPh>
    <phoneticPr fontId="5"/>
  </si>
  <si>
    <t>飲料水等の状況</t>
    <phoneticPr fontId="5"/>
  </si>
  <si>
    <t>給食管理</t>
    <phoneticPr fontId="5"/>
  </si>
  <si>
    <t>会計責任者等の任命状況</t>
    <rPh sb="5" eb="6">
      <t>トウ</t>
    </rPh>
    <phoneticPr fontId="5"/>
  </si>
  <si>
    <t>出納事務・管理</t>
    <rPh sb="5" eb="7">
      <t>カンリ</t>
    </rPh>
    <phoneticPr fontId="5"/>
  </si>
  <si>
    <t>１　敷地の状況</t>
    <phoneticPr fontId="5"/>
  </si>
  <si>
    <t>２　建物の状況　</t>
    <phoneticPr fontId="5"/>
  </si>
  <si>
    <t>３　園舎の規模構造・設備等の状況</t>
    <phoneticPr fontId="5"/>
  </si>
  <si>
    <r>
      <t xml:space="preserve">１日現在 </t>
    </r>
    <r>
      <rPr>
        <sz val="9"/>
        <rFont val="ＭＳ 明朝"/>
        <family val="1"/>
        <charset val="128"/>
      </rPr>
      <t>(指導監査実施月の前月)</t>
    </r>
    <rPh sb="6" eb="8">
      <t>シドウ</t>
    </rPh>
    <rPh sb="8" eb="10">
      <t>カンサ</t>
    </rPh>
    <rPh sb="10" eb="12">
      <t>ジッシ</t>
    </rPh>
    <rPh sb="12" eb="13">
      <t>ツキ</t>
    </rPh>
    <rPh sb="14" eb="16">
      <t>ゼンゲツ</t>
    </rPh>
    <phoneticPr fontId="5"/>
  </si>
  <si>
    <t>（注）＊乳児室・ほふく室・保育室については、各部屋ごとに記載すること。</t>
    <phoneticPr fontId="5"/>
  </si>
  <si>
    <t>（指導監査実施月の前月）</t>
    <rPh sb="1" eb="3">
      <t>シドウ</t>
    </rPh>
    <rPh sb="3" eb="5">
      <t>カンサ</t>
    </rPh>
    <rPh sb="5" eb="7">
      <t>ジッシ</t>
    </rPh>
    <rPh sb="7" eb="8">
      <t>ツキ</t>
    </rPh>
    <rPh sb="9" eb="11">
      <t>ゼンゲツ</t>
    </rPh>
    <phoneticPr fontId="5"/>
  </si>
  <si>
    <t>(注３)  非常勤職員は、左欄に、全体の人数を記載し、右欄の常勤換算には、実際の１か月の勤務時間をその職場の</t>
    <rPh sb="23" eb="25">
      <t>キサイ</t>
    </rPh>
    <rPh sb="51" eb="53">
      <t>ショクバ</t>
    </rPh>
    <phoneticPr fontId="5"/>
  </si>
  <si>
    <r>
      <t>(注４)　</t>
    </r>
    <r>
      <rPr>
        <u/>
        <sz val="9"/>
        <rFont val="ＭＳ 明朝"/>
        <family val="1"/>
        <charset val="128"/>
      </rPr>
      <t>兼務職員について、「備考」欄に記載すること。</t>
    </r>
    <rPh sb="18" eb="19">
      <t>ラン</t>
    </rPh>
    <phoneticPr fontId="5"/>
  </si>
  <si>
    <t>（ａ：休けい保育士</t>
    <rPh sb="3" eb="4">
      <t>キュウ</t>
    </rPh>
    <rPh sb="6" eb="9">
      <t>ホイクシ</t>
    </rPh>
    <phoneticPr fontId="5"/>
  </si>
  <si>
    <t>（３）　職員の採用・退職の状況</t>
    <phoneticPr fontId="5"/>
  </si>
  <si>
    <t>１月当たり勤務日数</t>
    <phoneticPr fontId="5"/>
  </si>
  <si>
    <t>「職名」、「氏名」欄の記載順位について</t>
    <rPh sb="1" eb="2">
      <t>ショク</t>
    </rPh>
    <rPh sb="2" eb="3">
      <t>メイ</t>
    </rPh>
    <rPh sb="6" eb="8">
      <t>シメイ</t>
    </rPh>
    <rPh sb="9" eb="10">
      <t>ラン</t>
    </rPh>
    <rPh sb="11" eb="13">
      <t>キサイ</t>
    </rPh>
    <rPh sb="13" eb="15">
      <t>ジュンイ</t>
    </rPh>
    <phoneticPr fontId="5"/>
  </si>
  <si>
    <t>転出者・退職者は、「転出（退職）年月日、転出先」を「備考」欄に記載すること。</t>
    <rPh sb="0" eb="3">
      <t>テンシュツシャ</t>
    </rPh>
    <rPh sb="4" eb="7">
      <t>タイショクシャ</t>
    </rPh>
    <rPh sb="10" eb="12">
      <t>テンシュツ</t>
    </rPh>
    <rPh sb="13" eb="15">
      <t>タイショク</t>
    </rPh>
    <rPh sb="16" eb="19">
      <t>ネンガッピ</t>
    </rPh>
    <rPh sb="20" eb="22">
      <t>テンシュツ</t>
    </rPh>
    <rPh sb="22" eb="23">
      <t>サキ</t>
    </rPh>
    <rPh sb="26" eb="28">
      <t>ビコウ</t>
    </rPh>
    <rPh sb="29" eb="30">
      <t>ラン</t>
    </rPh>
    <rPh sb="31" eb="33">
      <t>キサイ</t>
    </rPh>
    <phoneticPr fontId="5"/>
  </si>
  <si>
    <t>「備考」欄に記載すること。</t>
    <rPh sb="1" eb="3">
      <t>ビコウ</t>
    </rPh>
    <rPh sb="4" eb="5">
      <t>ラン</t>
    </rPh>
    <rPh sb="6" eb="8">
      <t>キサイ</t>
    </rPh>
    <phoneticPr fontId="5"/>
  </si>
  <si>
    <t>「勤務形態」欄について</t>
    <rPh sb="1" eb="3">
      <t>キンム</t>
    </rPh>
    <rPh sb="3" eb="5">
      <t>ケイタイ</t>
    </rPh>
    <rPh sb="6" eb="7">
      <t>ラン</t>
    </rPh>
    <phoneticPr fontId="5"/>
  </si>
  <si>
    <t>(3)　「１月当たり勤務日数」欄は、１月当たりに勤務するおおよその日数を記載すること。</t>
    <rPh sb="6" eb="7">
      <t>ツキ</t>
    </rPh>
    <rPh sb="7" eb="8">
      <t>ア</t>
    </rPh>
    <rPh sb="10" eb="12">
      <t>キンム</t>
    </rPh>
    <rPh sb="12" eb="14">
      <t>ニッスウ</t>
    </rPh>
    <rPh sb="15" eb="16">
      <t>ラン</t>
    </rPh>
    <rPh sb="19" eb="20">
      <t>ツキ</t>
    </rPh>
    <rPh sb="20" eb="21">
      <t>ア</t>
    </rPh>
    <rPh sb="24" eb="26">
      <t>キンム</t>
    </rPh>
    <rPh sb="33" eb="34">
      <t>ヒ</t>
    </rPh>
    <rPh sb="34" eb="35">
      <t>スウ</t>
    </rPh>
    <rPh sb="36" eb="38">
      <t>キサイ</t>
    </rPh>
    <phoneticPr fontId="5"/>
  </si>
  <si>
    <t>「給与（月額）」欄について</t>
    <rPh sb="1" eb="3">
      <t>キュウヨ</t>
    </rPh>
    <rPh sb="4" eb="6">
      <t>ゲツガク</t>
    </rPh>
    <rPh sb="8" eb="9">
      <t>ラン</t>
    </rPh>
    <phoneticPr fontId="5"/>
  </si>
  <si>
    <t>(1)　「本俸」欄の等級及び金額については、上段に今年度、下段に前年度を記載すること。</t>
    <rPh sb="5" eb="7">
      <t>ホンポウ</t>
    </rPh>
    <rPh sb="8" eb="9">
      <t>ラン</t>
    </rPh>
    <rPh sb="10" eb="12">
      <t>トウキュウ</t>
    </rPh>
    <rPh sb="12" eb="13">
      <t>オヨ</t>
    </rPh>
    <rPh sb="14" eb="16">
      <t>キンガク</t>
    </rPh>
    <rPh sb="22" eb="24">
      <t>ジョウダン</t>
    </rPh>
    <rPh sb="25" eb="28">
      <t>コンネンド</t>
    </rPh>
    <rPh sb="29" eb="31">
      <t>ゲダン</t>
    </rPh>
    <rPh sb="32" eb="35">
      <t>ゼンネンド</t>
    </rPh>
    <rPh sb="36" eb="38">
      <t>キサイ</t>
    </rPh>
    <phoneticPr fontId="5"/>
  </si>
  <si>
    <t>「一時預かり事業等」欄について</t>
    <rPh sb="1" eb="3">
      <t>イチジ</t>
    </rPh>
    <rPh sb="3" eb="4">
      <t>アズ</t>
    </rPh>
    <rPh sb="6" eb="8">
      <t>ジギョウ</t>
    </rPh>
    <rPh sb="8" eb="9">
      <t>トウ</t>
    </rPh>
    <rPh sb="10" eb="11">
      <t>ラン</t>
    </rPh>
    <phoneticPr fontId="5"/>
  </si>
  <si>
    <t>「前年（度）の有給休暇取得状況」欄について</t>
    <rPh sb="1" eb="3">
      <t>ゼンネン</t>
    </rPh>
    <rPh sb="4" eb="5">
      <t>ド</t>
    </rPh>
    <rPh sb="7" eb="9">
      <t>ユウキュウ</t>
    </rPh>
    <rPh sb="9" eb="11">
      <t>キュウカ</t>
    </rPh>
    <rPh sb="11" eb="13">
      <t>シュトク</t>
    </rPh>
    <rPh sb="13" eb="15">
      <t>ジョウキョウ</t>
    </rPh>
    <rPh sb="16" eb="17">
      <t>ラン</t>
    </rPh>
    <phoneticPr fontId="5"/>
  </si>
  <si>
    <t>「備考」欄について</t>
    <rPh sb="1" eb="3">
      <t>ビコウ</t>
    </rPh>
    <rPh sb="4" eb="5">
      <t>ラン</t>
    </rPh>
    <phoneticPr fontId="5"/>
  </si>
  <si>
    <t>(1)　施設長は施設長の要件の充足状況について記載すること。</t>
    <rPh sb="10" eb="11">
      <t>チョウ</t>
    </rPh>
    <phoneticPr fontId="5"/>
  </si>
  <si>
    <t>保育士（看護師・准看護師・施設長等を含む）</t>
    <rPh sb="16" eb="17">
      <t>トウ</t>
    </rPh>
    <phoneticPr fontId="5"/>
  </si>
  <si>
    <t>（令和</t>
    <rPh sb="1" eb="3">
      <t>レイワ</t>
    </rPh>
    <phoneticPr fontId="5"/>
  </si>
  <si>
    <t>＊アルファベットは大文字で記載すること。</t>
    <rPh sb="9" eb="12">
      <t>オオモジ</t>
    </rPh>
    <rPh sb="13" eb="15">
      <t>キサイ</t>
    </rPh>
    <phoneticPr fontId="5"/>
  </si>
  <si>
    <t>５　労働条件</t>
    <phoneticPr fontId="5"/>
  </si>
  <si>
    <t xml:space="preserve">  年次有給休暇について、どのように取り扱っているか。</t>
    <phoneticPr fontId="5"/>
  </si>
  <si>
    <t>６　職員の任免</t>
    <phoneticPr fontId="5"/>
  </si>
  <si>
    <t>７　職員の充足状況</t>
    <phoneticPr fontId="5"/>
  </si>
  <si>
    <t>８　職員の健康管理状況</t>
    <rPh sb="5" eb="7">
      <t>ケンコウ</t>
    </rPh>
    <rPh sb="7" eb="9">
      <t>カンリ</t>
    </rPh>
    <rPh sb="9" eb="11">
      <t>ジョウキョウ</t>
    </rPh>
    <phoneticPr fontId="5"/>
  </si>
  <si>
    <r>
      <t>（２）　就業規則</t>
    </r>
    <r>
      <rPr>
        <sz val="10.5"/>
        <rFont val="ＭＳ 明朝"/>
        <family val="1"/>
        <charset val="128"/>
      </rPr>
      <t xml:space="preserve"> </t>
    </r>
    <phoneticPr fontId="5"/>
  </si>
  <si>
    <t>（２）　昇給昇格の規定による実施</t>
    <rPh sb="4" eb="6">
      <t>ショウキュウ</t>
    </rPh>
    <rPh sb="6" eb="8">
      <t>ショウカク</t>
    </rPh>
    <rPh sb="9" eb="11">
      <t>キテイ</t>
    </rPh>
    <rPh sb="14" eb="16">
      <t>ジッシ</t>
    </rPh>
    <phoneticPr fontId="5"/>
  </si>
  <si>
    <t>３　保育時間</t>
    <phoneticPr fontId="5"/>
  </si>
  <si>
    <t>運営管理規程の時間帯</t>
    <rPh sb="0" eb="2">
      <t>ウンエイ</t>
    </rPh>
    <rPh sb="2" eb="4">
      <t>カンリ</t>
    </rPh>
    <rPh sb="4" eb="6">
      <t>キテイ</t>
    </rPh>
    <rPh sb="7" eb="10">
      <t>ジカンタイ</t>
    </rPh>
    <phoneticPr fontId="5"/>
  </si>
  <si>
    <t>４　一斉休所</t>
    <rPh sb="5" eb="6">
      <t>ショ</t>
    </rPh>
    <phoneticPr fontId="5"/>
  </si>
  <si>
    <t>（１）　一斉休所・一部休所の実施状況</t>
    <rPh sb="7" eb="8">
      <t>ショ</t>
    </rPh>
    <rPh sb="12" eb="13">
      <t>ショ</t>
    </rPh>
    <phoneticPr fontId="5"/>
  </si>
  <si>
    <t>障がい児内数</t>
    <phoneticPr fontId="5"/>
  </si>
  <si>
    <t>障がい児内数</t>
    <phoneticPr fontId="5"/>
  </si>
  <si>
    <t>６　保育時間別児童数</t>
    <rPh sb="2" eb="4">
      <t>ホイク</t>
    </rPh>
    <rPh sb="4" eb="6">
      <t>ジカン</t>
    </rPh>
    <rPh sb="6" eb="7">
      <t>ベツ</t>
    </rPh>
    <rPh sb="7" eb="9">
      <t>ジドウ</t>
    </rPh>
    <rPh sb="9" eb="10">
      <t>スウ</t>
    </rPh>
    <phoneticPr fontId="5"/>
  </si>
  <si>
    <t>（２）　全体的な計画の作成状況</t>
    <rPh sb="11" eb="13">
      <t>サクセイ</t>
    </rPh>
    <phoneticPr fontId="5"/>
  </si>
  <si>
    <t>就学の際の保育所児童保育要録（写し）の小学校への送付　　　　</t>
    <rPh sb="10" eb="12">
      <t>ホイク</t>
    </rPh>
    <phoneticPr fontId="5"/>
  </si>
  <si>
    <t>３　児童票の活用</t>
    <phoneticPr fontId="5"/>
  </si>
  <si>
    <t>４　保護者との連絡</t>
    <phoneticPr fontId="5"/>
  </si>
  <si>
    <t>施設だより等の発行</t>
    <rPh sb="0" eb="2">
      <t>シセツ</t>
    </rPh>
    <rPh sb="5" eb="6">
      <t>トウ</t>
    </rPh>
    <rPh sb="7" eb="9">
      <t>ハッコウ</t>
    </rPh>
    <phoneticPr fontId="5"/>
  </si>
  <si>
    <t>保育所だより</t>
    <rPh sb="0" eb="2">
      <t>ホイク</t>
    </rPh>
    <rPh sb="2" eb="3">
      <t>ショ</t>
    </rPh>
    <phoneticPr fontId="5"/>
  </si>
  <si>
    <t>８　児童の健康診断等の実施状況</t>
    <rPh sb="2" eb="4">
      <t>ジドウ</t>
    </rPh>
    <phoneticPr fontId="5"/>
  </si>
  <si>
    <t xml:space="preserve">                         　　　　　　　　　　　　</t>
  </si>
  <si>
    <t>（１）　個人情報保護に関する規程の整備</t>
    <rPh sb="4" eb="6">
      <t>コジン</t>
    </rPh>
    <rPh sb="6" eb="8">
      <t>ジョウホウ</t>
    </rPh>
    <rPh sb="8" eb="10">
      <t>ホゴ</t>
    </rPh>
    <rPh sb="11" eb="12">
      <t>カン</t>
    </rPh>
    <rPh sb="14" eb="16">
      <t>キテイ</t>
    </rPh>
    <rPh sb="17" eb="19">
      <t>セイビ</t>
    </rPh>
    <phoneticPr fontId="5"/>
  </si>
  <si>
    <t>（２） 個人情報保護に関する研修等推進活動</t>
    <rPh sb="14" eb="17">
      <t>ケンシュウトウ</t>
    </rPh>
    <rPh sb="17" eb="19">
      <t>スイシン</t>
    </rPh>
    <rPh sb="19" eb="21">
      <t>カツドウ</t>
    </rPh>
    <phoneticPr fontId="5"/>
  </si>
  <si>
    <t>（３）　個人情報保護に関する同意書・誓約書の徴取</t>
    <rPh sb="14" eb="17">
      <t>ドウイショ</t>
    </rPh>
    <rPh sb="18" eb="21">
      <t>セイヤクショ</t>
    </rPh>
    <rPh sb="22" eb="23">
      <t>チョウ</t>
    </rPh>
    <rPh sb="23" eb="24">
      <t>シュ</t>
    </rPh>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</si>
  <si>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</si>
  <si>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</si>
  <si>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</si>
  <si>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</si>
  <si>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</si>
  <si>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（注）予定金額ではなく、実施の金額、月の平均１日分、一人分の金額を記載すること。（最新の月から１年間分を記載）</t>
    <rPh sb="33" eb="35">
      <t>キサイ</t>
    </rPh>
    <rPh sb="52" eb="54">
      <t>キサイ</t>
    </rPh>
    <phoneticPr fontId="5"/>
  </si>
  <si>
    <t>（直近から過去1年分について、給食を実施しなかった日と理由を記載。(日･祝日･年末年始除く。)）</t>
    <phoneticPr fontId="5"/>
  </si>
  <si>
    <t>（ウ）喫食状況、食事摂取状況（保育所、家庭）の把握方法</t>
    <rPh sb="15" eb="17">
      <t>ホイク</t>
    </rPh>
    <rPh sb="17" eb="18">
      <t>ショ</t>
    </rPh>
    <phoneticPr fontId="5"/>
  </si>
  <si>
    <t>（指導監査実施日直近の２回分）</t>
    <rPh sb="1" eb="3">
      <t>シドウ</t>
    </rPh>
    <rPh sb="3" eb="5">
      <t>カンサ</t>
    </rPh>
    <rPh sb="5" eb="7">
      <t>ジッシ</t>
    </rPh>
    <rPh sb="7" eb="8">
      <t>ヒ</t>
    </rPh>
    <rPh sb="8" eb="10">
      <t>チョッキン</t>
    </rPh>
    <rPh sb="12" eb="14">
      <t>カイブン</t>
    </rPh>
    <phoneticPr fontId="5"/>
  </si>
  <si>
    <t>（指導監査実施月の前月の１回分）</t>
    <rPh sb="1" eb="3">
      <t>シドウ</t>
    </rPh>
    <rPh sb="3" eb="5">
      <t>カンサ</t>
    </rPh>
    <rPh sb="5" eb="7">
      <t>ジッシ</t>
    </rPh>
    <rPh sb="7" eb="8">
      <t>ツキ</t>
    </rPh>
    <rPh sb="9" eb="11">
      <t>ゼンゲツ</t>
    </rPh>
    <rPh sb="13" eb="14">
      <t>カイ</t>
    </rPh>
    <rPh sb="14" eb="15">
      <t>ブン</t>
    </rPh>
    <phoneticPr fontId="5"/>
  </si>
  <si>
    <t>（指導監査実施月の前月の１日分）</t>
    <rPh sb="1" eb="3">
      <t>シドウ</t>
    </rPh>
    <rPh sb="3" eb="5">
      <t>カンサ</t>
    </rPh>
    <rPh sb="5" eb="7">
      <t>ジッシ</t>
    </rPh>
    <rPh sb="7" eb="8">
      <t>ツキ</t>
    </rPh>
    <rPh sb="9" eb="11">
      <t>ゼンゲツ</t>
    </rPh>
    <rPh sb="13" eb="14">
      <t>ニチ</t>
    </rPh>
    <rPh sb="14" eb="15">
      <t>ブン</t>
    </rPh>
    <phoneticPr fontId="5"/>
  </si>
  <si>
    <t>（指導監査実施月の前月分）</t>
    <rPh sb="1" eb="3">
      <t>シドウ</t>
    </rPh>
    <rPh sb="3" eb="5">
      <t>カンサ</t>
    </rPh>
    <rPh sb="5" eb="7">
      <t>ジッシ</t>
    </rPh>
    <rPh sb="7" eb="8">
      <t>ツキ</t>
    </rPh>
    <rPh sb="9" eb="11">
      <t>ゼンゲツ</t>
    </rPh>
    <rPh sb="11" eb="12">
      <t>ブン</t>
    </rPh>
    <phoneticPr fontId="5"/>
  </si>
  <si>
    <t>１　会計責任者等の任命状況</t>
    <rPh sb="7" eb="8">
      <t>トウ</t>
    </rPh>
    <phoneticPr fontId="5"/>
  </si>
  <si>
    <t>２　出納事務・管理</t>
    <phoneticPr fontId="5"/>
  </si>
  <si>
    <t xml:space="preserve">（１）　小口現金     </t>
    <rPh sb="4" eb="6">
      <t>コグチ</t>
    </rPh>
    <phoneticPr fontId="5"/>
  </si>
  <si>
    <t>今年度</t>
    <rPh sb="0" eb="1">
      <t>コン</t>
    </rPh>
    <rPh sb="1" eb="3">
      <t>ネンド</t>
    </rPh>
    <phoneticPr fontId="5"/>
  </si>
  <si>
    <t>役職員の寄附状況　</t>
    <phoneticPr fontId="5"/>
  </si>
  <si>
    <t>無の場合の理由</t>
    <rPh sb="0" eb="1">
      <t>ナ</t>
    </rPh>
    <rPh sb="2" eb="4">
      <t>バアイ</t>
    </rPh>
    <rPh sb="5" eb="7">
      <t>リユウ</t>
    </rPh>
    <phoneticPr fontId="5"/>
  </si>
  <si>
    <t>繰入元拠点（サービス）区分</t>
    <rPh sb="0" eb="2">
      <t>クリイレ</t>
    </rPh>
    <rPh sb="2" eb="3">
      <t>モト</t>
    </rPh>
    <rPh sb="3" eb="5">
      <t>キョテン</t>
    </rPh>
    <rPh sb="11" eb="13">
      <t>クブン</t>
    </rPh>
    <phoneticPr fontId="5"/>
  </si>
  <si>
    <t>繰入先拠点（サービス）区分</t>
    <rPh sb="0" eb="2">
      <t>クリイレ</t>
    </rPh>
    <rPh sb="2" eb="3">
      <t>サキ</t>
    </rPh>
    <rPh sb="3" eb="5">
      <t>キョテン</t>
    </rPh>
    <rPh sb="11" eb="13">
      <t>クブン</t>
    </rPh>
    <phoneticPr fontId="5"/>
  </si>
  <si>
    <t>事業費（円）
(年額・総額の別)</t>
    <rPh sb="0" eb="2">
      <t>ジギョウ</t>
    </rPh>
    <rPh sb="2" eb="3">
      <t>ヒ</t>
    </rPh>
    <rPh sb="4" eb="5">
      <t>エン</t>
    </rPh>
    <rPh sb="8" eb="10">
      <t>ネンガク</t>
    </rPh>
    <rPh sb="11" eb="13">
      <t>ソウガク</t>
    </rPh>
    <rPh sb="14" eb="15">
      <t>ベツ</t>
    </rPh>
    <phoneticPr fontId="5"/>
  </si>
  <si>
    <t>施設拠点（サービス）区分当期資金収支差額</t>
    <phoneticPr fontId="5"/>
  </si>
  <si>
    <t>積立支出額</t>
    <rPh sb="4" eb="5">
      <t>ガク</t>
    </rPh>
    <phoneticPr fontId="5"/>
  </si>
  <si>
    <t>施設拠点（サービス）区分事業活動収入決算額</t>
    <rPh sb="12" eb="14">
      <t>ジギョウ</t>
    </rPh>
    <rPh sb="14" eb="16">
      <t>カツドウ</t>
    </rPh>
    <rPh sb="16" eb="18">
      <t>シュウニュウ</t>
    </rPh>
    <phoneticPr fontId="5"/>
  </si>
  <si>
    <t>施設拠点（サービス）区分事業活動収入予算額</t>
    <rPh sb="10" eb="12">
      <t>クブン</t>
    </rPh>
    <rPh sb="12" eb="14">
      <t>ジギョウ</t>
    </rPh>
    <rPh sb="14" eb="16">
      <t>カツドウ</t>
    </rPh>
    <rPh sb="16" eb="18">
      <t>シュウニュウ</t>
    </rPh>
    <phoneticPr fontId="5"/>
  </si>
  <si>
    <t>施設拠点（サービス）区分当期末支払資金残高</t>
    <phoneticPr fontId="5"/>
  </si>
  <si>
    <t>委託費収入決算額</t>
    <rPh sb="0" eb="2">
      <t>イタク</t>
    </rPh>
    <phoneticPr fontId="5"/>
  </si>
  <si>
    <t>①積立金取崩額</t>
    <rPh sb="1" eb="3">
      <t>ツミタテ</t>
    </rPh>
    <rPh sb="3" eb="4">
      <t>キン</t>
    </rPh>
    <rPh sb="4" eb="6">
      <t>トリクズ</t>
    </rPh>
    <rPh sb="6" eb="7">
      <t>ガク</t>
    </rPh>
    <phoneticPr fontId="5"/>
  </si>
  <si>
    <t>（７）　施設拠点（サービス）区分における運用収入</t>
    <rPh sb="20" eb="22">
      <t>ウンヨウ</t>
    </rPh>
    <rPh sb="22" eb="24">
      <t>シュウニュウ</t>
    </rPh>
    <phoneticPr fontId="5"/>
  </si>
  <si>
    <t>拠点（サービス）区分間繰入金支出</t>
    <rPh sb="0" eb="2">
      <t>キョテン</t>
    </rPh>
    <rPh sb="8" eb="10">
      <t>クブン</t>
    </rPh>
    <rPh sb="10" eb="11">
      <t>カン</t>
    </rPh>
    <rPh sb="11" eb="13">
      <t>クリイレ</t>
    </rPh>
    <rPh sb="13" eb="14">
      <t>キン</t>
    </rPh>
    <rPh sb="14" eb="16">
      <t>シシュツ</t>
    </rPh>
    <phoneticPr fontId="5"/>
  </si>
  <si>
    <t>人件費積立資産支出</t>
    <rPh sb="0" eb="3">
      <t>ジンケンヒ</t>
    </rPh>
    <rPh sb="3" eb="5">
      <t>ツミタテ</t>
    </rPh>
    <rPh sb="5" eb="7">
      <t>シサン</t>
    </rPh>
    <rPh sb="7" eb="9">
      <t>シシュツ</t>
    </rPh>
    <phoneticPr fontId="5"/>
  </si>
  <si>
    <t>修繕積立資産支出</t>
    <rPh sb="0" eb="2">
      <t>シュウゼン</t>
    </rPh>
    <rPh sb="2" eb="4">
      <t>ツミタテ</t>
    </rPh>
    <rPh sb="4" eb="6">
      <t>シサン</t>
    </rPh>
    <rPh sb="6" eb="8">
      <t>シシュツ</t>
    </rPh>
    <phoneticPr fontId="5"/>
  </si>
  <si>
    <t>備品等購入積立資産支出</t>
    <rPh sb="0" eb="2">
      <t>ビヒン</t>
    </rPh>
    <rPh sb="2" eb="3">
      <t>トウ</t>
    </rPh>
    <rPh sb="3" eb="5">
      <t>コウニュウ</t>
    </rPh>
    <rPh sb="5" eb="7">
      <t>ツミタテ</t>
    </rPh>
    <rPh sb="7" eb="9">
      <t>シサン</t>
    </rPh>
    <rPh sb="9" eb="11">
      <t>シシュツ</t>
    </rPh>
    <phoneticPr fontId="5"/>
  </si>
  <si>
    <t>保育所施設・設備整備積立資産支出</t>
    <rPh sb="0" eb="2">
      <t>ホイク</t>
    </rPh>
    <rPh sb="2" eb="3">
      <t>ショ</t>
    </rPh>
    <rPh sb="3" eb="5">
      <t>シセツ</t>
    </rPh>
    <rPh sb="6" eb="8">
      <t>セツビ</t>
    </rPh>
    <rPh sb="8" eb="10">
      <t>セイビ</t>
    </rPh>
    <rPh sb="10" eb="12">
      <t>ツミタテ</t>
    </rPh>
    <rPh sb="12" eb="14">
      <t>シサン</t>
    </rPh>
    <rPh sb="14" eb="16">
      <t>シシュツ</t>
    </rPh>
    <phoneticPr fontId="5"/>
  </si>
  <si>
    <t>拠点（サービス）区分間繰入金収入</t>
    <rPh sb="0" eb="2">
      <t>キョテン</t>
    </rPh>
    <rPh sb="8" eb="10">
      <t>クブン</t>
    </rPh>
    <rPh sb="10" eb="11">
      <t>カン</t>
    </rPh>
    <rPh sb="11" eb="13">
      <t>クリイレ</t>
    </rPh>
    <rPh sb="13" eb="14">
      <t>キン</t>
    </rPh>
    <rPh sb="14" eb="16">
      <t>シュウニュウ</t>
    </rPh>
    <phoneticPr fontId="5"/>
  </si>
  <si>
    <t>人件費積立資産取崩収入</t>
    <rPh sb="0" eb="3">
      <t>ジンケンヒ</t>
    </rPh>
    <rPh sb="3" eb="5">
      <t>ツミタテ</t>
    </rPh>
    <rPh sb="5" eb="7">
      <t>シサン</t>
    </rPh>
    <rPh sb="7" eb="9">
      <t>トリクズ</t>
    </rPh>
    <rPh sb="9" eb="11">
      <t>シュウニュウ</t>
    </rPh>
    <phoneticPr fontId="5"/>
  </si>
  <si>
    <t>備品等購入積立資産取崩収入</t>
    <rPh sb="0" eb="2">
      <t>ビヒン</t>
    </rPh>
    <rPh sb="2" eb="3">
      <t>トウ</t>
    </rPh>
    <rPh sb="3" eb="5">
      <t>コウニュウ</t>
    </rPh>
    <rPh sb="5" eb="7">
      <t>ツミタテ</t>
    </rPh>
    <rPh sb="7" eb="9">
      <t>シサン</t>
    </rPh>
    <rPh sb="9" eb="11">
      <t>トリクズ</t>
    </rPh>
    <rPh sb="11" eb="13">
      <t>シュウニュウ</t>
    </rPh>
    <phoneticPr fontId="5"/>
  </si>
  <si>
    <t>保育所施設・設備整備積立資産取崩収入</t>
    <rPh sb="0" eb="2">
      <t>ホイク</t>
    </rPh>
    <rPh sb="2" eb="3">
      <t>ショ</t>
    </rPh>
    <rPh sb="3" eb="5">
      <t>シセツ</t>
    </rPh>
    <rPh sb="6" eb="8">
      <t>セツビ</t>
    </rPh>
    <rPh sb="8" eb="10">
      <t>セイビ</t>
    </rPh>
    <rPh sb="10" eb="12">
      <t>ツミタテ</t>
    </rPh>
    <rPh sb="12" eb="14">
      <t>シサン</t>
    </rPh>
    <rPh sb="14" eb="16">
      <t>トリクズシ</t>
    </rPh>
    <rPh sb="16" eb="18">
      <t>シュウニュウ</t>
    </rPh>
    <phoneticPr fontId="5"/>
  </si>
  <si>
    <r>
      <t>（注）１　</t>
    </r>
    <r>
      <rPr>
        <b/>
        <sz val="10"/>
        <rFont val="ＭＳ Ｐゴシック"/>
        <family val="3"/>
        <charset val="128"/>
      </rPr>
      <t>該当のない「科目」は空欄とし、必要な「科目」は追加すること。</t>
    </r>
    <rPh sb="1" eb="2">
      <t>チュウ</t>
    </rPh>
    <rPh sb="5" eb="7">
      <t>ガイトウ</t>
    </rPh>
    <rPh sb="11" eb="13">
      <t>カモク</t>
    </rPh>
    <rPh sb="15" eb="17">
      <t>クウラン</t>
    </rPh>
    <rPh sb="20" eb="22">
      <t>ヒツヨウ</t>
    </rPh>
    <rPh sb="24" eb="26">
      <t>カモク</t>
    </rPh>
    <rPh sb="28" eb="30">
      <t>ツイカ</t>
    </rPh>
    <phoneticPr fontId="5"/>
  </si>
  <si>
    <t>１  定員及び児童数</t>
    <phoneticPr fontId="5"/>
  </si>
  <si>
    <t>障がい児の受入れ態勢</t>
    <rPh sb="0" eb="1">
      <t>ショウ</t>
    </rPh>
    <rPh sb="3" eb="4">
      <t>ジ</t>
    </rPh>
    <rPh sb="5" eb="7">
      <t>ウケイ</t>
    </rPh>
    <rPh sb="8" eb="10">
      <t>タイセイ</t>
    </rPh>
    <phoneticPr fontId="5"/>
  </si>
  <si>
    <t>（連絡方法</t>
    <rPh sb="1" eb="3">
      <t>レンラク</t>
    </rPh>
    <rPh sb="3" eb="5">
      <t>ホウホウ</t>
    </rPh>
    <phoneticPr fontId="5"/>
  </si>
  <si>
    <t>）</t>
    <phoneticPr fontId="5"/>
  </si>
  <si>
    <t>（理由：</t>
    <rPh sb="1" eb="3">
      <t>リユウ</t>
    </rPh>
    <phoneticPr fontId="5"/>
  </si>
  <si>
    <t>特定屋外喫煙場所の設置</t>
    <rPh sb="0" eb="2">
      <t>トクテイ</t>
    </rPh>
    <rPh sb="2" eb="4">
      <t>オクガイ</t>
    </rPh>
    <rPh sb="4" eb="6">
      <t>キツエン</t>
    </rPh>
    <rPh sb="6" eb="8">
      <t>バショ</t>
    </rPh>
    <rPh sb="9" eb="11">
      <t>セッチ</t>
    </rPh>
    <phoneticPr fontId="5"/>
  </si>
  <si>
    <t>その他(</t>
    <rPh sb="2" eb="3">
      <t>タ</t>
    </rPh>
    <phoneticPr fontId="5"/>
  </si>
  <si>
    <t>)）</t>
    <phoneticPr fontId="5"/>
  </si>
  <si>
    <t>早　朝</t>
    <rPh sb="0" eb="1">
      <t>ハヤ</t>
    </rPh>
    <rPh sb="2" eb="3">
      <t>アサ</t>
    </rPh>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</si>
  <si>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</si>
  <si>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実施している</t>
    <phoneticPr fontId="5"/>
  </si>
  <si>
    <t>（</t>
    <phoneticPr fontId="5"/>
  </si>
  <si>
    <t>主食費・副食費</t>
    <rPh sb="0" eb="2">
      <t>シュショク</t>
    </rPh>
    <rPh sb="2" eb="3">
      <t>ヒ</t>
    </rPh>
    <rPh sb="4" eb="6">
      <t>フクショク</t>
    </rPh>
    <rPh sb="6" eb="7">
      <t>ヒ</t>
    </rPh>
    <phoneticPr fontId="5"/>
  </si>
  <si>
    <t xml:space="preserve">（２）　現金（徴収金）     </t>
    <rPh sb="4" eb="6">
      <t>ゲンキン</t>
    </rPh>
    <rPh sb="7" eb="9">
      <t>チョウシュウ</t>
    </rPh>
    <rPh sb="9" eb="10">
      <t>キン</t>
    </rPh>
    <phoneticPr fontId="5"/>
  </si>
  <si>
    <t>現金取扱者</t>
    <rPh sb="0" eb="2">
      <t>ゲンキン</t>
    </rPh>
    <rPh sb="2" eb="4">
      <t>トリアツカイ</t>
    </rPh>
    <rPh sb="4" eb="5">
      <t>シャ</t>
    </rPh>
    <phoneticPr fontId="5"/>
  </si>
  <si>
    <t>②</t>
    <phoneticPr fontId="5"/>
  </si>
  <si>
    <t>現金出納簿の整備</t>
    <rPh sb="0" eb="2">
      <t>ゲンキン</t>
    </rPh>
    <rPh sb="2" eb="4">
      <t>スイトウ</t>
    </rPh>
    <rPh sb="4" eb="5">
      <t>ボ</t>
    </rPh>
    <rPh sb="6" eb="8">
      <t>セイビ</t>
    </rPh>
    <phoneticPr fontId="5"/>
  </si>
  <si>
    <t>（１）　保健計画</t>
    <rPh sb="4" eb="6">
      <t>ホケン</t>
    </rPh>
    <rPh sb="6" eb="8">
      <t>ケイカク</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</si>
  <si>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</si>
  <si>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（４）　個人別職員配置の状況</t>
    <phoneticPr fontId="5"/>
  </si>
  <si>
    <r>
      <t xml:space="preserve">保育士･看護師等資格
</t>
    </r>
    <r>
      <rPr>
        <sz val="9"/>
        <rFont val="ＭＳ Ｐゴシック"/>
        <family val="3"/>
        <charset val="128"/>
      </rPr>
      <t>(登録年月日)</t>
    </r>
    <rPh sb="4" eb="6">
      <t>カンゴ</t>
    </rPh>
    <rPh sb="6" eb="7">
      <t>シ</t>
    </rPh>
    <rPh sb="7" eb="8">
      <t>トウ</t>
    </rPh>
    <rPh sb="12" eb="14">
      <t>トウロク</t>
    </rPh>
    <rPh sb="14" eb="16">
      <t>ネンゲツ</t>
    </rPh>
    <rPh sb="16" eb="17">
      <t>ヒ</t>
    </rPh>
    <phoneticPr fontId="5"/>
  </si>
  <si>
    <t>給与（月額）</t>
    <phoneticPr fontId="5"/>
  </si>
  <si>
    <t>備　考</t>
    <phoneticPr fontId="56"/>
  </si>
  <si>
    <t>１月当たり勤務日数</t>
    <phoneticPr fontId="5"/>
  </si>
  <si>
    <t>１日当たり勤務時間数</t>
    <phoneticPr fontId="5"/>
  </si>
  <si>
    <t>手　　当</t>
    <rPh sb="0" eb="1">
      <t>テ</t>
    </rPh>
    <rPh sb="3" eb="4">
      <t>トウ</t>
    </rPh>
    <phoneticPr fontId="5"/>
  </si>
  <si>
    <t>1･2
歳児</t>
    <rPh sb="4" eb="6">
      <t>サイジ</t>
    </rPh>
    <phoneticPr fontId="5"/>
  </si>
  <si>
    <t>３
歳児</t>
    <rPh sb="2" eb="4">
      <t>サイジ</t>
    </rPh>
    <phoneticPr fontId="5"/>
  </si>
  <si>
    <t>４歳児
以上</t>
    <phoneticPr fontId="5"/>
  </si>
  <si>
    <t>上段:当施設年数</t>
    <phoneticPr fontId="5"/>
  </si>
  <si>
    <t>所 定日 数</t>
    <phoneticPr fontId="5"/>
  </si>
  <si>
    <t>(注)</t>
    <rPh sb="1" eb="2">
      <t>ツ</t>
    </rPh>
    <phoneticPr fontId="56"/>
  </si>
  <si>
    <t>２　「勤務年数」の上段には、基準日時点の当該保育所における連続勤務年数を、下段には、認可保育所における勤務経験年数を月数まで記載すること。</t>
    <rPh sb="3" eb="5">
      <t>キンム</t>
    </rPh>
    <rPh sb="5" eb="7">
      <t>ネンスウ</t>
    </rPh>
    <rPh sb="9" eb="11">
      <t>ジョウダン</t>
    </rPh>
    <rPh sb="14" eb="17">
      <t>キジュンビ</t>
    </rPh>
    <rPh sb="17" eb="19">
      <t>ジテン</t>
    </rPh>
    <rPh sb="29" eb="31">
      <t>レンゾク</t>
    </rPh>
    <rPh sb="31" eb="33">
      <t>キンム</t>
    </rPh>
    <rPh sb="33" eb="35">
      <t>ネンスウ</t>
    </rPh>
    <rPh sb="37" eb="39">
      <t>ゲダン</t>
    </rPh>
    <rPh sb="42" eb="44">
      <t>ニンカ</t>
    </rPh>
    <rPh sb="44" eb="46">
      <t>ホイク</t>
    </rPh>
    <rPh sb="46" eb="47">
      <t>ショ</t>
    </rPh>
    <rPh sb="51" eb="53">
      <t>キンム</t>
    </rPh>
    <rPh sb="53" eb="55">
      <t>ケイケン</t>
    </rPh>
    <rPh sb="55" eb="57">
      <t>ネンスウ</t>
    </rPh>
    <rPh sb="58" eb="59">
      <t>ツキ</t>
    </rPh>
    <rPh sb="59" eb="60">
      <t>スウ</t>
    </rPh>
    <rPh sb="62" eb="64">
      <t>キサイ</t>
    </rPh>
    <phoneticPr fontId="56"/>
  </si>
  <si>
    <t>備　考</t>
    <phoneticPr fontId="56"/>
  </si>
  <si>
    <t>４歳児
以上</t>
    <phoneticPr fontId="5"/>
  </si>
  <si>
    <t>特殊
業務</t>
    <phoneticPr fontId="5"/>
  </si>
  <si>
    <t>その他</t>
    <phoneticPr fontId="5"/>
  </si>
  <si>
    <t>8-23</t>
    <phoneticPr fontId="5"/>
  </si>
  <si>
    <t>有　保育所
○○年勤務</t>
    <phoneticPr fontId="5"/>
  </si>
  <si>
    <t>3-5</t>
    <phoneticPr fontId="5"/>
  </si>
  <si>
    <t>○○　○○</t>
    <phoneticPr fontId="5"/>
  </si>
  <si>
    <t>3-3</t>
    <phoneticPr fontId="5"/>
  </si>
  <si>
    <t>3-2</t>
    <phoneticPr fontId="5"/>
  </si>
  <si>
    <t>○○　○○</t>
    <phoneticPr fontId="5"/>
  </si>
  <si>
    <t>△</t>
    <phoneticPr fontId="5"/>
  </si>
  <si>
    <t>1-4</t>
    <phoneticPr fontId="5"/>
  </si>
  <si>
    <t>－</t>
    <phoneticPr fontId="5"/>
  </si>
  <si>
    <t>△</t>
    <phoneticPr fontId="5"/>
  </si>
  <si>
    <t>△</t>
    <phoneticPr fontId="5"/>
  </si>
  <si>
    <t>△</t>
    <phoneticPr fontId="5"/>
  </si>
  <si>
    <t>○○　○○</t>
    <phoneticPr fontId="5"/>
  </si>
  <si>
    <t>1-4</t>
    <phoneticPr fontId="5"/>
  </si>
  <si>
    <t>△</t>
    <phoneticPr fontId="5"/>
  </si>
  <si>
    <t>【このページは提出不要】</t>
    <rPh sb="7" eb="9">
      <t>テイシュツ</t>
    </rPh>
    <rPh sb="9" eb="11">
      <t>フヨウ</t>
    </rPh>
    <phoneticPr fontId="5"/>
  </si>
  <si>
    <r>
      <rPr>
        <b/>
        <u/>
        <sz val="11"/>
        <rFont val="ＭＳ Ｐゴシック"/>
        <family val="3"/>
        <charset val="128"/>
      </rPr>
      <t>以降に勤務した全ての職員</t>
    </r>
    <r>
      <rPr>
        <u/>
        <sz val="11"/>
        <rFont val="ＭＳ Ｐ明朝"/>
        <family val="1"/>
        <charset val="128"/>
      </rPr>
      <t>（退職・異動した職員を含む）</t>
    </r>
    <r>
      <rPr>
        <sz val="11"/>
        <rFont val="ＭＳ Ｐ明朝"/>
        <family val="1"/>
        <charset val="128"/>
      </rPr>
      <t>について記載すること。</t>
    </r>
    <rPh sb="3" eb="5">
      <t>キンム</t>
    </rPh>
    <rPh sb="7" eb="8">
      <t>スベ</t>
    </rPh>
    <rPh sb="10" eb="11">
      <t>ショク</t>
    </rPh>
    <rPh sb="11" eb="12">
      <t>イン</t>
    </rPh>
    <rPh sb="13" eb="15">
      <t>タイショク</t>
    </rPh>
    <rPh sb="16" eb="18">
      <t>イドウ</t>
    </rPh>
    <rPh sb="20" eb="21">
      <t>ショク</t>
    </rPh>
    <rPh sb="21" eb="22">
      <t>イン</t>
    </rPh>
    <rPh sb="23" eb="24">
      <t>フク</t>
    </rPh>
    <rPh sb="30" eb="32">
      <t>キサイ</t>
    </rPh>
    <phoneticPr fontId="5"/>
  </si>
  <si>
    <t>順とし、転出者、退職者を最後に記載すること。</t>
    <phoneticPr fontId="5"/>
  </si>
  <si>
    <t>　また、実際に勤務していない者（産休、育休職員等）は、「職名」及び「氏名」に（ ）を付けること。</t>
    <rPh sb="42" eb="43">
      <t>ツ</t>
    </rPh>
    <phoneticPr fontId="5"/>
  </si>
  <si>
    <t>他職との兼務職員は「本務の職名、勤務課等」、嘱託医は「病院（診療所）名、診療科目名」を</t>
    <rPh sb="0" eb="1">
      <t>ホカ</t>
    </rPh>
    <rPh sb="1" eb="2">
      <t>ショク</t>
    </rPh>
    <rPh sb="4" eb="6">
      <t>ケンム</t>
    </rPh>
    <rPh sb="6" eb="7">
      <t>ショク</t>
    </rPh>
    <rPh sb="7" eb="8">
      <t>イン</t>
    </rPh>
    <rPh sb="10" eb="12">
      <t>ホンム</t>
    </rPh>
    <rPh sb="13" eb="15">
      <t>ショクメイ</t>
    </rPh>
    <rPh sb="16" eb="18">
      <t>キンム</t>
    </rPh>
    <rPh sb="18" eb="19">
      <t>カ</t>
    </rPh>
    <rPh sb="19" eb="20">
      <t>トウ</t>
    </rPh>
    <rPh sb="22" eb="24">
      <t>ショクタク</t>
    </rPh>
    <rPh sb="24" eb="25">
      <t>イ</t>
    </rPh>
    <rPh sb="27" eb="29">
      <t>ビョウイン</t>
    </rPh>
    <rPh sb="30" eb="32">
      <t>シンリョウ</t>
    </rPh>
    <rPh sb="32" eb="33">
      <t>ショ</t>
    </rPh>
    <rPh sb="34" eb="35">
      <t>メイ</t>
    </rPh>
    <rPh sb="36" eb="38">
      <t>シンリョウ</t>
    </rPh>
    <rPh sb="38" eb="41">
      <t>カモクメイ</t>
    </rPh>
    <phoneticPr fontId="5"/>
  </si>
  <si>
    <t>　記載すること。</t>
    <phoneticPr fontId="5"/>
  </si>
  <si>
    <t>(2)　保育士資格は、県の登録年月日を記載するが、未登録の場合は、（　　）書きで取得年月日を</t>
    <phoneticPr fontId="56"/>
  </si>
  <si>
    <t>　記載すること。</t>
    <rPh sb="1" eb="3">
      <t>キサイ</t>
    </rPh>
    <phoneticPr fontId="5"/>
  </si>
  <si>
    <t>　保育所における勤務経験年数を月数まで記載すること。</t>
    <phoneticPr fontId="56"/>
  </si>
  <si>
    <t>　ついては「常」とし、それ以外は「非」とすること。</t>
    <phoneticPr fontId="5"/>
  </si>
  <si>
    <t>(4)　「１日当たり勤務時間数」欄は、常勤職員にあっては、就業規則等に明示された１日当たりに勤務</t>
    <rPh sb="6" eb="7">
      <t>ニチ</t>
    </rPh>
    <rPh sb="7" eb="8">
      <t>ア</t>
    </rPh>
    <rPh sb="10" eb="12">
      <t>キンム</t>
    </rPh>
    <rPh sb="12" eb="14">
      <t>ジカン</t>
    </rPh>
    <rPh sb="14" eb="15">
      <t>スウ</t>
    </rPh>
    <rPh sb="16" eb="17">
      <t>ラン</t>
    </rPh>
    <rPh sb="19" eb="21">
      <t>ジョウキン</t>
    </rPh>
    <rPh sb="21" eb="22">
      <t>ショク</t>
    </rPh>
    <rPh sb="22" eb="23">
      <t>イン</t>
    </rPh>
    <rPh sb="29" eb="31">
      <t>シュウギョウ</t>
    </rPh>
    <rPh sb="31" eb="34">
      <t>キソクトウ</t>
    </rPh>
    <rPh sb="35" eb="37">
      <t>メイジ</t>
    </rPh>
    <rPh sb="41" eb="42">
      <t>ニチ</t>
    </rPh>
    <rPh sb="42" eb="43">
      <t>ア</t>
    </rPh>
    <phoneticPr fontId="5"/>
  </si>
  <si>
    <t>　する時間数を記載し、非常勤職員にあっては、雇用条件として示した１日当たりに勤務する時間数</t>
    <rPh sb="34" eb="35">
      <t>ア</t>
    </rPh>
    <phoneticPr fontId="5"/>
  </si>
  <si>
    <t>　を記載すること。</t>
    <phoneticPr fontId="5"/>
  </si>
  <si>
    <t>(2)　日給職員、時間給職員、年額報酬職員は、それぞれ「日額○○円」、「時給○○円」、「年額○○円」と</t>
    <rPh sb="4" eb="6">
      <t>ニッキュウ</t>
    </rPh>
    <rPh sb="6" eb="8">
      <t>ショクイン</t>
    </rPh>
    <rPh sb="9" eb="12">
      <t>ジカンキュウ</t>
    </rPh>
    <rPh sb="12" eb="13">
      <t>ショク</t>
    </rPh>
    <rPh sb="13" eb="14">
      <t>イン</t>
    </rPh>
    <rPh sb="15" eb="17">
      <t>ネンガク</t>
    </rPh>
    <rPh sb="17" eb="19">
      <t>ホウシュウ</t>
    </rPh>
    <rPh sb="19" eb="20">
      <t>ショク</t>
    </rPh>
    <rPh sb="20" eb="21">
      <t>イン</t>
    </rPh>
    <rPh sb="28" eb="30">
      <t>ニチガク</t>
    </rPh>
    <rPh sb="32" eb="33">
      <t>エン</t>
    </rPh>
    <rPh sb="36" eb="38">
      <t>ジキュウ</t>
    </rPh>
    <rPh sb="40" eb="41">
      <t>エン</t>
    </rPh>
    <phoneticPr fontId="5"/>
  </si>
  <si>
    <t>記載すること。</t>
    <phoneticPr fontId="56"/>
  </si>
  <si>
    <t>(3)　兼務職員、転出者、退職者等のように、当該施設会計から給与が支給されていない者については、</t>
    <rPh sb="4" eb="6">
      <t>ケンム</t>
    </rPh>
    <rPh sb="6" eb="7">
      <t>ショク</t>
    </rPh>
    <rPh sb="7" eb="8">
      <t>イン</t>
    </rPh>
    <rPh sb="9" eb="12">
      <t>テンシュツシャ</t>
    </rPh>
    <rPh sb="13" eb="16">
      <t>タイショクシャ</t>
    </rPh>
    <rPh sb="16" eb="17">
      <t>トウ</t>
    </rPh>
    <rPh sb="22" eb="24">
      <t>トウガイ</t>
    </rPh>
    <rPh sb="24" eb="26">
      <t>シセツ</t>
    </rPh>
    <rPh sb="26" eb="28">
      <t>カイケイ</t>
    </rPh>
    <rPh sb="30" eb="32">
      <t>キュウヨ</t>
    </rPh>
    <rPh sb="33" eb="35">
      <t>シキュウ</t>
    </rPh>
    <rPh sb="41" eb="42">
      <t>モノ</t>
    </rPh>
    <phoneticPr fontId="5"/>
  </si>
  <si>
    <t>記載は要しない。</t>
    <phoneticPr fontId="56"/>
  </si>
  <si>
    <t>(4)　特殊業務手当として支給していない場合にあって、特殊業務手当相当額を給料月額に含めて支給して</t>
    <rPh sb="4" eb="6">
      <t>トクシュ</t>
    </rPh>
    <rPh sb="6" eb="8">
      <t>ギョウム</t>
    </rPh>
    <rPh sb="8" eb="10">
      <t>テアテ</t>
    </rPh>
    <rPh sb="13" eb="15">
      <t>シキュウ</t>
    </rPh>
    <rPh sb="20" eb="22">
      <t>バアイ</t>
    </rPh>
    <rPh sb="27" eb="29">
      <t>トクシュ</t>
    </rPh>
    <rPh sb="29" eb="31">
      <t>ギョウム</t>
    </rPh>
    <rPh sb="31" eb="33">
      <t>テアテ</t>
    </rPh>
    <rPh sb="33" eb="35">
      <t>ソウトウ</t>
    </rPh>
    <rPh sb="35" eb="36">
      <t>ガク</t>
    </rPh>
    <rPh sb="37" eb="38">
      <t>キュウ</t>
    </rPh>
    <rPh sb="38" eb="39">
      <t>リョウ</t>
    </rPh>
    <rPh sb="39" eb="41">
      <t>ゲツガク</t>
    </rPh>
    <phoneticPr fontId="5"/>
  </si>
  <si>
    <t>いる場合、または一般職員と比較して保育士のみ１号給上位の給与月額を支給している場合は、「特殊</t>
    <phoneticPr fontId="56"/>
  </si>
  <si>
    <t>業務」欄に○印を付けること。</t>
    <phoneticPr fontId="56"/>
  </si>
  <si>
    <t>　担当している事業等（一時預かり、延長保育等）の種類を記載すること。</t>
    <rPh sb="1" eb="3">
      <t>タントウ</t>
    </rPh>
    <rPh sb="7" eb="9">
      <t>ジギョウ</t>
    </rPh>
    <rPh sb="9" eb="10">
      <t>トウ</t>
    </rPh>
    <rPh sb="11" eb="13">
      <t>イチジ</t>
    </rPh>
    <rPh sb="13" eb="14">
      <t>アズ</t>
    </rPh>
    <rPh sb="17" eb="19">
      <t>エンチョウ</t>
    </rPh>
    <rPh sb="19" eb="21">
      <t>ホイク</t>
    </rPh>
    <rPh sb="21" eb="22">
      <t>トウ</t>
    </rPh>
    <rPh sb="24" eb="26">
      <t>シュルイ</t>
    </rPh>
    <rPh sb="27" eb="29">
      <t>キサイ</t>
    </rPh>
    <phoneticPr fontId="5"/>
  </si>
  <si>
    <t>（例：施設長の妻、理事長の長男、○○理事の姪、調理師　等）</t>
    <phoneticPr fontId="56"/>
  </si>
  <si>
    <t>(3)　その他施設において、保育士勤務経験がある場合は記載すること。</t>
    <phoneticPr fontId="56"/>
  </si>
  <si>
    <t>【記載例２】　勤務形態の状況　　【この記載例は提出不要】</t>
    <rPh sb="1" eb="3">
      <t>キサイ</t>
    </rPh>
    <rPh sb="3" eb="4">
      <t>レイ</t>
    </rPh>
    <rPh sb="19" eb="21">
      <t>キサイ</t>
    </rPh>
    <rPh sb="21" eb="22">
      <t>レイ</t>
    </rPh>
    <rPh sb="23" eb="25">
      <t>テイシュツ</t>
    </rPh>
    <rPh sb="25" eb="27">
      <t>フヨウ</t>
    </rPh>
    <phoneticPr fontId="5"/>
  </si>
  <si>
    <t>【記載例３】　時間帯による勤務の状況　　【この記載例は提出不要】</t>
    <rPh sb="1" eb="3">
      <t>キサイ</t>
    </rPh>
    <rPh sb="3" eb="4">
      <t>レイ</t>
    </rPh>
    <rPh sb="23" eb="25">
      <t>キサイ</t>
    </rPh>
    <rPh sb="25" eb="26">
      <t>レイ</t>
    </rPh>
    <rPh sb="27" eb="29">
      <t>テイシュツ</t>
    </rPh>
    <rPh sb="29" eb="31">
      <t>フヨウ</t>
    </rPh>
    <phoneticPr fontId="5"/>
  </si>
  <si>
    <t>～</t>
    <phoneticPr fontId="5"/>
  </si>
  <si>
    <t>）</t>
    <phoneticPr fontId="5"/>
  </si>
  <si>
    <t>職員
職・氏名</t>
    <rPh sb="0" eb="1">
      <t>ショク</t>
    </rPh>
    <rPh sb="1" eb="2">
      <t>イン</t>
    </rPh>
    <rPh sb="3" eb="4">
      <t>ショク</t>
    </rPh>
    <rPh sb="5" eb="7">
      <t>シメイ</t>
    </rPh>
    <phoneticPr fontId="5"/>
  </si>
  <si>
    <t>勤務形態別勤務日数</t>
    <phoneticPr fontId="5"/>
  </si>
  <si>
    <t>○○</t>
    <phoneticPr fontId="56"/>
  </si>
  <si>
    <t>○○　○○</t>
  </si>
  <si>
    <t>B</t>
  </si>
  <si>
    <t>副施設長</t>
  </si>
  <si>
    <t>A</t>
  </si>
  <si>
    <t>主任保育士1</t>
  </si>
  <si>
    <t>(B)</t>
    <phoneticPr fontId="56"/>
  </si>
  <si>
    <t>保育士2</t>
  </si>
  <si>
    <t>(B)</t>
    <phoneticPr fontId="56"/>
  </si>
  <si>
    <t>保育士3</t>
  </si>
  <si>
    <t>（保育士）</t>
  </si>
  <si>
    <t>保育士4</t>
  </si>
  <si>
    <t>保育士5</t>
  </si>
  <si>
    <t>Ｋ</t>
  </si>
  <si>
    <t>Ｍ</t>
  </si>
  <si>
    <t>L</t>
  </si>
  <si>
    <t/>
  </si>
  <si>
    <t>Ｒ</t>
  </si>
  <si>
    <t>調理員1</t>
  </si>
  <si>
    <t>休</t>
    <rPh sb="0" eb="1">
      <t>キュウ</t>
    </rPh>
    <phoneticPr fontId="16"/>
  </si>
  <si>
    <t>調理員2</t>
  </si>
  <si>
    <t>事務員1</t>
  </si>
  <si>
    <t>また、当該保育所に勤める職員全員について記載すること。</t>
  </si>
  <si>
    <t>　　　３　「勤務形態別勤務日数」欄の計と「休日数」欄の合計は28日（１か月単位の場合はその月の日数）となること。</t>
  </si>
  <si>
    <t>　　　４　「１週当たり平均勤務時間数」欄は、各勤務形態別勤務日数にそれぞれの実働時間数を乗じて得た合計の４分の１の時間数（１か月単位の場合は、</t>
    <rPh sb="67" eb="69">
      <t>バアイ</t>
    </rPh>
    <phoneticPr fontId="16"/>
  </si>
  <si>
    <t>※　前年度の実績を記載すること。</t>
    <rPh sb="2" eb="5">
      <t>ゼンネンド</t>
    </rPh>
    <rPh sb="6" eb="8">
      <t>ジッセキ</t>
    </rPh>
    <rPh sb="9" eb="11">
      <t>キサイ</t>
    </rPh>
    <phoneticPr fontId="56"/>
  </si>
  <si>
    <t>２歳未満児</t>
    <rPh sb="1" eb="2">
      <t>サイ</t>
    </rPh>
    <rPh sb="2" eb="4">
      <t>ミマン</t>
    </rPh>
    <rPh sb="4" eb="5">
      <t>ジ</t>
    </rPh>
    <phoneticPr fontId="5"/>
  </si>
  <si>
    <t>２歳以上児</t>
    <rPh sb="1" eb="2">
      <t>サイ</t>
    </rPh>
    <rPh sb="2" eb="4">
      <t>イジョウ</t>
    </rPh>
    <rPh sb="4" eb="5">
      <t>ジ</t>
    </rPh>
    <phoneticPr fontId="5"/>
  </si>
  <si>
    <t>(参考)在所率</t>
    <rPh sb="1" eb="3">
      <t>サンコウ</t>
    </rPh>
    <rPh sb="4" eb="6">
      <t>ザイショ</t>
    </rPh>
    <rPh sb="6" eb="7">
      <t>リツ</t>
    </rPh>
    <phoneticPr fontId="5"/>
  </si>
  <si>
    <t>人</t>
    <phoneticPr fontId="5"/>
  </si>
  <si>
    <t>０歳</t>
    <phoneticPr fontId="5"/>
  </si>
  <si>
    <t>２歳</t>
    <phoneticPr fontId="5"/>
  </si>
  <si>
    <t>３歳</t>
    <phoneticPr fontId="5"/>
  </si>
  <si>
    <t>４歳</t>
    <phoneticPr fontId="5"/>
  </si>
  <si>
    <t>５歳</t>
    <phoneticPr fontId="5"/>
  </si>
  <si>
    <t>６歳</t>
    <phoneticPr fontId="5"/>
  </si>
  <si>
    <t>備　考</t>
    <rPh sb="0" eb="1">
      <t>ビ</t>
    </rPh>
    <rPh sb="2" eb="3">
      <t>コウ</t>
    </rPh>
    <phoneticPr fontId="5"/>
  </si>
  <si>
    <t>合計：</t>
    <rPh sb="0" eb="2">
      <t>ゴウケイ</t>
    </rPh>
    <phoneticPr fontId="56"/>
  </si>
  <si>
    <t>人</t>
    <rPh sb="0" eb="1">
      <t>ニン</t>
    </rPh>
    <phoneticPr fontId="56"/>
  </si>
  <si>
    <t>２  保育需要への対応状況</t>
    <phoneticPr fontId="5"/>
  </si>
  <si>
    <t xml:space="preserve">  月齢による制限</t>
    <phoneticPr fontId="5"/>
  </si>
  <si>
    <t>延長保育（11時間を超える開所）</t>
    <phoneticPr fontId="5"/>
  </si>
  <si>
    <t>延長保育（８時間を超える開所）</t>
    <phoneticPr fontId="5"/>
  </si>
  <si>
    <t>一時預かり事業</t>
    <phoneticPr fontId="5"/>
  </si>
  <si>
    <t>余裕活用型</t>
    <rPh sb="0" eb="2">
      <t>ヨユウ</t>
    </rPh>
    <rPh sb="2" eb="5">
      <t>カツヨウガタ</t>
    </rPh>
    <phoneticPr fontId="5"/>
  </si>
  <si>
    <t>早朝・居残り・
延長保育室名</t>
    <phoneticPr fontId="56"/>
  </si>
  <si>
    <t>～</t>
    <phoneticPr fontId="5"/>
  </si>
  <si>
    <t>　この表は、指導監査実施月の前月又は前々月のうちの任意の１週間（土曜日）の登所・降所の状況について記載し、行事等の特別な日を含まないこと。</t>
    <rPh sb="3" eb="4">
      <t>ヒョウ</t>
    </rPh>
    <rPh sb="6" eb="8">
      <t>シドウ</t>
    </rPh>
    <rPh sb="8" eb="10">
      <t>カンサ</t>
    </rPh>
    <rPh sb="10" eb="12">
      <t>ジッシ</t>
    </rPh>
    <rPh sb="12" eb="13">
      <t>ツキ</t>
    </rPh>
    <rPh sb="14" eb="16">
      <t>ゼンゲツ</t>
    </rPh>
    <rPh sb="16" eb="17">
      <t>マタ</t>
    </rPh>
    <rPh sb="18" eb="20">
      <t>ゼンゼン</t>
    </rPh>
    <rPh sb="20" eb="21">
      <t>ゲツ</t>
    </rPh>
    <rPh sb="25" eb="27">
      <t>ニンイ</t>
    </rPh>
    <rPh sb="29" eb="31">
      <t>シュウカン</t>
    </rPh>
    <rPh sb="32" eb="35">
      <t>ドヨウビ</t>
    </rPh>
    <rPh sb="37" eb="39">
      <t>トウショ</t>
    </rPh>
    <rPh sb="40" eb="42">
      <t>コウショ</t>
    </rPh>
    <rPh sb="43" eb="45">
      <t>ジョウキョウ</t>
    </rPh>
    <phoneticPr fontId="5"/>
  </si>
  <si>
    <t>　時間帯による保育士の稼動人員ごとに、その時間内に登所した年齢別児童数を登所欄に、降所した年齢別児童数を降所欄に記載すること。</t>
    <rPh sb="1" eb="4">
      <t>ジカンタイ</t>
    </rPh>
    <rPh sb="7" eb="9">
      <t>ホイク</t>
    </rPh>
    <rPh sb="9" eb="10">
      <t>シ</t>
    </rPh>
    <rPh sb="11" eb="13">
      <t>カドウ</t>
    </rPh>
    <rPh sb="13" eb="15">
      <t>ジンイン</t>
    </rPh>
    <rPh sb="21" eb="23">
      <t>ジカン</t>
    </rPh>
    <rPh sb="23" eb="24">
      <t>ナイ</t>
    </rPh>
    <rPh sb="25" eb="27">
      <t>トウショ</t>
    </rPh>
    <rPh sb="29" eb="31">
      <t>ネンレイ</t>
    </rPh>
    <rPh sb="31" eb="32">
      <t>ベツ</t>
    </rPh>
    <rPh sb="32" eb="34">
      <t>ジドウ</t>
    </rPh>
    <rPh sb="34" eb="35">
      <t>スウ</t>
    </rPh>
    <rPh sb="36" eb="38">
      <t>トウショ</t>
    </rPh>
    <rPh sb="38" eb="39">
      <t>ラン</t>
    </rPh>
    <rPh sb="41" eb="43">
      <t>コウショ</t>
    </rPh>
    <rPh sb="45" eb="47">
      <t>ネンレイ</t>
    </rPh>
    <rPh sb="47" eb="48">
      <t>ベツ</t>
    </rPh>
    <rPh sb="48" eb="49">
      <t>ジ</t>
    </rPh>
    <phoneticPr fontId="5"/>
  </si>
  <si>
    <t>保育士数</t>
    <rPh sb="0" eb="2">
      <t>ホイク</t>
    </rPh>
    <rPh sb="2" eb="3">
      <t>シ</t>
    </rPh>
    <rPh sb="3" eb="4">
      <t>スウ</t>
    </rPh>
    <phoneticPr fontId="5"/>
  </si>
  <si>
    <t>在所
児童数</t>
    <rPh sb="0" eb="1">
      <t>ザイ</t>
    </rPh>
    <rPh sb="1" eb="2">
      <t>ショ</t>
    </rPh>
    <rPh sb="3" eb="5">
      <t>ジドウ</t>
    </rPh>
    <rPh sb="5" eb="6">
      <t>スウ</t>
    </rPh>
    <phoneticPr fontId="5"/>
  </si>
  <si>
    <t>登所</t>
    <rPh sb="0" eb="1">
      <t>ノボ</t>
    </rPh>
    <rPh sb="1" eb="2">
      <t>トコロ</t>
    </rPh>
    <phoneticPr fontId="5"/>
  </si>
  <si>
    <t>なお、「Ⅲ 職員に関する事項」「４ １か月当たりの勤務割当状況」(P9)内の１週間とすること。</t>
    <rPh sb="25" eb="27">
      <t>キンム</t>
    </rPh>
    <rPh sb="27" eb="28">
      <t>ワ</t>
    </rPh>
    <rPh sb="28" eb="29">
      <t>ア</t>
    </rPh>
    <rPh sb="29" eb="30">
      <t>ジョウ</t>
    </rPh>
    <phoneticPr fontId="5"/>
  </si>
  <si>
    <t>Ⅴ　児童に関する事項</t>
    <phoneticPr fontId="56"/>
  </si>
  <si>
    <t>１　保育内容</t>
    <phoneticPr fontId="5"/>
  </si>
  <si>
    <t>（１）　クラス編成の基本方針</t>
    <phoneticPr fontId="5"/>
  </si>
  <si>
    <t>）</t>
    <phoneticPr fontId="5"/>
  </si>
  <si>
    <t>（３）　指導計画の作成状況（全体的な計画に基づき作成のこと。）</t>
    <phoneticPr fontId="5"/>
  </si>
  <si>
    <t>年間</t>
    <phoneticPr fontId="5"/>
  </si>
  <si>
    <t>月</t>
    <phoneticPr fontId="56"/>
  </si>
  <si>
    <t>週（日）</t>
    <rPh sb="0" eb="1">
      <t>シュウ</t>
    </rPh>
    <rPh sb="2" eb="3">
      <t>ニチ</t>
    </rPh>
    <phoneticPr fontId="5"/>
  </si>
  <si>
    <t>個人別</t>
    <phoneticPr fontId="56"/>
  </si>
  <si>
    <t>週(日)</t>
    <rPh sb="0" eb="1">
      <t>シュウ</t>
    </rPh>
    <rPh sb="2" eb="3">
      <t>ニチ</t>
    </rPh>
    <phoneticPr fontId="5"/>
  </si>
  <si>
    <t>／</t>
    <phoneticPr fontId="5"/>
  </si>
  <si>
    <t>／</t>
    <phoneticPr fontId="5"/>
  </si>
  <si>
    <t>／</t>
    <phoneticPr fontId="5"/>
  </si>
  <si>
    <t>※</t>
    <phoneticPr fontId="5"/>
  </si>
  <si>
    <t>実施日が複数となる場合は、「〇月〇日外」と記入して差し支えない。</t>
    <rPh sb="0" eb="3">
      <t>ジッシビ</t>
    </rPh>
    <rPh sb="4" eb="6">
      <t>フクスウ</t>
    </rPh>
    <rPh sb="9" eb="11">
      <t>バアイ</t>
    </rPh>
    <rPh sb="15" eb="16">
      <t>ツキ</t>
    </rPh>
    <rPh sb="17" eb="18">
      <t>ニチ</t>
    </rPh>
    <rPh sb="18" eb="19">
      <t>ホカ</t>
    </rPh>
    <rPh sb="21" eb="23">
      <t>キニュウ</t>
    </rPh>
    <rPh sb="25" eb="26">
      <t>サ</t>
    </rPh>
    <rPh sb="27" eb="28">
      <t>ツカ</t>
    </rPh>
    <phoneticPr fontId="5"/>
  </si>
  <si>
    <t>）</t>
    <phoneticPr fontId="5"/>
  </si>
  <si>
    <t>(</t>
    <phoneticPr fontId="5"/>
  </si>
  <si>
    <t>園独自で作成</t>
    <rPh sb="0" eb="1">
      <t>エン</t>
    </rPh>
    <rPh sb="1" eb="3">
      <t>ドクジ</t>
    </rPh>
    <rPh sb="4" eb="6">
      <t>サクセイ</t>
    </rPh>
    <phoneticPr fontId="5"/>
  </si>
  <si>
    <t>市町で作成</t>
    <rPh sb="0" eb="1">
      <t>シ</t>
    </rPh>
    <rPh sb="1" eb="2">
      <t>マチ</t>
    </rPh>
    <rPh sb="3" eb="5">
      <t>サクセイ</t>
    </rPh>
    <phoneticPr fontId="5"/>
  </si>
  <si>
    <t>）</t>
    <phoneticPr fontId="56"/>
  </si>
  <si>
    <t>ペーパータオル</t>
    <phoneticPr fontId="5"/>
  </si>
  <si>
    <t>（</t>
    <phoneticPr fontId="5"/>
  </si>
  <si>
    <t>）</t>
    <phoneticPr fontId="5"/>
  </si>
  <si>
    <t>　②管理状況</t>
    <phoneticPr fontId="5"/>
  </si>
  <si>
    <t>保護者記入の登所届</t>
    <rPh sb="0" eb="3">
      <t>ホゴシャ</t>
    </rPh>
    <rPh sb="3" eb="5">
      <t>キニュウ</t>
    </rPh>
    <rPh sb="6" eb="7">
      <t>ノボル</t>
    </rPh>
    <rPh sb="7" eb="8">
      <t>ショ</t>
    </rPh>
    <rPh sb="8" eb="9">
      <t>トドケ</t>
    </rPh>
    <phoneticPr fontId="5"/>
  </si>
  <si>
    <t>　③救急用の薬品及び材料等の常備等環境整備の状況</t>
    <phoneticPr fontId="5"/>
  </si>
  <si>
    <t>　　救急用薬品、材料の常備</t>
    <phoneticPr fontId="5"/>
  </si>
  <si>
    <t>ガーゼ</t>
    <phoneticPr fontId="5"/>
  </si>
  <si>
    <t>①</t>
    <phoneticPr fontId="5"/>
  </si>
  <si>
    <t>②</t>
    <phoneticPr fontId="5"/>
  </si>
  <si>
    <t>している</t>
    <phoneticPr fontId="5"/>
  </si>
  <si>
    <t>していない</t>
    <phoneticPr fontId="5"/>
  </si>
  <si>
    <t>③</t>
    <phoneticPr fontId="5"/>
  </si>
  <si>
    <t>④</t>
    <phoneticPr fontId="5"/>
  </si>
  <si>
    <r>
      <t>ＰＡＺ（予防的防護措置を準備する区域）</t>
    </r>
    <r>
      <rPr>
        <sz val="8"/>
        <rFont val="ＭＳ 明朝"/>
        <family val="1"/>
        <charset val="128"/>
      </rPr>
      <t>※原子力施設を中心として概ね半径5ｋｍの地域</t>
    </r>
    <phoneticPr fontId="5"/>
  </si>
  <si>
    <t>②</t>
    <phoneticPr fontId="5"/>
  </si>
  <si>
    <t>ア</t>
    <phoneticPr fontId="5"/>
  </si>
  <si>
    <t>イ</t>
    <phoneticPr fontId="5"/>
  </si>
  <si>
    <t>①</t>
    <phoneticPr fontId="5"/>
  </si>
  <si>
    <t>②</t>
    <phoneticPr fontId="5"/>
  </si>
  <si>
    <t>（１）　日常の対応</t>
    <rPh sb="4" eb="6">
      <t>ニチジョウ</t>
    </rPh>
    <rPh sb="7" eb="9">
      <t>タイオウ</t>
    </rPh>
    <phoneticPr fontId="5"/>
  </si>
  <si>
    <t>①</t>
    <phoneticPr fontId="56"/>
  </si>
  <si>
    <t>来訪者用の入口・受付の明示</t>
    <rPh sb="0" eb="3">
      <t>ライホウシャ</t>
    </rPh>
    <rPh sb="3" eb="4">
      <t>ヨウ</t>
    </rPh>
    <rPh sb="5" eb="6">
      <t>イ</t>
    </rPh>
    <rPh sb="6" eb="7">
      <t>クチ</t>
    </rPh>
    <rPh sb="8" eb="10">
      <t>ウケツケ</t>
    </rPh>
    <rPh sb="11" eb="13">
      <t>メイジ</t>
    </rPh>
    <phoneticPr fontId="56"/>
  </si>
  <si>
    <t>②</t>
    <phoneticPr fontId="56"/>
  </si>
  <si>
    <t>外部からの人の出入りの確認</t>
    <phoneticPr fontId="56"/>
  </si>
  <si>
    <t>防犯講習や防犯訓練等の実施</t>
    <phoneticPr fontId="56"/>
  </si>
  <si>
    <t>→</t>
    <phoneticPr fontId="56"/>
  </si>
  <si>
    <t>防犯講習</t>
    <rPh sb="0" eb="2">
      <t>ボウハン</t>
    </rPh>
    <rPh sb="2" eb="4">
      <t>コウシュウ</t>
    </rPh>
    <phoneticPr fontId="56"/>
  </si>
  <si>
    <t>（実施回数</t>
    <rPh sb="1" eb="3">
      <t>ジッシ</t>
    </rPh>
    <rPh sb="3" eb="5">
      <t>カイスウ</t>
    </rPh>
    <phoneticPr fontId="56"/>
  </si>
  <si>
    <t>回／年）</t>
    <rPh sb="0" eb="1">
      <t>カイ</t>
    </rPh>
    <rPh sb="2" eb="3">
      <t>ネン</t>
    </rPh>
    <phoneticPr fontId="56"/>
  </si>
  <si>
    <t>防犯訓練</t>
    <rPh sb="0" eb="2">
      <t>ボウハン</t>
    </rPh>
    <rPh sb="2" eb="4">
      <t>クンレン</t>
    </rPh>
    <phoneticPr fontId="56"/>
  </si>
  <si>
    <t>④</t>
    <phoneticPr fontId="56"/>
  </si>
  <si>
    <t>施設状況に関する毎日の点検</t>
    <rPh sb="0" eb="2">
      <t>シセツ</t>
    </rPh>
    <rPh sb="2" eb="4">
      <t>ジョウキョウ</t>
    </rPh>
    <rPh sb="5" eb="6">
      <t>カン</t>
    </rPh>
    <rPh sb="8" eb="10">
      <t>マイニチ</t>
    </rPh>
    <rPh sb="11" eb="13">
      <t>テンケン</t>
    </rPh>
    <phoneticPr fontId="56"/>
  </si>
  <si>
    <t>門扉、囲い</t>
    <rPh sb="0" eb="2">
      <t>モンピ</t>
    </rPh>
    <rPh sb="3" eb="4">
      <t>カコ</t>
    </rPh>
    <phoneticPr fontId="56"/>
  </si>
  <si>
    <t>外灯</t>
    <rPh sb="0" eb="2">
      <t>ガイトウ</t>
    </rPh>
    <phoneticPr fontId="56"/>
  </si>
  <si>
    <t>窓</t>
    <rPh sb="0" eb="1">
      <t>マド</t>
    </rPh>
    <phoneticPr fontId="56"/>
  </si>
  <si>
    <t>出入口</t>
    <rPh sb="0" eb="3">
      <t>デイリグチ</t>
    </rPh>
    <phoneticPr fontId="56"/>
  </si>
  <si>
    <t>避難口</t>
    <rPh sb="0" eb="2">
      <t>ヒナン</t>
    </rPh>
    <rPh sb="2" eb="3">
      <t>グチ</t>
    </rPh>
    <phoneticPr fontId="56"/>
  </si>
  <si>
    <t>鍵の管理</t>
    <rPh sb="0" eb="1">
      <t>カギ</t>
    </rPh>
    <rPh sb="2" eb="4">
      <t>カンリ</t>
    </rPh>
    <phoneticPr fontId="56"/>
  </si>
  <si>
    <t>その他</t>
    <rPh sb="2" eb="3">
      <t>タ</t>
    </rPh>
    <phoneticPr fontId="56"/>
  </si>
  <si>
    <t>⑤</t>
    <phoneticPr fontId="56"/>
  </si>
  <si>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56"/>
  </si>
  <si>
    <t>点検項目チェックリストの作成</t>
    <phoneticPr fontId="56"/>
  </si>
  <si>
    <t>(作成している場合）定期的な評価</t>
    <rPh sb="1" eb="3">
      <t>サクセイ</t>
    </rPh>
    <rPh sb="7" eb="9">
      <t>バアイ</t>
    </rPh>
    <phoneticPr fontId="56"/>
  </si>
  <si>
    <t>（→内容を「Ⅵ 会計に関する事項」「３ 保護者負担金等の状況」(P34)へ記載）</t>
    <rPh sb="2" eb="4">
      <t>ナイヨウ</t>
    </rPh>
    <rPh sb="8" eb="10">
      <t>カイケイ</t>
    </rPh>
    <rPh sb="11" eb="12">
      <t>カン</t>
    </rPh>
    <rPh sb="14" eb="16">
      <t>ジコウ</t>
    </rPh>
    <rPh sb="20" eb="23">
      <t>ホゴシャ</t>
    </rPh>
    <rPh sb="23" eb="26">
      <t>フタンキン</t>
    </rPh>
    <rPh sb="26" eb="27">
      <t>トウ</t>
    </rPh>
    <rPh sb="28" eb="30">
      <t>ジョウキョウ</t>
    </rPh>
    <rPh sb="37" eb="39">
      <t>キサイ</t>
    </rPh>
    <phoneticPr fontId="5"/>
  </si>
  <si>
    <t>担当
クラス</t>
    <phoneticPr fontId="5"/>
  </si>
  <si>
    <t>担当
クラス</t>
    <phoneticPr fontId="5"/>
  </si>
  <si>
    <t>冷却シート等</t>
    <rPh sb="0" eb="2">
      <t>レイキャク</t>
    </rPh>
    <rPh sb="5" eb="6">
      <t>トウ</t>
    </rPh>
    <phoneticPr fontId="5"/>
  </si>
  <si>
    <r>
      <rPr>
        <sz val="10"/>
        <rFont val="ＭＳ 明朝"/>
        <family val="1"/>
        <charset val="128"/>
      </rPr>
      <t xml:space="preserve">  ※ </t>
    </r>
    <r>
      <rPr>
        <sz val="10"/>
        <rFont val="ＭＳ Ｐ明朝"/>
        <family val="1"/>
        <charset val="128"/>
      </rPr>
      <t>社会福祉法人の所轄庁が県で法人監査調書に添付する場合を除く。</t>
    </r>
    <rPh sb="4" eb="6">
      <t>シャカイ</t>
    </rPh>
    <rPh sb="6" eb="8">
      <t>フクシ</t>
    </rPh>
    <rPh sb="8" eb="10">
      <t>ホウジン</t>
    </rPh>
    <rPh sb="11" eb="14">
      <t>ショカツチョウ</t>
    </rPh>
    <rPh sb="15" eb="16">
      <t>ケン</t>
    </rPh>
    <rPh sb="31" eb="32">
      <t>ノゾ</t>
    </rPh>
    <phoneticPr fontId="5"/>
  </si>
  <si>
    <t>※１　保護者負担金については、「保育料」とは別に徴収しているもの全てを記載すること。（例：バス代、主食費、</t>
    <rPh sb="32" eb="33">
      <t>スベ</t>
    </rPh>
    <rPh sb="51" eb="52">
      <t>ヒ</t>
    </rPh>
    <phoneticPr fontId="5"/>
  </si>
  <si>
    <t>副食費、 親子遠足代等）</t>
    <rPh sb="5" eb="7">
      <t>オヤコ</t>
    </rPh>
    <rPh sb="7" eb="9">
      <t>エンソク</t>
    </rPh>
    <rPh sb="9" eb="10">
      <t>ダイ</t>
    </rPh>
    <rPh sb="10" eb="11">
      <t>トウ</t>
    </rPh>
    <phoneticPr fontId="5"/>
  </si>
  <si>
    <t xml:space="preserve">  ２　保育材料費については、一部徴収金がある場合も記載すること。(例：クレヨン、自由画帳、粘土、はさみ、のり等）</t>
    <rPh sb="34" eb="35">
      <t>レイ</t>
    </rPh>
    <rPh sb="41" eb="43">
      <t>ジユウ</t>
    </rPh>
    <rPh sb="43" eb="45">
      <t>ガチョウ</t>
    </rPh>
    <rPh sb="46" eb="48">
      <t>ネンド</t>
    </rPh>
    <rPh sb="55" eb="56">
      <t>トウ</t>
    </rPh>
    <phoneticPr fontId="5"/>
  </si>
  <si>
    <t>７　地域における公益的な取組の状況</t>
    <rPh sb="2" eb="4">
      <t>チイキ</t>
    </rPh>
    <rPh sb="8" eb="11">
      <t>コウエキテキ</t>
    </rPh>
    <rPh sb="12" eb="14">
      <t>トリクミ</t>
    </rPh>
    <rPh sb="15" eb="17">
      <t>ジョウキョウ</t>
    </rPh>
    <phoneticPr fontId="5"/>
  </si>
  <si>
    <t>通帳の管理状況</t>
    <rPh sb="0" eb="2">
      <t>ツウチョウ</t>
    </rPh>
    <phoneticPr fontId="5"/>
  </si>
  <si>
    <t>通帳印の管理状況</t>
    <rPh sb="0" eb="2">
      <t>ツウチョウ</t>
    </rPh>
    <rPh sb="2" eb="3">
      <t>イン</t>
    </rPh>
    <phoneticPr fontId="5"/>
  </si>
  <si>
    <t>（３）　固定資産の管理</t>
    <phoneticPr fontId="5"/>
  </si>
  <si>
    <t>（４）　職員等給食費収入</t>
    <rPh sb="6" eb="7">
      <t>トウ</t>
    </rPh>
    <rPh sb="9" eb="10">
      <t>ヒ</t>
    </rPh>
    <rPh sb="10" eb="12">
      <t>シュウニュウ</t>
    </rPh>
    <phoneticPr fontId="5"/>
  </si>
  <si>
    <r>
      <t>（５）　寄附状況（施設会計）</t>
    </r>
    <r>
      <rPr>
        <b/>
        <sz val="8"/>
        <rFont val="ＭＳ Ｐゴシック"/>
        <family val="3"/>
        <charset val="128"/>
      </rPr>
      <t>（※法人監査調書の「８法人・施設に対する寄附の状況」を記載する場合は省略）</t>
    </r>
    <rPh sb="4" eb="6">
      <t>キフ</t>
    </rPh>
    <rPh sb="6" eb="8">
      <t>ジョウキョウ</t>
    </rPh>
    <rPh sb="9" eb="11">
      <t>シセツ</t>
    </rPh>
    <rPh sb="11" eb="13">
      <t>カイケイ</t>
    </rPh>
    <phoneticPr fontId="5"/>
  </si>
  <si>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5"/>
  </si>
  <si>
    <t>９　事故防止への取り組み</t>
    <phoneticPr fontId="5"/>
  </si>
  <si>
    <t>（５）　健康状態の観察等の実施とその処理等の状況</t>
    <phoneticPr fontId="5"/>
  </si>
  <si>
    <t>（６）　敷地内禁煙の実施状況</t>
    <rPh sb="4" eb="6">
      <t>シキチ</t>
    </rPh>
    <rPh sb="6" eb="7">
      <t>ナイ</t>
    </rPh>
    <rPh sb="7" eb="9">
      <t>キンエン</t>
    </rPh>
    <rPh sb="10" eb="12">
      <t>ジッシ</t>
    </rPh>
    <rPh sb="12" eb="14">
      <t>ジョウキョウ</t>
    </rPh>
    <phoneticPr fontId="5"/>
  </si>
  <si>
    <t>（２）　定期健康診断等の実施状況</t>
    <rPh sb="4" eb="6">
      <t>テイキ</t>
    </rPh>
    <rPh sb="10" eb="11">
      <t>トウ</t>
    </rPh>
    <phoneticPr fontId="5"/>
  </si>
  <si>
    <t>（３）　感染症等への対策及び管理状況</t>
    <phoneticPr fontId="5"/>
  </si>
  <si>
    <t>感染症対策マニュアルの作成</t>
    <rPh sb="0" eb="3">
      <t>カンセンショウ</t>
    </rPh>
    <rPh sb="3" eb="5">
      <t>タイサク</t>
    </rPh>
    <rPh sb="11" eb="13">
      <t>サクセイ</t>
    </rPh>
    <phoneticPr fontId="5"/>
  </si>
  <si>
    <r>
      <t xml:space="preserve"> </t>
    </r>
    <r>
      <rPr>
        <b/>
        <sz val="12"/>
        <rFont val="ＭＳ Ｐゴシック"/>
        <family val="3"/>
        <charset val="128"/>
      </rPr>
      <t>５　午睡の実施状況</t>
    </r>
    <phoneticPr fontId="5"/>
  </si>
  <si>
    <t>（２）　睡眠時の記録（SIDS対策等）</t>
    <rPh sb="4" eb="6">
      <t>スイミン</t>
    </rPh>
    <rPh sb="6" eb="7">
      <t>ジ</t>
    </rPh>
    <rPh sb="8" eb="10">
      <t>キロク</t>
    </rPh>
    <rPh sb="15" eb="17">
      <t>タイサク</t>
    </rPh>
    <rPh sb="17" eb="18">
      <t>トウ</t>
    </rPh>
    <phoneticPr fontId="5"/>
  </si>
  <si>
    <t>園外保育指導計画・記録</t>
    <rPh sb="0" eb="1">
      <t>エン</t>
    </rPh>
    <rPh sb="1" eb="2">
      <t>ソト</t>
    </rPh>
    <rPh sb="2" eb="4">
      <t>ホイク</t>
    </rPh>
    <rPh sb="4" eb="6">
      <t>シドウ</t>
    </rPh>
    <rPh sb="6" eb="8">
      <t>ケイカク</t>
    </rPh>
    <rPh sb="9" eb="11">
      <t>キロク</t>
    </rPh>
    <phoneticPr fontId="5"/>
  </si>
  <si>
    <r>
      <t xml:space="preserve">  年齢区分は、</t>
    </r>
    <r>
      <rPr>
        <sz val="9"/>
        <rFont val="ＭＳ ゴシック"/>
        <family val="3"/>
        <charset val="128"/>
      </rPr>
      <t>実年齢</t>
    </r>
    <r>
      <rPr>
        <sz val="9"/>
        <rFont val="ＭＳ 明朝"/>
        <family val="1"/>
        <charset val="128"/>
      </rPr>
      <t>とする。</t>
    </r>
    <rPh sb="2" eb="4">
      <t>ネンレイ</t>
    </rPh>
    <rPh sb="4" eb="6">
      <t>クブン</t>
    </rPh>
    <rPh sb="8" eb="9">
      <t>ジツ</t>
    </rPh>
    <rPh sb="9" eb="11">
      <t>ネンレイ</t>
    </rPh>
    <phoneticPr fontId="5"/>
  </si>
  <si>
    <t>開所日数</t>
    <rPh sb="1" eb="2">
      <t>ショ</t>
    </rPh>
    <phoneticPr fontId="5"/>
  </si>
  <si>
    <t>【記載例４】　１か月当たりの勤務割当状況</t>
    <rPh sb="1" eb="3">
      <t>キサイ</t>
    </rPh>
    <rPh sb="3" eb="4">
      <t>レイ</t>
    </rPh>
    <rPh sb="9" eb="10">
      <t>ゲツ</t>
    </rPh>
    <phoneticPr fontId="5"/>
  </si>
  <si>
    <r>
      <t>（注）１　この表は、指導監査実施日の属する月の前月又は前々月において、勤務割当の基準となった１か月について、実際の勤務の割当状況</t>
    </r>
    <r>
      <rPr>
        <sz val="11"/>
        <rFont val="ＭＳ ゴシック"/>
        <family val="3"/>
        <charset val="128"/>
      </rPr>
      <t>（実績)</t>
    </r>
    <r>
      <rPr>
        <sz val="11"/>
        <rFont val="ＭＳ 明朝"/>
        <family val="1"/>
        <charset val="128"/>
      </rPr>
      <t>を記載すること。</t>
    </r>
    <rPh sb="65" eb="67">
      <t>ジッセキ</t>
    </rPh>
    <phoneticPr fontId="56"/>
  </si>
  <si>
    <t>　　　２　「日」別の勤務割当は、「２ 勤務形態の状況」(P7)における記号(Ａ，Ｂ，Ｃ････)を記載し、年次有給休暇の取得や出張等については、取得時間に相当する勤務の記号を</t>
    <rPh sb="53" eb="55">
      <t>ネンジ</t>
    </rPh>
    <rPh sb="55" eb="57">
      <t>ユウキュウ</t>
    </rPh>
    <rPh sb="57" eb="59">
      <t>キュウカ</t>
    </rPh>
    <rPh sb="60" eb="62">
      <t>シュトク</t>
    </rPh>
    <rPh sb="63" eb="65">
      <t>シュッチョウ</t>
    </rPh>
    <rPh sb="65" eb="66">
      <t>ナド</t>
    </rPh>
    <rPh sb="72" eb="74">
      <t>シュトク</t>
    </rPh>
    <rPh sb="74" eb="76">
      <t>ジカン</t>
    </rPh>
    <rPh sb="77" eb="79">
      <t>ソウトウ</t>
    </rPh>
    <rPh sb="81" eb="83">
      <t>キンム</t>
    </rPh>
    <rPh sb="84" eb="86">
      <t>キゴウ</t>
    </rPh>
    <phoneticPr fontId="56"/>
  </si>
  <si>
    <t>（　）カッコ書きすること。</t>
    <phoneticPr fontId="56"/>
  </si>
  <si>
    <t>　　　５　「１ 職員配置の状況」「(4)個人別職員配置の状況」(P6)の記載順とすること。</t>
    <rPh sb="8" eb="10">
      <t>ショクイン</t>
    </rPh>
    <rPh sb="10" eb="12">
      <t>ハイチ</t>
    </rPh>
    <rPh sb="13" eb="15">
      <t>ジョウキョウ</t>
    </rPh>
    <phoneticPr fontId="16"/>
  </si>
  <si>
    <t>　　　２　「実働時間」欄の（　）には「２ 勤務形態の状況」(P7)における勤務形態の記号（Ａ，Ｂ，Ｃ････）を記載すること。</t>
    <phoneticPr fontId="5"/>
  </si>
  <si>
    <t>　　　３　「時間帯による稼働人員（保育士のみ）」は「Ⅳ 保育所運営の状況」「６ 保育時間別児童数」(P18)の時間帯別の保育士数と一致すること。</t>
    <rPh sb="6" eb="9">
      <t>ジカンタイ</t>
    </rPh>
    <rPh sb="12" eb="14">
      <t>カドウ</t>
    </rPh>
    <rPh sb="14" eb="16">
      <t>ジンイン</t>
    </rPh>
    <rPh sb="17" eb="20">
      <t>ホイクシ</t>
    </rPh>
    <rPh sb="28" eb="30">
      <t>ホイク</t>
    </rPh>
    <rPh sb="30" eb="31">
      <t>ショ</t>
    </rPh>
    <rPh sb="31" eb="33">
      <t>ウンエイ</t>
    </rPh>
    <rPh sb="34" eb="36">
      <t>ジョウキョウ</t>
    </rPh>
    <rPh sb="40" eb="42">
      <t>ホイク</t>
    </rPh>
    <rPh sb="42" eb="44">
      <t>ジカン</t>
    </rPh>
    <rPh sb="44" eb="45">
      <t>ベツ</t>
    </rPh>
    <rPh sb="45" eb="47">
      <t>ジドウ</t>
    </rPh>
    <rPh sb="47" eb="48">
      <t>スウ</t>
    </rPh>
    <rPh sb="55" eb="58">
      <t>ジカンタイ</t>
    </rPh>
    <rPh sb="58" eb="59">
      <t>ベツ</t>
    </rPh>
    <rPh sb="60" eb="63">
      <t>ホイクシ</t>
    </rPh>
    <rPh sb="63" eb="64">
      <t>スウ</t>
    </rPh>
    <rPh sb="65" eb="67">
      <t>イッチ</t>
    </rPh>
    <phoneticPr fontId="5"/>
  </si>
  <si>
    <t>　　　２　「実働時間」欄の（　）には「２ 勤務形態の状況」(P7)における勤務形態の記号（Ａ，Ｂ，Ｃ････）を記載すること。</t>
    <phoneticPr fontId="5"/>
  </si>
  <si>
    <r>
      <t>この表は、指導監査実施月の前月の初日現在を基準日として作成すること。ただし、</t>
    </r>
    <r>
      <rPr>
        <b/>
        <u/>
        <sz val="11"/>
        <rFont val="ＭＳ Ｐゴシック"/>
        <family val="3"/>
        <charset val="128"/>
      </rPr>
      <t>前年度4月1日</t>
    </r>
    <rPh sb="21" eb="24">
      <t>キジュンビ</t>
    </rPh>
    <phoneticPr fontId="5"/>
  </si>
  <si>
    <r>
      <t>児童の年齢区分は、</t>
    </r>
    <r>
      <rPr>
        <b/>
        <sz val="11"/>
        <rFont val="ＭＳ Ｐゴシック"/>
        <family val="3"/>
        <charset val="128"/>
      </rPr>
      <t>入所決定時の年齢（公定価格の区分）</t>
    </r>
    <r>
      <rPr>
        <sz val="11"/>
        <rFont val="ＭＳ Ｐ明朝"/>
        <family val="1"/>
        <charset val="128"/>
      </rPr>
      <t>とすること。</t>
    </r>
    <rPh sb="0" eb="2">
      <t>ジドウ</t>
    </rPh>
    <rPh sb="3" eb="5">
      <t>ネンレイ</t>
    </rPh>
    <rPh sb="5" eb="7">
      <t>クブン</t>
    </rPh>
    <rPh sb="9" eb="11">
      <t>ニュウショ</t>
    </rPh>
    <rPh sb="11" eb="13">
      <t>ケッテイ</t>
    </rPh>
    <rPh sb="13" eb="14">
      <t>ジ</t>
    </rPh>
    <rPh sb="15" eb="17">
      <t>ネンレイ</t>
    </rPh>
    <rPh sb="18" eb="20">
      <t>コウテイ</t>
    </rPh>
    <rPh sb="20" eb="22">
      <t>カカク</t>
    </rPh>
    <rPh sb="23" eb="25">
      <t>クブン</t>
    </rPh>
    <phoneticPr fontId="5"/>
  </si>
  <si>
    <t>(3)　看護師（准看護師を含む）、保健師、栄養士等の資格を有する者は、「資格名」と「取得年月日」</t>
    <rPh sb="4" eb="7">
      <t>カンゴシ</t>
    </rPh>
    <rPh sb="8" eb="12">
      <t>ジュンカンゴシ</t>
    </rPh>
    <rPh sb="13" eb="14">
      <t>フク</t>
    </rPh>
    <rPh sb="17" eb="20">
      <t>ホケンシ</t>
    </rPh>
    <rPh sb="21" eb="23">
      <t>エイヨウ</t>
    </rPh>
    <rPh sb="23" eb="24">
      <t>シ</t>
    </rPh>
    <rPh sb="24" eb="25">
      <t>トウ</t>
    </rPh>
    <rPh sb="26" eb="28">
      <t>シカク</t>
    </rPh>
    <rPh sb="29" eb="30">
      <t>ユウ</t>
    </rPh>
    <rPh sb="32" eb="33">
      <t>モノ</t>
    </rPh>
    <rPh sb="36" eb="38">
      <t>シカク</t>
    </rPh>
    <rPh sb="38" eb="39">
      <t>メイ</t>
    </rPh>
    <phoneticPr fontId="5"/>
  </si>
  <si>
    <t>(1)　「勤務年数」の上段には、基準日時点の当該保育所における連続勤務年数を、下段には、認可</t>
    <phoneticPr fontId="56"/>
  </si>
  <si>
    <t>【記載例１】　個人別職員配置の状況　　【この記載例は提出不要】</t>
    <rPh sb="1" eb="3">
      <t>キサイ</t>
    </rPh>
    <rPh sb="3" eb="4">
      <t>レイ</t>
    </rPh>
    <rPh sb="22" eb="24">
      <t>キサイ</t>
    </rPh>
    <rPh sb="24" eb="25">
      <t>レイ</t>
    </rPh>
    <rPh sb="26" eb="28">
      <t>テイシュツ</t>
    </rPh>
    <rPh sb="28" eb="30">
      <t>フヨウ</t>
    </rPh>
    <phoneticPr fontId="5"/>
  </si>
  <si>
    <r>
      <t>１　この表は、指導監査実施月の前月の初日現在を基準日として作成すること。ただし、</t>
    </r>
    <r>
      <rPr>
        <b/>
        <u/>
        <sz val="10.5"/>
        <rFont val="ＭＳ Ｐゴシック"/>
        <family val="3"/>
        <charset val="128"/>
      </rPr>
      <t>前年度4月1日以降に勤務した全ての職員（退職・異動した職員を含む）</t>
    </r>
    <r>
      <rPr>
        <sz val="10.5"/>
        <rFont val="ＭＳ Ｐ明朝"/>
        <family val="1"/>
        <charset val="128"/>
      </rPr>
      <t>について記載すること。</t>
    </r>
    <rPh sb="23" eb="26">
      <t>キジュンビ</t>
    </rPh>
    <phoneticPr fontId="5"/>
  </si>
  <si>
    <t>３　「一時預かり事業等」欄には、担当している事業等の種類を記載すること。　</t>
    <rPh sb="3" eb="5">
      <t>イチジ</t>
    </rPh>
    <rPh sb="5" eb="6">
      <t>アズ</t>
    </rPh>
    <rPh sb="8" eb="11">
      <t>ジギョウナド</t>
    </rPh>
    <rPh sb="12" eb="13">
      <t>ラン</t>
    </rPh>
    <rPh sb="16" eb="18">
      <t>タントウ</t>
    </rPh>
    <rPh sb="22" eb="25">
      <t>ジギョウトウ</t>
    </rPh>
    <rPh sb="26" eb="28">
      <t>シュルイ</t>
    </rPh>
    <rPh sb="29" eb="31">
      <t>キサイ</t>
    </rPh>
    <phoneticPr fontId="5"/>
  </si>
  <si>
    <t>事故防止への取り組み</t>
    <phoneticPr fontId="5"/>
  </si>
  <si>
    <t>保護者負担金等の状況</t>
    <rPh sb="6" eb="7">
      <t>トウ</t>
    </rPh>
    <phoneticPr fontId="5"/>
  </si>
  <si>
    <t>地域における公益的な取組の状況</t>
    <rPh sb="0" eb="2">
      <t>チイキ</t>
    </rPh>
    <rPh sb="6" eb="9">
      <t>コウエキテキ</t>
    </rPh>
    <rPh sb="10" eb="12">
      <t>トリクミ</t>
    </rPh>
    <rPh sb="13" eb="15">
      <t>ジョウキョウ</t>
    </rPh>
    <phoneticPr fontId="5"/>
  </si>
  <si>
    <t>３歳以上児</t>
    <rPh sb="1" eb="4">
      <t>サイイジョウ</t>
    </rPh>
    <rPh sb="4" eb="5">
      <t>ジ</t>
    </rPh>
    <phoneticPr fontId="5"/>
  </si>
  <si>
    <t>３歳未満児</t>
    <rPh sb="1" eb="2">
      <t>サイ</t>
    </rPh>
    <rPh sb="2" eb="4">
      <t>ミマン</t>
    </rPh>
    <rPh sb="4" eb="5">
      <t>ジ</t>
    </rPh>
    <phoneticPr fontId="5"/>
  </si>
  <si>
    <t>⑯</t>
  </si>
  <si>
    <t>４(1)　１か月当たりの勤務割当状況（施設長、保育従事者）</t>
    <rPh sb="19" eb="21">
      <t>シセツ</t>
    </rPh>
    <rPh sb="21" eb="22">
      <t>チョウ</t>
    </rPh>
    <rPh sb="25" eb="28">
      <t>ジュウジシャ</t>
    </rPh>
    <phoneticPr fontId="5"/>
  </si>
  <si>
    <t>４(2)　１か月当たりの勤務割当状況（調理員、その他職員）</t>
    <rPh sb="19" eb="22">
      <t>チョウリイン</t>
    </rPh>
    <rPh sb="25" eb="26">
      <t>タ</t>
    </rPh>
    <rPh sb="26" eb="28">
      <t>ショクイン</t>
    </rPh>
    <phoneticPr fontId="5"/>
  </si>
  <si>
    <t>当該年度入所時の年齢</t>
    <rPh sb="0" eb="2">
      <t>トウガイ</t>
    </rPh>
    <rPh sb="2" eb="4">
      <t>ネンド</t>
    </rPh>
    <rPh sb="4" eb="6">
      <t>ニュウショ</t>
    </rPh>
    <rPh sb="6" eb="7">
      <t>ジ</t>
    </rPh>
    <rPh sb="8" eb="10">
      <t>ネンレイ</t>
    </rPh>
    <phoneticPr fontId="5"/>
  </si>
  <si>
    <t>(前年度</t>
    <rPh sb="1" eb="4">
      <t>ゼンネンド</t>
    </rPh>
    <phoneticPr fontId="5"/>
  </si>
  <si>
    <t>件</t>
    <phoneticPr fontId="5"/>
  </si>
  <si>
    <t>当年度</t>
    <phoneticPr fontId="5"/>
  </si>
  <si>
    <t>件)</t>
    <phoneticPr fontId="5"/>
  </si>
  <si>
    <t>業務継続計画（ＢＣＰ）</t>
    <rPh sb="0" eb="2">
      <t>ギョウム</t>
    </rPh>
    <rPh sb="2" eb="4">
      <t>ケイゾク</t>
    </rPh>
    <rPh sb="4" eb="6">
      <t>ケイカク</t>
    </rPh>
    <phoneticPr fontId="5"/>
  </si>
  <si>
    <t>(2)　法人役員及び施設長と親族関係にある者、調理師や栄養士等の資格等について記載すること。</t>
    <rPh sb="4" eb="6">
      <t>ホウジン</t>
    </rPh>
    <rPh sb="6" eb="8">
      <t>ヤクイン</t>
    </rPh>
    <rPh sb="8" eb="9">
      <t>オヨ</t>
    </rPh>
    <rPh sb="10" eb="13">
      <t>シセツチョウ</t>
    </rPh>
    <rPh sb="14" eb="16">
      <t>シンゾク</t>
    </rPh>
    <rPh sb="16" eb="18">
      <t>カンケイ</t>
    </rPh>
    <rPh sb="21" eb="22">
      <t>モノ</t>
    </rPh>
    <rPh sb="25" eb="26">
      <t>シ</t>
    </rPh>
    <phoneticPr fontId="5"/>
  </si>
  <si>
    <t>～</t>
    <phoneticPr fontId="5"/>
  </si>
  <si>
    <r>
      <rPr>
        <u/>
        <sz val="10.5"/>
        <rFont val="ＭＳ 明朝"/>
        <family val="1"/>
        <charset val="128"/>
      </rPr>
      <t>下段は実年齢</t>
    </r>
    <r>
      <rPr>
        <sz val="10.5"/>
        <rFont val="ＭＳ 明朝"/>
        <family val="1"/>
        <charset val="128"/>
      </rPr>
      <t>によること。また、「備考」欄の年齢区分は、実年齢とする。</t>
    </r>
    <phoneticPr fontId="56"/>
  </si>
  <si>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</si>
  <si>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４歳児</t>
    <rPh sb="2" eb="3">
      <t>ジ</t>
    </rPh>
    <phoneticPr fontId="5"/>
  </si>
  <si>
    <t>５歳児</t>
    <rPh sb="2" eb="3">
      <t>ジ</t>
    </rPh>
    <phoneticPr fontId="5"/>
  </si>
  <si>
    <t>①-1　登所時の観察状況</t>
    <rPh sb="4" eb="5">
      <t>ノボル</t>
    </rPh>
    <rPh sb="5" eb="6">
      <t>ショ</t>
    </rPh>
    <rPh sb="6" eb="7">
      <t>ジ</t>
    </rPh>
    <rPh sb="8" eb="10">
      <t>カンサツ</t>
    </rPh>
    <rPh sb="10" eb="12">
      <t>ジョウキョウ</t>
    </rPh>
    <phoneticPr fontId="5"/>
  </si>
  <si>
    <t>４歳児</t>
    <phoneticPr fontId="5"/>
  </si>
  <si>
    <t>５歳児</t>
    <phoneticPr fontId="5"/>
  </si>
  <si>
    <t>○年○月○日より産休</t>
    <rPh sb="1" eb="2">
      <t>ネン</t>
    </rPh>
    <rPh sb="3" eb="4">
      <t>ガツ</t>
    </rPh>
    <rPh sb="5" eb="6">
      <t>ニチ</t>
    </rPh>
    <rPh sb="8" eb="10">
      <t>サンキュウ</t>
    </rPh>
    <phoneticPr fontId="5"/>
  </si>
  <si>
    <t>　施設長（園長）、副施設長（副園長）、主任保育士、保育士、調理員、事務員、用務員、嘱託医等の</t>
    <rPh sb="1" eb="3">
      <t>シセツ</t>
    </rPh>
    <rPh sb="9" eb="10">
      <t>フク</t>
    </rPh>
    <rPh sb="10" eb="12">
      <t>シセツ</t>
    </rPh>
    <rPh sb="12" eb="13">
      <t>チョウ</t>
    </rPh>
    <rPh sb="14" eb="15">
      <t>フク</t>
    </rPh>
    <rPh sb="15" eb="17">
      <t>エンチョウ</t>
    </rPh>
    <phoneticPr fontId="5"/>
  </si>
  <si>
    <t>保育士等の資格について</t>
    <rPh sb="0" eb="2">
      <t>ホイク</t>
    </rPh>
    <rPh sb="2" eb="3">
      <t>シ</t>
    </rPh>
    <rPh sb="3" eb="4">
      <t>トウ</t>
    </rPh>
    <rPh sb="5" eb="7">
      <t>シカク</t>
    </rPh>
    <phoneticPr fontId="5"/>
  </si>
  <si>
    <r>
      <t>（注）「指導監査実施月の前月の児童数」とし、</t>
    </r>
    <r>
      <rPr>
        <u/>
        <sz val="10"/>
        <rFont val="ＭＳ 明朝"/>
        <family val="1"/>
        <charset val="128"/>
      </rPr>
      <t>上段は当該年度入所時の年齢、</t>
    </r>
    <rPh sb="25" eb="29">
      <t>トウガイネンド</t>
    </rPh>
    <phoneticPr fontId="5"/>
  </si>
  <si>
    <t>実施場所
（保育室名）</t>
    <rPh sb="2" eb="4">
      <t>バショ</t>
    </rPh>
    <rPh sb="6" eb="10">
      <t>ホイクシツメイ</t>
    </rPh>
    <phoneticPr fontId="5"/>
  </si>
  <si>
    <t>（４）　医師が処方した薬の与薬</t>
    <rPh sb="4" eb="6">
      <t>イシ</t>
    </rPh>
    <rPh sb="7" eb="9">
      <t>ショホウ</t>
    </rPh>
    <rPh sb="11" eb="12">
      <t>クスリ</t>
    </rPh>
    <rPh sb="13" eb="14">
      <t>ヨ</t>
    </rPh>
    <rPh sb="14" eb="15">
      <t>ヤク</t>
    </rPh>
    <phoneticPr fontId="5"/>
  </si>
  <si>
    <t>与薬を行っているか</t>
    <rPh sb="0" eb="2">
      <t>ヨヤク</t>
    </rPh>
    <rPh sb="3" eb="4">
      <t>オコナ</t>
    </rPh>
    <phoneticPr fontId="5"/>
  </si>
  <si>
    <t>②　登降所時に保護者との引き継ぎを行っているか。</t>
    <rPh sb="3" eb="4">
      <t>オ</t>
    </rPh>
    <phoneticPr fontId="5"/>
  </si>
  <si>
    <t>１６　給食管理</t>
    <phoneticPr fontId="5"/>
  </si>
  <si>
    <t>児童福祉施設給食用スキムミルクの使用状況（※関税暫定措置法施行令第33条第５項に基づくもの。）</t>
    <rPh sb="0" eb="2">
      <t>ジドウ</t>
    </rPh>
    <rPh sb="2" eb="4">
      <t>フクシ</t>
    </rPh>
    <rPh sb="4" eb="6">
      <t>シセツ</t>
    </rPh>
    <rPh sb="6" eb="8">
      <t>キュウショク</t>
    </rPh>
    <rPh sb="8" eb="9">
      <t>ヨウ</t>
    </rPh>
    <rPh sb="16" eb="18">
      <t>シヨウ</t>
    </rPh>
    <rPh sb="18" eb="20">
      <t>ジョウキョウ</t>
    </rPh>
    <rPh sb="22" eb="24">
      <t>カンゼイ</t>
    </rPh>
    <rPh sb="24" eb="26">
      <t>ザンテイ</t>
    </rPh>
    <rPh sb="26" eb="29">
      <t>ソチホウ</t>
    </rPh>
    <rPh sb="29" eb="31">
      <t>セコウ</t>
    </rPh>
    <rPh sb="31" eb="32">
      <t>レイ</t>
    </rPh>
    <rPh sb="32" eb="33">
      <t>ダイ</t>
    </rPh>
    <rPh sb="35" eb="36">
      <t>ジョウ</t>
    </rPh>
    <rPh sb="36" eb="37">
      <t>ダイ</t>
    </rPh>
    <rPh sb="38" eb="39">
      <t>コウ</t>
    </rPh>
    <rPh sb="40" eb="41">
      <t>モト</t>
    </rPh>
    <phoneticPr fontId="8"/>
  </si>
  <si>
    <t>（イ）体調不良、食物アレルギーのある児童への対応</t>
    <rPh sb="3" eb="5">
      <t>タイチョウ</t>
    </rPh>
    <rPh sb="5" eb="7">
      <t>フリョウ</t>
    </rPh>
    <rPh sb="8" eb="10">
      <t>ショクモツ</t>
    </rPh>
    <rPh sb="18" eb="20">
      <t>ジドウ</t>
    </rPh>
    <rPh sb="22" eb="24">
      <t>タイオウ</t>
    </rPh>
    <phoneticPr fontId="5"/>
  </si>
  <si>
    <t>具体的内容（例：保護者へのアンケート、保護者との懇談、児童への聞き取り</t>
    <rPh sb="0" eb="3">
      <t>グタイテキ</t>
    </rPh>
    <rPh sb="3" eb="5">
      <t>ナイヨウ</t>
    </rPh>
    <rPh sb="6" eb="7">
      <t>レイ</t>
    </rPh>
    <rPh sb="8" eb="11">
      <t>ホゴシャ</t>
    </rPh>
    <rPh sb="19" eb="22">
      <t>ホゴシャ</t>
    </rPh>
    <rPh sb="24" eb="26">
      <t>コンダン</t>
    </rPh>
    <rPh sb="27" eb="29">
      <t>ジドウ</t>
    </rPh>
    <phoneticPr fontId="5"/>
  </si>
  <si>
    <t>「16 給食管理」の以下の資料について添付すること。</t>
    <rPh sb="4" eb="6">
      <t>キュウショク</t>
    </rPh>
    <rPh sb="6" eb="8">
      <t>カンリ</t>
    </rPh>
    <rPh sb="10" eb="12">
      <t>イカ</t>
    </rPh>
    <rPh sb="13" eb="15">
      <t>シリョウ</t>
    </rPh>
    <rPh sb="19" eb="21">
      <t>テンプ</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</si>
  <si>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</si>
  <si>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</si>
  <si>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</si>
  <si>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</si>
  <si>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</si>
  <si>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</si>
  <si>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t>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</si>
  <si>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</si>
  <si>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職員会議</t>
    <rPh sb="0" eb="4">
      <t>ショクインカイギ</t>
    </rPh>
    <phoneticPr fontId="5"/>
  </si>
  <si>
    <t>給食会議</t>
    <rPh sb="0" eb="4">
      <t>キュウショクカイギ</t>
    </rPh>
    <phoneticPr fontId="5"/>
  </si>
  <si>
    <t>（２） 職場内外研修会の状況</t>
    <phoneticPr fontId="5"/>
  </si>
  <si>
    <t>4･5･6</t>
  </si>
  <si>
    <t>障がい児</t>
  </si>
  <si>
    <t>（</t>
  </si>
  <si>
    <t>個別の支援計画</t>
    <rPh sb="0" eb="2">
      <t>コベツ</t>
    </rPh>
    <rPh sb="3" eb="7">
      <t>シエンケイカク</t>
    </rPh>
    <phoneticPr fontId="5"/>
  </si>
  <si>
    <t>個別の指導計画 ）</t>
    <rPh sb="0" eb="2">
      <t>コベツ</t>
    </rPh>
    <rPh sb="3" eb="5">
      <t>シドウ</t>
    </rPh>
    <rPh sb="5" eb="7">
      <t>ケイカク</t>
    </rPh>
    <phoneticPr fontId="5"/>
  </si>
  <si>
    <t>保存媒体</t>
    <rPh sb="0" eb="2">
      <t>ホゾン</t>
    </rPh>
    <rPh sb="2" eb="4">
      <t>バイタイ</t>
    </rPh>
    <phoneticPr fontId="5"/>
  </si>
  <si>
    <t>）</t>
  </si>
  <si>
    <t>実施有</t>
    <rPh sb="0" eb="2">
      <t>ジッシ</t>
    </rPh>
    <rPh sb="2" eb="3">
      <t>アリ</t>
    </rPh>
    <phoneticPr fontId="5"/>
  </si>
  <si>
    <t>実施無</t>
    <rPh sb="0" eb="2">
      <t>ジッシ</t>
    </rPh>
    <rPh sb="2" eb="3">
      <t>ナシ</t>
    </rPh>
    <phoneticPr fontId="5"/>
  </si>
  <si>
    <t>保育内容</t>
  </si>
  <si>
    <t>保育方法</t>
  </si>
  <si>
    <t>保育の環境</t>
  </si>
  <si>
    <t>毎日</t>
  </si>
  <si>
    <t>毎週</t>
  </si>
  <si>
    <t>毎月</t>
  </si>
  <si>
    <t>概ね週</t>
  </si>
  <si>
    <t>保育士等の自己評価を踏まえた保育の内容等の評価</t>
    <rPh sb="14" eb="16">
      <t>ホイク</t>
    </rPh>
    <rPh sb="17" eb="19">
      <t>ナイヨウ</t>
    </rPh>
    <rPh sb="19" eb="20">
      <t>トウ</t>
    </rPh>
    <rPh sb="21" eb="23">
      <t>ヒョウカ</t>
    </rPh>
    <phoneticPr fontId="5"/>
  </si>
  <si>
    <t>（最終実施日</t>
    <rPh sb="1" eb="6">
      <t>サイシュウジッシビ</t>
    </rPh>
    <phoneticPr fontId="5"/>
  </si>
  <si>
    <t>日）</t>
    <rPh sb="0" eb="1">
      <t>ニチ</t>
    </rPh>
    <phoneticPr fontId="5"/>
  </si>
  <si>
    <t>（参考）</t>
    <rPh sb="1" eb="3">
      <t>サンコウ</t>
    </rPh>
    <phoneticPr fontId="5"/>
  </si>
  <si>
    <t>実労働時間</t>
    <rPh sb="0" eb="5">
      <t>ジツロウドウジカン</t>
    </rPh>
    <phoneticPr fontId="5"/>
  </si>
  <si>
    <t>□</t>
    <phoneticPr fontId="5"/>
  </si>
  <si>
    <t>（１）　評価の内容</t>
  </si>
  <si>
    <t>（実施済みの場合）</t>
    <rPh sb="1" eb="3">
      <t>ジッシ</t>
    </rPh>
    <rPh sb="3" eb="4">
      <t>ズ</t>
    </rPh>
    <rPh sb="6" eb="8">
      <t>バアイ</t>
    </rPh>
    <phoneticPr fontId="5"/>
  </si>
  <si>
    <t>保育士等による自己評価</t>
    <rPh sb="0" eb="3">
      <t>ホイクシ</t>
    </rPh>
    <rPh sb="3" eb="4">
      <t>トウ</t>
    </rPh>
    <rPh sb="7" eb="11">
      <t>ジコヒョウカ</t>
    </rPh>
    <phoneticPr fontId="5"/>
  </si>
  <si>
    <t>ア</t>
    <phoneticPr fontId="5"/>
  </si>
  <si>
    <t xml:space="preserve"> 評価の内容</t>
    <phoneticPr fontId="5"/>
  </si>
  <si>
    <t>保育の計画や記録を通した自らの保育実践の振り返り</t>
    <phoneticPr fontId="5"/>
  </si>
  <si>
    <t>職員相互の話し合い等</t>
    <rPh sb="9" eb="10">
      <t>トウ</t>
    </rPh>
    <phoneticPr fontId="5"/>
  </si>
  <si>
    <t>）</t>
    <phoneticPr fontId="5"/>
  </si>
  <si>
    <t xml:space="preserve"> 評価の期間の単位</t>
    <rPh sb="4" eb="6">
      <t>キカン</t>
    </rPh>
    <rPh sb="7" eb="9">
      <t>タンイ</t>
    </rPh>
    <phoneticPr fontId="5"/>
  </si>
  <si>
    <t>保育所による自己評価</t>
    <rPh sb="0" eb="2">
      <t>ホイク</t>
    </rPh>
    <rPh sb="2" eb="3">
      <t>ジョ</t>
    </rPh>
    <rPh sb="6" eb="10">
      <t>ジコヒョウカ</t>
    </rPh>
    <phoneticPr fontId="5"/>
  </si>
  <si>
    <t>保護者及び地域住民等からの意見を踏まえた保育の内容等の評価</t>
    <rPh sb="0" eb="3">
      <t>ホゴシャ</t>
    </rPh>
    <rPh sb="3" eb="4">
      <t>オヨ</t>
    </rPh>
    <rPh sb="5" eb="9">
      <t>チイキジュウミン</t>
    </rPh>
    <rPh sb="9" eb="10">
      <t>トウ</t>
    </rPh>
    <rPh sb="13" eb="15">
      <t>イケン</t>
    </rPh>
    <rPh sb="16" eb="17">
      <t>フ</t>
    </rPh>
    <rPh sb="20" eb="22">
      <t>ホイク</t>
    </rPh>
    <rPh sb="23" eb="25">
      <t>ナイヨウ</t>
    </rPh>
    <rPh sb="25" eb="26">
      <t>トウ</t>
    </rPh>
    <rPh sb="27" eb="29">
      <t>ヒョウカ</t>
    </rPh>
    <phoneticPr fontId="5"/>
  </si>
  <si>
    <t>自己評価の実施状況</t>
    <rPh sb="0" eb="2">
      <t>ジコ</t>
    </rPh>
    <rPh sb="2" eb="4">
      <t>ヒョウカ</t>
    </rPh>
    <rPh sb="5" eb="7">
      <t>ジッシ</t>
    </rPh>
    <rPh sb="7" eb="9">
      <t>ジョウキョウ</t>
    </rPh>
    <phoneticPr fontId="5"/>
  </si>
  <si>
    <t>一日の過ごし方</t>
    <phoneticPr fontId="5"/>
  </si>
  <si>
    <t>（６）　情報の提供について</t>
    <phoneticPr fontId="5"/>
  </si>
  <si>
    <t>（４）　指導計画の保存方法</t>
    <rPh sb="4" eb="6">
      <t>シドウ</t>
    </rPh>
    <rPh sb="6" eb="8">
      <t>ケイカク</t>
    </rPh>
    <rPh sb="9" eb="11">
      <t>ホゾン</t>
    </rPh>
    <rPh sb="11" eb="13">
      <t>ホウホウ</t>
    </rPh>
    <phoneticPr fontId="5"/>
  </si>
  <si>
    <t>（</t>
    <phoneticPr fontId="5"/>
  </si>
  <si>
    <t>）</t>
    <phoneticPr fontId="5"/>
  </si>
  <si>
    <t>（５）　保育所児童保育要録の作成状況</t>
    <phoneticPr fontId="5"/>
  </si>
  <si>
    <t>　　　　</t>
    <phoneticPr fontId="5"/>
  </si>
  <si>
    <t>実年齢毎の人数</t>
    <rPh sb="0" eb="1">
      <t>ジツ</t>
    </rPh>
    <phoneticPr fontId="5"/>
  </si>
  <si>
    <t>名称</t>
    <rPh sb="0" eb="2">
      <t>メイショウ</t>
    </rPh>
    <phoneticPr fontId="5"/>
  </si>
  <si>
    <t>　２　契約方法欄は入札・契約の方法と参加（指名若しくは見積）業者数を（　）内に記載すること。</t>
    <rPh sb="3" eb="5">
      <t>ケイヤク</t>
    </rPh>
    <rPh sb="5" eb="7">
      <t>ホウホウ</t>
    </rPh>
    <rPh sb="7" eb="8">
      <t>ラン</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5"/>
  </si>
  <si>
    <t>　　記載すること。</t>
    <phoneticPr fontId="5"/>
  </si>
  <si>
    <t>※１　「賃借料」又は「業務委託費」（どちらも１契約当たりの支出総額が10万円以上）について</t>
    <rPh sb="4" eb="7">
      <t>チンシャクリョウ</t>
    </rPh>
    <rPh sb="8" eb="9">
      <t>マタ</t>
    </rPh>
    <rPh sb="11" eb="16">
      <t>ギョウムイタクヒ</t>
    </rPh>
    <rPh sb="23" eb="25">
      <t>ケイヤク</t>
    </rPh>
    <rPh sb="25" eb="26">
      <t>ア</t>
    </rPh>
    <rPh sb="29" eb="31">
      <t>シシュツ</t>
    </rPh>
    <rPh sb="30" eb="31">
      <t>キチュウ</t>
    </rPh>
    <rPh sb="31" eb="33">
      <t>ソウガク</t>
    </rPh>
    <rPh sb="36" eb="38">
      <t>マンエン</t>
    </rPh>
    <rPh sb="38" eb="40">
      <t>イジョウ</t>
    </rPh>
    <phoneticPr fontId="5"/>
  </si>
  <si>
    <t>２　指導計画の評価の方法</t>
    <phoneticPr fontId="5"/>
  </si>
  <si>
    <t>会議の開催状況</t>
    <rPh sb="0" eb="2">
      <t>カイギ</t>
    </rPh>
    <phoneticPr fontId="5"/>
  </si>
  <si>
    <t>＊アルファベットは半角大文字で記載すること。</t>
    <rPh sb="9" eb="11">
      <t>ハンカク</t>
    </rPh>
    <rPh sb="11" eb="14">
      <t>オオモジ</t>
    </rPh>
    <rPh sb="15" eb="17">
      <t>キサイ</t>
    </rPh>
    <phoneticPr fontId="5"/>
  </si>
  <si>
    <t>○ 3.3㎡×満２歳以上児童定員</t>
    <rPh sb="7" eb="8">
      <t>マン</t>
    </rPh>
    <rPh sb="12" eb="14">
      <t>ジドウ</t>
    </rPh>
    <phoneticPr fontId="5"/>
  </si>
  <si>
    <t>○ 3.3㎡×満２歳以上児童現員</t>
    <rPh sb="7" eb="8">
      <t>マン</t>
    </rPh>
    <rPh sb="12" eb="14">
      <t>ジドウ</t>
    </rPh>
    <rPh sb="14" eb="15">
      <t>ゲン</t>
    </rPh>
    <phoneticPr fontId="5"/>
  </si>
  <si>
    <t>指導計画の評価の方法</t>
    <rPh sb="0" eb="4">
      <t>シドウケイカク</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</si>
  <si>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</si>
  <si>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</si>
  <si>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</si>
  <si>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</si>
  <si>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保育士数</t>
    <rPh sb="3" eb="4">
      <t>スウ</t>
    </rPh>
    <phoneticPr fontId="5"/>
  </si>
  <si>
    <t>児童数</t>
    <phoneticPr fontId="5"/>
  </si>
  <si>
    <t>必要面積</t>
    <rPh sb="0" eb="4">
      <t>ヒツヨウメンセキ</t>
    </rPh>
    <phoneticPr fontId="5"/>
  </si>
  <si>
    <t>床面積</t>
    <phoneticPr fontId="5"/>
  </si>
  <si>
    <t>有</t>
    <rPh sb="0" eb="1">
      <t>アリ</t>
    </rPh>
    <phoneticPr fontId="5"/>
  </si>
  <si>
    <t>無</t>
    <rPh sb="0" eb="1">
      <t>ナシ</t>
    </rPh>
    <phoneticPr fontId="5"/>
  </si>
  <si>
    <t>）</t>
    <phoneticPr fontId="5"/>
  </si>
  <si>
    <t>０歳児</t>
    <rPh sb="1" eb="3">
      <t>サイジ</t>
    </rPh>
    <phoneticPr fontId="5"/>
  </si>
  <si>
    <t>１歳児</t>
    <rPh sb="1" eb="3">
      <t>サイジ</t>
    </rPh>
    <phoneticPr fontId="5"/>
  </si>
  <si>
    <t>２歳児</t>
    <rPh sb="1" eb="3">
      <t>サイジ</t>
    </rPh>
    <phoneticPr fontId="5"/>
  </si>
  <si>
    <t>４歳児</t>
    <rPh sb="1" eb="3">
      <t>サイジ</t>
    </rPh>
    <phoneticPr fontId="5"/>
  </si>
  <si>
    <t>５歳児</t>
    <rPh sb="1" eb="3">
      <t>サイジ</t>
    </rPh>
    <phoneticPr fontId="5"/>
  </si>
  <si>
    <t>人</t>
    <rPh sb="0" eb="1">
      <t>ニン</t>
    </rPh>
    <phoneticPr fontId="5"/>
  </si>
  <si>
    <t>（注）児童数については、入所決定時の年齢によること。</t>
    <phoneticPr fontId="5"/>
  </si>
  <si>
    <t>）</t>
    <phoneticPr fontId="5"/>
  </si>
  <si>
    <t>～</t>
    <phoneticPr fontId="5"/>
  </si>
  <si>
    <t>①</t>
    <phoneticPr fontId="5"/>
  </si>
  <si>
    <t>②</t>
    <phoneticPr fontId="5"/>
  </si>
  <si>
    <t>③</t>
    <phoneticPr fontId="5"/>
  </si>
  <si>
    <t>標準時間
（11時間）
の延長</t>
    <rPh sb="0" eb="2">
      <t>ヒョウジュン</t>
    </rPh>
    <rPh sb="2" eb="4">
      <t>ジカン</t>
    </rPh>
    <rPh sb="8" eb="10">
      <t>ジカン</t>
    </rPh>
    <rPh sb="13" eb="14">
      <t>エン</t>
    </rPh>
    <rPh sb="14" eb="15">
      <t>チョウ</t>
    </rPh>
    <phoneticPr fontId="5"/>
  </si>
  <si>
    <t>室名</t>
    <phoneticPr fontId="5"/>
  </si>
  <si>
    <t>無</t>
    <rPh sb="0" eb="1">
      <t>ナシ</t>
    </rPh>
    <phoneticPr fontId="5"/>
  </si>
  <si>
    <t>（１）　保育の提供時間帯</t>
    <rPh sb="4" eb="6">
      <t>ホイク</t>
    </rPh>
    <rPh sb="9" eb="12">
      <t>ジカンタイ</t>
    </rPh>
    <phoneticPr fontId="5"/>
  </si>
  <si>
    <t>（２）　早朝、居残り、土曜日等の保育の実施場所</t>
    <rPh sb="4" eb="6">
      <t>ソウチョウ</t>
    </rPh>
    <rPh sb="19" eb="21">
      <t>ジッシ</t>
    </rPh>
    <phoneticPr fontId="5"/>
  </si>
  <si>
    <t>（参考）</t>
    <rPh sb="1" eb="3">
      <t>サンコウ</t>
    </rPh>
    <phoneticPr fontId="5"/>
  </si>
  <si>
    <t>早</t>
    <rPh sb="0" eb="1">
      <t>ハヤ</t>
    </rPh>
    <phoneticPr fontId="5"/>
  </si>
  <si>
    <t>遅</t>
    <rPh sb="0" eb="1">
      <t>オソ</t>
    </rPh>
    <phoneticPr fontId="5"/>
  </si>
  <si>
    <t>遅ｶｳﾝﾄ</t>
    <rPh sb="0" eb="1">
      <t>オソ</t>
    </rPh>
    <phoneticPr fontId="5"/>
  </si>
  <si>
    <t>早ｶｳﾝﾄ</t>
    <rPh sb="0" eb="1">
      <t>ハヤ</t>
    </rPh>
    <phoneticPr fontId="5"/>
  </si>
  <si>
    <t>記号</t>
    <rPh sb="0" eb="2">
      <t>キゴウ</t>
    </rPh>
    <phoneticPr fontId="5"/>
  </si>
  <si>
    <t>～　令和</t>
    <rPh sb="2" eb="4">
      <t>レイワ</t>
    </rPh>
    <phoneticPr fontId="5"/>
  </si>
  <si>
    <t>始期</t>
    <rPh sb="0" eb="2">
      <t>シキ</t>
    </rPh>
    <phoneticPr fontId="5"/>
  </si>
  <si>
    <t>終期</t>
    <rPh sb="0" eb="2">
      <t>シュウキ</t>
    </rPh>
    <phoneticPr fontId="5"/>
  </si>
  <si>
    <t>日数</t>
    <rPh sb="0" eb="2">
      <t>ニッスウ</t>
    </rPh>
    <phoneticPr fontId="5"/>
  </si>
  <si>
    <t>フリー</t>
    <phoneticPr fontId="5"/>
  </si>
  <si>
    <t>ちゅうりっぷ</t>
    <phoneticPr fontId="5"/>
  </si>
  <si>
    <t>もも</t>
    <phoneticPr fontId="5"/>
  </si>
  <si>
    <t>処遇
改善</t>
    <rPh sb="0" eb="2">
      <t>ショグウ</t>
    </rPh>
    <rPh sb="3" eb="5">
      <t>カイゼン</t>
    </rPh>
    <phoneticPr fontId="5"/>
  </si>
  <si>
    <t>（注）クラス別保育を行っていない全ての時間について記載すること。</t>
    <rPh sb="1" eb="2">
      <t>チュウ</t>
    </rPh>
    <rPh sb="6" eb="7">
      <t>ベツ</t>
    </rPh>
    <rPh sb="7" eb="9">
      <t>ホイク</t>
    </rPh>
    <rPh sb="10" eb="11">
      <t>オコナ</t>
    </rPh>
    <rPh sb="16" eb="17">
      <t>スベ</t>
    </rPh>
    <rPh sb="19" eb="21">
      <t>ジカン</t>
    </rPh>
    <rPh sb="25" eb="27">
      <t>キサイ</t>
    </rPh>
    <phoneticPr fontId="5"/>
  </si>
  <si>
    <t>開催日</t>
    <rPh sb="0" eb="3">
      <t>カイサイビ</t>
    </rPh>
    <phoneticPr fontId="5"/>
  </si>
  <si>
    <t>（</t>
    <phoneticPr fontId="5"/>
  </si>
  <si>
    <t>苦情受付担当者職氏名</t>
    <phoneticPr fontId="5"/>
  </si>
  <si>
    <t>苦情解決責任者職氏名</t>
    <phoneticPr fontId="5"/>
  </si>
  <si>
    <t>第三者委員氏名</t>
    <phoneticPr fontId="5"/>
  </si>
  <si>
    <t>)</t>
    <phoneticPr fontId="5"/>
  </si>
  <si>
    <t>事故件数</t>
    <rPh sb="0" eb="4">
      <t>ジコケンスウ</t>
    </rPh>
    <phoneticPr fontId="5"/>
  </si>
  <si>
    <t>ヒヤリハット
件数</t>
    <rPh sb="7" eb="9">
      <t>ケンスウ</t>
    </rPh>
    <phoneticPr fontId="5"/>
  </si>
  <si>
    <t>前年度</t>
    <rPh sb="0" eb="3">
      <t>ゼンネンド</t>
    </rPh>
    <phoneticPr fontId="5"/>
  </si>
  <si>
    <t>睡眠</t>
    <rPh sb="0" eb="2">
      <t>スイミン</t>
    </rPh>
    <phoneticPr fontId="5"/>
  </si>
  <si>
    <t>当年度</t>
    <rPh sb="0" eb="3">
      <t>トウネンド</t>
    </rPh>
    <phoneticPr fontId="5"/>
  </si>
  <si>
    <t>全体</t>
    <rPh sb="0" eb="2">
      <t>ゼンタイ</t>
    </rPh>
    <phoneticPr fontId="5"/>
  </si>
  <si>
    <t>件</t>
    <rPh sb="0" eb="1">
      <t>ケン</t>
    </rPh>
    <phoneticPr fontId="5"/>
  </si>
  <si>
    <t>園外活動</t>
    <rPh sb="0" eb="4">
      <t>エンガイカツドウ</t>
    </rPh>
    <phoneticPr fontId="5"/>
  </si>
  <si>
    <t>（場面、内容別の件数）</t>
    <rPh sb="1" eb="3">
      <t>バメン</t>
    </rPh>
    <rPh sb="4" eb="6">
      <t>ナイヨウ</t>
    </rPh>
    <rPh sb="6" eb="7">
      <t>ベツ</t>
    </rPh>
    <rPh sb="8" eb="10">
      <t>ケンスウ</t>
    </rPh>
    <phoneticPr fontId="5"/>
  </si>
  <si>
    <t>事故記録</t>
    <phoneticPr fontId="5"/>
  </si>
  <si>
    <t>ヒヤリハット記録</t>
    <phoneticPr fontId="5"/>
  </si>
  <si>
    <t>件</t>
    <rPh sb="0" eb="1">
      <t>ケン</t>
    </rPh>
    <phoneticPr fontId="5"/>
  </si>
  <si>
    <t>事故の概要（発生日時、場所、状況、児童の年齢等）</t>
    <rPh sb="6" eb="10">
      <t>ハッセイニチジ</t>
    </rPh>
    <rPh sb="11" eb="13">
      <t>バショ</t>
    </rPh>
    <rPh sb="14" eb="16">
      <t>ジョウキョウ</t>
    </rPh>
    <rPh sb="17" eb="19">
      <t>ジドウ</t>
    </rPh>
    <rPh sb="20" eb="22">
      <t>ネンレイ</t>
    </rPh>
    <rPh sb="22" eb="23">
      <t>トウ</t>
    </rPh>
    <phoneticPr fontId="5"/>
  </si>
  <si>
    <t>損害賠償保険の加入</t>
    <phoneticPr fontId="5"/>
  </si>
  <si>
    <t>（※公立施設は記載不要）</t>
    <rPh sb="2" eb="4">
      <t>コウリツ</t>
    </rPh>
    <rPh sb="4" eb="6">
      <t>シセツ</t>
    </rPh>
    <rPh sb="7" eb="11">
      <t>キサイフヨウ</t>
    </rPh>
    <phoneticPr fontId="5"/>
  </si>
  <si>
    <t>１　作成時</t>
    <rPh sb="2" eb="5">
      <t>サクセイジ</t>
    </rPh>
    <phoneticPr fontId="5"/>
  </si>
  <si>
    <t>２　印刷時</t>
    <rPh sb="2" eb="4">
      <t>インサツ</t>
    </rPh>
    <rPh sb="4" eb="5">
      <t>ジ</t>
    </rPh>
    <phoneticPr fontId="5"/>
  </si>
  <si>
    <t>３　提出時</t>
    <rPh sb="2" eb="4">
      <t>テイシュツ</t>
    </rPh>
    <rPh sb="4" eb="5">
      <t>ジ</t>
    </rPh>
    <phoneticPr fontId="5"/>
  </si>
  <si>
    <t>①記載漏れがないか再度確認してください。</t>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</si>
  <si>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</si>
  <si>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・入力するセルは水色に塗りつぶしていますが、入力後は「塗りつぶしなし」に変更してください。</t>
    <phoneticPr fontId="5"/>
  </si>
  <si>
    <t>・白黒で印刷してください。</t>
    <phoneticPr fontId="5"/>
  </si>
  <si>
    <t>①セルの背景色の変更</t>
    <rPh sb="4" eb="6">
      <t>ハイケイ</t>
    </rPh>
    <rPh sb="6" eb="7">
      <t>イロ</t>
    </rPh>
    <rPh sb="8" eb="10">
      <t>ヘンコウ</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</si>
  <si>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</si>
  <si>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</si>
  <si>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</si>
  <si>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</si>
  <si>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③添付書類に漏れがないか、以下のチェックリストで確認してください。</t>
    <rPh sb="1" eb="3">
      <t>テンプ</t>
    </rPh>
    <rPh sb="3" eb="5">
      <t>ショルイ</t>
    </rPh>
    <rPh sb="6" eb="7">
      <t>モ</t>
    </rPh>
    <rPh sb="13" eb="15">
      <t>イカ</t>
    </rPh>
    <rPh sb="24" eb="26">
      <t>カクニン</t>
    </rPh>
    <phoneticPr fontId="5"/>
  </si>
  <si>
    <t>【添付書類チェックリスト】</t>
    <rPh sb="1" eb="3">
      <t>テンプ</t>
    </rPh>
    <rPh sb="3" eb="5">
      <t>ショルイ</t>
    </rPh>
    <phoneticPr fontId="5"/>
  </si>
  <si>
    <t>全体的な計画</t>
    <rPh sb="0" eb="3">
      <t>ゼンタイテキ</t>
    </rPh>
    <rPh sb="4" eb="6">
      <t>ケイカク</t>
    </rPh>
    <phoneticPr fontId="5"/>
  </si>
  <si>
    <t>理事会議事録（写）</t>
    <phoneticPr fontId="5"/>
  </si>
  <si>
    <t>□</t>
    <phoneticPr fontId="5"/>
  </si>
  <si>
    <t>前年度の計算関係書類等</t>
    <rPh sb="0" eb="3">
      <t>ゼンネンド</t>
    </rPh>
    <rPh sb="4" eb="6">
      <t>ケイサン</t>
    </rPh>
    <rPh sb="6" eb="8">
      <t>カンケイ</t>
    </rPh>
    <rPh sb="8" eb="10">
      <t>ショルイ</t>
    </rPh>
    <rPh sb="10" eb="11">
      <t>トウ</t>
    </rPh>
    <phoneticPr fontId="5"/>
  </si>
  <si>
    <t>保育所全体及び部屋の大きさ位置が把握できる平面図</t>
    <rPh sb="0" eb="3">
      <t>ホ</t>
    </rPh>
    <rPh sb="3" eb="5">
      <t>ゼンタイ</t>
    </rPh>
    <rPh sb="5" eb="6">
      <t>オヨ</t>
    </rPh>
    <rPh sb="7" eb="9">
      <t>ヘヤ</t>
    </rPh>
    <rPh sb="10" eb="11">
      <t>オオ</t>
    </rPh>
    <rPh sb="13" eb="15">
      <t>イチ</t>
    </rPh>
    <rPh sb="16" eb="18">
      <t>ハアク</t>
    </rPh>
    <rPh sb="21" eb="24">
      <t>ヘイメンズ</t>
    </rPh>
    <phoneticPr fontId="5"/>
  </si>
  <si>
    <t>SIDS対策の観察記録等のサンプル</t>
    <phoneticPr fontId="5"/>
  </si>
  <si>
    <t>給与栄養目標量算出表</t>
    <rPh sb="0" eb="2">
      <t>キュウヨ</t>
    </rPh>
    <rPh sb="2" eb="4">
      <t>エイヨウ</t>
    </rPh>
    <rPh sb="4" eb="6">
      <t>モクヒョウ</t>
    </rPh>
    <rPh sb="6" eb="7">
      <t>リョウ</t>
    </rPh>
    <rPh sb="7" eb="9">
      <t>サンシュツ</t>
    </rPh>
    <rPh sb="9" eb="10">
      <t>ヒョウ</t>
    </rPh>
    <phoneticPr fontId="5"/>
  </si>
  <si>
    <t>給食会議録</t>
    <rPh sb="0" eb="2">
      <t>キュウショク</t>
    </rPh>
    <rPh sb="2" eb="5">
      <t>カイギロク</t>
    </rPh>
    <phoneticPr fontId="5"/>
  </si>
  <si>
    <t>栄養出納表</t>
    <rPh sb="0" eb="2">
      <t>エイヨウ</t>
    </rPh>
    <rPh sb="2" eb="4">
      <t>スイトウ</t>
    </rPh>
    <rPh sb="4" eb="5">
      <t>ヒョウ</t>
    </rPh>
    <phoneticPr fontId="5"/>
  </si>
  <si>
    <t>配布用献立表</t>
    <rPh sb="0" eb="3">
      <t>ハイフヨウ</t>
    </rPh>
    <rPh sb="3" eb="5">
      <t>コンダテ</t>
    </rPh>
    <rPh sb="5" eb="6">
      <t>ヒョウ</t>
    </rPh>
    <phoneticPr fontId="5"/>
  </si>
  <si>
    <t>延長保育日誌</t>
    <rPh sb="0" eb="2">
      <t>エンチョウ</t>
    </rPh>
    <rPh sb="2" eb="4">
      <t>ホイク</t>
    </rPh>
    <rPh sb="4" eb="6">
      <t>ニッシ</t>
    </rPh>
    <phoneticPr fontId="5"/>
  </si>
  <si>
    <t>（指導監査実施月の前月の３歳以上児及び３歳未満児分）</t>
    <rPh sb="1" eb="3">
      <t>シドウ</t>
    </rPh>
    <rPh sb="3" eb="5">
      <t>カンサ</t>
    </rPh>
    <rPh sb="5" eb="7">
      <t>ジッシ</t>
    </rPh>
    <rPh sb="7" eb="8">
      <t>ツキ</t>
    </rPh>
    <rPh sb="9" eb="11">
      <t>ゼンゲツ</t>
    </rPh>
    <rPh sb="17" eb="18">
      <t>オヨ</t>
    </rPh>
    <phoneticPr fontId="5"/>
  </si>
  <si>
    <t>収支計算分析表</t>
    <phoneticPr fontId="5"/>
  </si>
  <si>
    <t>（</t>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</si>
  <si>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</si>
  <si>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</si>
  <si>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</si>
  <si>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</si>
  <si>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</si>
  <si>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外部講師等</t>
    <rPh sb="0" eb="4">
      <t>ガイブコウシ</t>
    </rPh>
    <rPh sb="4" eb="5">
      <t>トウ</t>
    </rPh>
    <phoneticPr fontId="5"/>
  </si>
  <si>
    <t>）</t>
    <phoneticPr fontId="5"/>
  </si>
  <si>
    <t>策定済</t>
    <rPh sb="0" eb="2">
      <t>サクテイ</t>
    </rPh>
    <rPh sb="2" eb="3">
      <t>ズ</t>
    </rPh>
    <phoneticPr fontId="5"/>
  </si>
  <si>
    <t>未策定</t>
    <phoneticPr fontId="5"/>
  </si>
  <si>
    <t>午睡</t>
  </si>
  <si>
    <t>食事</t>
  </si>
  <si>
    <t>プール・水遊び</t>
  </si>
  <si>
    <t>バス送迎</t>
    <phoneticPr fontId="5"/>
  </si>
  <si>
    <t>（当年度計画の策定</t>
    <rPh sb="1" eb="4">
      <t>トウネンド</t>
    </rPh>
    <rPh sb="4" eb="6">
      <t>ケイカク</t>
    </rPh>
    <rPh sb="7" eb="9">
      <t>サクテイ</t>
    </rPh>
    <phoneticPr fontId="5"/>
  </si>
  <si>
    <t>具体的に（</t>
    <rPh sb="0" eb="3">
      <t>グタイテキ</t>
    </rPh>
    <phoneticPr fontId="5"/>
  </si>
  <si>
    <t>（１）安全計画の策定状況</t>
    <rPh sb="3" eb="7">
      <t>アンゼンケイカク</t>
    </rPh>
    <rPh sb="8" eb="12">
      <t>サクテイジョウキョウ</t>
    </rPh>
    <phoneticPr fontId="5"/>
  </si>
  <si>
    <t>計画の策定状況</t>
    <rPh sb="0" eb="2">
      <t>ケイカク</t>
    </rPh>
    <rPh sb="3" eb="7">
      <t>サクテイジョウキョウ</t>
    </rPh>
    <phoneticPr fontId="5"/>
  </si>
  <si>
    <t>計画の内容</t>
    <rPh sb="0" eb="2">
      <t>ケイカク</t>
    </rPh>
    <rPh sb="3" eb="5">
      <t>ナイヨウ</t>
    </rPh>
    <phoneticPr fontId="5"/>
  </si>
  <si>
    <t>点検項目</t>
    <rPh sb="0" eb="2">
      <t>テンケン</t>
    </rPh>
    <rPh sb="2" eb="4">
      <t>コウモク</t>
    </rPh>
    <phoneticPr fontId="5"/>
  </si>
  <si>
    <t>高潮･津波（</t>
    <phoneticPr fontId="5"/>
  </si>
  <si>
    <t>遊具</t>
    <rPh sb="0" eb="2">
      <t>ユウグ</t>
    </rPh>
    <phoneticPr fontId="5"/>
  </si>
  <si>
    <t>（２）安全点検の実施状況</t>
    <rPh sb="3" eb="5">
      <t>アンゼン</t>
    </rPh>
    <rPh sb="5" eb="7">
      <t>テンケン</t>
    </rPh>
    <rPh sb="8" eb="12">
      <t>ジッシジョウキョウ</t>
    </rPh>
    <phoneticPr fontId="5"/>
  </si>
  <si>
    <t>施設・設備</t>
    <rPh sb="0" eb="2">
      <t>シセツ</t>
    </rPh>
    <rPh sb="3" eb="5">
      <t>セツビ</t>
    </rPh>
    <phoneticPr fontId="5"/>
  </si>
  <si>
    <t>備品・玩具等</t>
    <rPh sb="0" eb="2">
      <t>ビヒン</t>
    </rPh>
    <rPh sb="3" eb="5">
      <t>ガング</t>
    </rPh>
    <rPh sb="5" eb="6">
      <t>トウ</t>
    </rPh>
    <phoneticPr fontId="5"/>
  </si>
  <si>
    <t>防火設備・避難経路</t>
    <rPh sb="0" eb="4">
      <t>ボウカセツビ</t>
    </rPh>
    <rPh sb="5" eb="9">
      <t>ヒナンケイロ</t>
    </rPh>
    <phoneticPr fontId="5"/>
  </si>
  <si>
    <t>直近の実施日</t>
    <rPh sb="0" eb="2">
      <t>チョッキン</t>
    </rPh>
    <rPh sb="3" eb="6">
      <t>ジッシビ</t>
    </rPh>
    <phoneticPr fontId="5"/>
  </si>
  <si>
    <t>職員による定期点検</t>
    <rPh sb="0" eb="2">
      <t>ショクイン</t>
    </rPh>
    <rPh sb="5" eb="7">
      <t>テイキ</t>
    </rPh>
    <rPh sb="7" eb="9">
      <t>テンケン</t>
    </rPh>
    <phoneticPr fontId="5"/>
  </si>
  <si>
    <t>点検業者名</t>
    <rPh sb="0" eb="2">
      <t>テンケン</t>
    </rPh>
    <rPh sb="2" eb="4">
      <t>ギョウシャ</t>
    </rPh>
    <rPh sb="4" eb="5">
      <t>メイ</t>
    </rPh>
    <phoneticPr fontId="5"/>
  </si>
  <si>
    <t>園外活動</t>
    <phoneticPr fontId="5"/>
  </si>
  <si>
    <t>□</t>
    <phoneticPr fontId="5"/>
  </si>
  <si>
    <t>内容</t>
    <rPh sb="0" eb="2">
      <t>ナイヨウ</t>
    </rPh>
    <phoneticPr fontId="5"/>
  </si>
  <si>
    <t>水・食品</t>
    <rPh sb="0" eb="1">
      <t>ミズ</t>
    </rPh>
    <rPh sb="2" eb="4">
      <t>ショクヒン</t>
    </rPh>
    <phoneticPr fontId="5"/>
  </si>
  <si>
    <t>内容物</t>
    <rPh sb="0" eb="3">
      <t>ナイヨウブツ</t>
    </rPh>
    <phoneticPr fontId="5"/>
  </si>
  <si>
    <t>救急用品</t>
    <rPh sb="0" eb="4">
      <t>キュウキュウヨウヒン</t>
    </rPh>
    <phoneticPr fontId="5"/>
  </si>
  <si>
    <t>衛生用品</t>
    <rPh sb="0" eb="4">
      <t>エイセイヨウヒン</t>
    </rPh>
    <phoneticPr fontId="5"/>
  </si>
  <si>
    <t>児童名簿等</t>
    <rPh sb="0" eb="2">
      <t>ジドウ</t>
    </rPh>
    <rPh sb="2" eb="5">
      <t>メイボトウ</t>
    </rPh>
    <phoneticPr fontId="5"/>
  </si>
  <si>
    <t>情報収集用品</t>
    <rPh sb="0" eb="4">
      <t>ジョウホウシュウシュウ</t>
    </rPh>
    <rPh sb="4" eb="6">
      <t>ヨウヒン</t>
    </rPh>
    <phoneticPr fontId="5"/>
  </si>
  <si>
    <t>衣類</t>
    <rPh sb="0" eb="2">
      <t>イルイ</t>
    </rPh>
    <phoneticPr fontId="5"/>
  </si>
  <si>
    <t>おむつ</t>
    <phoneticPr fontId="5"/>
  </si>
  <si>
    <t>懐中電灯</t>
    <rPh sb="0" eb="4">
      <t>カイチュウデントウ</t>
    </rPh>
    <phoneticPr fontId="5"/>
  </si>
  <si>
    <t>①</t>
    <phoneticPr fontId="5"/>
  </si>
  <si>
    <t>数量</t>
    <rPh sb="0" eb="2">
      <t>スウリョウ</t>
    </rPh>
    <phoneticPr fontId="5"/>
  </si>
  <si>
    <t>×</t>
    <phoneticPr fontId="5"/>
  </si>
  <si>
    <t>（</t>
    <phoneticPr fontId="5"/>
  </si>
  <si>
    <t>（職員用の備蓄</t>
    <rPh sb="1" eb="3">
      <t>ショクイン</t>
    </rPh>
    <rPh sb="3" eb="4">
      <t>ヨウ</t>
    </rPh>
    <rPh sb="5" eb="7">
      <t>ビチク</t>
    </rPh>
    <phoneticPr fontId="5"/>
  </si>
  <si>
    <t>）</t>
    <phoneticPr fontId="5"/>
  </si>
  <si>
    <t>（　　　　）</t>
    <phoneticPr fontId="5"/>
  </si>
  <si>
    <t>リスクが高い場面における対応等のマニュアル</t>
    <rPh sb="4" eb="5">
      <t>タカ</t>
    </rPh>
    <rPh sb="6" eb="8">
      <t>バメン</t>
    </rPh>
    <rPh sb="12" eb="15">
      <t>タイオウトウ</t>
    </rPh>
    <phoneticPr fontId="5"/>
  </si>
  <si>
    <t>緊急時の対応等のマニュアル</t>
    <rPh sb="0" eb="3">
      <t>キンキュウジ</t>
    </rPh>
    <rPh sb="2" eb="3">
      <t>ジ</t>
    </rPh>
    <rPh sb="4" eb="7">
      <t>タイオウトウ</t>
    </rPh>
    <phoneticPr fontId="5"/>
  </si>
  <si>
    <t>③</t>
    <phoneticPr fontId="5"/>
  </si>
  <si>
    <t>職員への周知状況</t>
    <rPh sb="0" eb="2">
      <t>ショクイン</t>
    </rPh>
    <rPh sb="4" eb="6">
      <t>シュウチ</t>
    </rPh>
    <rPh sb="6" eb="8">
      <t>ジョウキョウ</t>
    </rPh>
    <phoneticPr fontId="5"/>
  </si>
  <si>
    <t>全職員への周知</t>
    <rPh sb="0" eb="3">
      <t>ゼンショクイン</t>
    </rPh>
    <rPh sb="5" eb="7">
      <t>シュウチ</t>
    </rPh>
    <phoneticPr fontId="5"/>
  </si>
  <si>
    <t>周知の方法</t>
    <rPh sb="0" eb="2">
      <t>シュウチ</t>
    </rPh>
    <rPh sb="3" eb="5">
      <t>ホウホウ</t>
    </rPh>
    <phoneticPr fontId="5"/>
  </si>
  <si>
    <t>研修</t>
    <rPh sb="0" eb="2">
      <t>ケンシュウ</t>
    </rPh>
    <phoneticPr fontId="5"/>
  </si>
  <si>
    <t>回覧</t>
    <rPh sb="0" eb="2">
      <t>カイラン</t>
    </rPh>
    <phoneticPr fontId="5"/>
  </si>
  <si>
    <t>児童への安全指導</t>
    <rPh sb="0" eb="2">
      <t>ジドウ</t>
    </rPh>
    <rPh sb="4" eb="8">
      <t>アンゼンシドウ</t>
    </rPh>
    <phoneticPr fontId="5"/>
  </si>
  <si>
    <t>職員による指導の内容及び方法</t>
    <rPh sb="0" eb="2">
      <t>ショクイン</t>
    </rPh>
    <rPh sb="5" eb="7">
      <t>シドウ</t>
    </rPh>
    <rPh sb="8" eb="10">
      <t>ナイヨウ</t>
    </rPh>
    <rPh sb="10" eb="11">
      <t>オヨ</t>
    </rPh>
    <rPh sb="12" eb="14">
      <t>ホウホウ</t>
    </rPh>
    <phoneticPr fontId="5"/>
  </si>
  <si>
    <t>地域の関係機関と連携した交通安全に関する指導等の機会</t>
    <rPh sb="0" eb="2">
      <t>チイキ</t>
    </rPh>
    <rPh sb="3" eb="7">
      <t>カンケイキカン</t>
    </rPh>
    <rPh sb="8" eb="10">
      <t>レンケイ</t>
    </rPh>
    <rPh sb="12" eb="16">
      <t>コウツウアンゼン</t>
    </rPh>
    <rPh sb="17" eb="18">
      <t>カン</t>
    </rPh>
    <rPh sb="20" eb="22">
      <t>シドウ</t>
    </rPh>
    <rPh sb="22" eb="23">
      <t>トウ</t>
    </rPh>
    <rPh sb="24" eb="26">
      <t>キカイ</t>
    </rPh>
    <phoneticPr fontId="5"/>
  </si>
  <si>
    <t>（有の場合、その内容）</t>
    <rPh sb="1" eb="2">
      <t>ア</t>
    </rPh>
    <rPh sb="3" eb="5">
      <t>バアイ</t>
    </rPh>
    <rPh sb="8" eb="10">
      <t>ナイヨウ</t>
    </rPh>
    <phoneticPr fontId="5"/>
  </si>
  <si>
    <t>保護者への説明・共有</t>
    <rPh sb="0" eb="3">
      <t>ホゴシャ</t>
    </rPh>
    <rPh sb="5" eb="7">
      <t>セツメイ</t>
    </rPh>
    <rPh sb="8" eb="10">
      <t>キョウユウ</t>
    </rPh>
    <phoneticPr fontId="5"/>
  </si>
  <si>
    <t>安全計画及び施設の安全に関する取組内容の説明・共有</t>
    <rPh sb="0" eb="4">
      <t>アンゼンケイカク</t>
    </rPh>
    <rPh sb="4" eb="5">
      <t>オヨ</t>
    </rPh>
    <rPh sb="6" eb="8">
      <t>シセツ</t>
    </rPh>
    <rPh sb="9" eb="11">
      <t>アンゼン</t>
    </rPh>
    <rPh sb="12" eb="13">
      <t>カン</t>
    </rPh>
    <rPh sb="15" eb="17">
      <t>トリクミ</t>
    </rPh>
    <rPh sb="17" eb="19">
      <t>ナイヨウ</t>
    </rPh>
    <rPh sb="20" eb="22">
      <t>セツメイ</t>
    </rPh>
    <rPh sb="23" eb="25">
      <t>キョウユウ</t>
    </rPh>
    <phoneticPr fontId="5"/>
  </si>
  <si>
    <t>（有の場合、その方法</t>
    <rPh sb="1" eb="2">
      <t>ア</t>
    </rPh>
    <rPh sb="3" eb="5">
      <t>バアイ</t>
    </rPh>
    <rPh sb="8" eb="10">
      <t>ホウホウ</t>
    </rPh>
    <phoneticPr fontId="5"/>
  </si>
  <si>
    <t>口頭説明</t>
    <rPh sb="0" eb="4">
      <t>コウトウセツメイ</t>
    </rPh>
    <phoneticPr fontId="5"/>
  </si>
  <si>
    <t>災害時</t>
    <rPh sb="0" eb="2">
      <t>サイガイ</t>
    </rPh>
    <rPh sb="2" eb="3">
      <t>ジ</t>
    </rPh>
    <phoneticPr fontId="5"/>
  </si>
  <si>
    <t>救急対応時</t>
    <rPh sb="0" eb="2">
      <t>キュウキュウ</t>
    </rPh>
    <rPh sb="2" eb="4">
      <t>タイオウ</t>
    </rPh>
    <rPh sb="4" eb="5">
      <t>ジ</t>
    </rPh>
    <phoneticPr fontId="5"/>
  </si>
  <si>
    <t>不審者対応時</t>
    <rPh sb="0" eb="5">
      <t>フシンシャタイオウ</t>
    </rPh>
    <rPh sb="5" eb="6">
      <t>ジ</t>
    </rPh>
    <phoneticPr fontId="5"/>
  </si>
  <si>
    <t>行方不明時</t>
    <rPh sb="0" eb="4">
      <t>ユクエフメイ</t>
    </rPh>
    <rPh sb="4" eb="5">
      <t>ジ</t>
    </rPh>
    <phoneticPr fontId="5"/>
  </si>
  <si>
    <t>計画等の公表</t>
    <rPh sb="0" eb="3">
      <t>ケイカクトウ</t>
    </rPh>
    <rPh sb="4" eb="6">
      <t>コウヒョウ</t>
    </rPh>
    <phoneticPr fontId="5"/>
  </si>
  <si>
    <t>（４）安全指導等の実施状況</t>
    <rPh sb="3" eb="7">
      <t>アンゼンシドウ</t>
    </rPh>
    <rPh sb="7" eb="8">
      <t>トウ</t>
    </rPh>
    <rPh sb="9" eb="13">
      <t>ジッシジョウキョウ</t>
    </rPh>
    <phoneticPr fontId="5"/>
  </si>
  <si>
    <t>②</t>
    <phoneticPr fontId="5"/>
  </si>
  <si>
    <t>実技講習の定期的な受講</t>
    <rPh sb="0" eb="2">
      <t>ジツギ</t>
    </rPh>
    <rPh sb="2" eb="4">
      <t>コウシュウ</t>
    </rPh>
    <rPh sb="5" eb="8">
      <t>テイキテキ</t>
    </rPh>
    <rPh sb="9" eb="11">
      <t>ジュコウ</t>
    </rPh>
    <phoneticPr fontId="5"/>
  </si>
  <si>
    <t>心肺蘇生法</t>
    <rPh sb="0" eb="5">
      <t>シンパイソセイホウ</t>
    </rPh>
    <phoneticPr fontId="5"/>
  </si>
  <si>
    <t>気道内異物除去</t>
    <rPh sb="0" eb="3">
      <t>キドウナイ</t>
    </rPh>
    <rPh sb="3" eb="7">
      <t>イブツジョキョ</t>
    </rPh>
    <phoneticPr fontId="5"/>
  </si>
  <si>
    <t>AEDの使用</t>
    <rPh sb="4" eb="6">
      <t>シヨウ</t>
    </rPh>
    <phoneticPr fontId="5"/>
  </si>
  <si>
    <t>救急対応を実施できる職員</t>
    <rPh sb="0" eb="4">
      <t>キュウキュウタイオウ</t>
    </rPh>
    <rPh sb="5" eb="7">
      <t>ジッシ</t>
    </rPh>
    <rPh sb="10" eb="12">
      <t>ショクイン</t>
    </rPh>
    <phoneticPr fontId="5"/>
  </si>
  <si>
    <t>一部の職員</t>
    <rPh sb="0" eb="2">
      <t>イチブ</t>
    </rPh>
    <rPh sb="3" eb="5">
      <t>ショクイン</t>
    </rPh>
    <phoneticPr fontId="5"/>
  </si>
  <si>
    <t>（※公立施設は５～１０まで記載不要）</t>
    <rPh sb="2" eb="4">
      <t>コウリツ</t>
    </rPh>
    <rPh sb="4" eb="6">
      <t>シセツ</t>
    </rPh>
    <rPh sb="13" eb="17">
      <t>キサイフヨウ</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</si>
  <si>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</si>
  <si>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</si>
  <si>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</si>
  <si>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</si>
  <si>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</si>
  <si>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</si>
  <si>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</si>
  <si>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</si>
  <si>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</si>
  <si>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</si>
  <si>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</si>
  <si>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</si>
  <si>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</si>
  <si>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</si>
  <si>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</si>
  <si>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</si>
  <si>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</si>
  <si>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（８）　非常用持ち出し袋の準備</t>
    <rPh sb="4" eb="6">
      <t>ヒジョウ</t>
    </rPh>
    <rPh sb="6" eb="7">
      <t>ヨウ</t>
    </rPh>
    <rPh sb="7" eb="8">
      <t>モ</t>
    </rPh>
    <rPh sb="9" eb="10">
      <t>ダ</t>
    </rPh>
    <rPh sb="11" eb="12">
      <t>ブクロ</t>
    </rPh>
    <rPh sb="13" eb="15">
      <t>ジュンビ</t>
    </rPh>
    <phoneticPr fontId="5"/>
  </si>
  <si>
    <t>タオル</t>
    <phoneticPr fontId="5"/>
  </si>
  <si>
    <t>□</t>
    <phoneticPr fontId="5"/>
  </si>
  <si>
    <t>筆記用具</t>
    <rPh sb="0" eb="4">
      <t>ヒッキヨウグ</t>
    </rPh>
    <phoneticPr fontId="5"/>
  </si>
  <si>
    <t>その他（</t>
    <rPh sb="2" eb="3">
      <t>タ</t>
    </rPh>
    <phoneticPr fontId="5"/>
  </si>
  <si>
    <t>）</t>
    <phoneticPr fontId="5"/>
  </si>
  <si>
    <t>引き渡しカード等</t>
    <rPh sb="0" eb="1">
      <t>ヒ</t>
    </rPh>
    <rPh sb="2" eb="3">
      <t>ワタ</t>
    </rPh>
    <rPh sb="7" eb="8">
      <t>トウ</t>
    </rPh>
    <phoneticPr fontId="5"/>
  </si>
  <si>
    <t>（※回数等は前年度の実績を記載のこと。）</t>
    <rPh sb="2" eb="4">
      <t>カイスウ</t>
    </rPh>
    <rPh sb="4" eb="5">
      <t>トウ</t>
    </rPh>
    <rPh sb="6" eb="7">
      <t>ゼン</t>
    </rPh>
    <rPh sb="7" eb="8">
      <t>ネン</t>
    </rPh>
    <rPh sb="8" eb="9">
      <t>ド</t>
    </rPh>
    <rPh sb="10" eb="12">
      <t>ジッセキ</t>
    </rPh>
    <rPh sb="13" eb="15">
      <t>キサイ</t>
    </rPh>
    <phoneticPr fontId="5"/>
  </si>
  <si>
    <t>から</t>
    <phoneticPr fontId="5"/>
  </si>
  <si>
    <t>まで</t>
    <phoneticPr fontId="5"/>
  </si>
  <si>
    <t>実施期間</t>
    <rPh sb="0" eb="2">
      <t>ジッシ</t>
    </rPh>
    <rPh sb="2" eb="4">
      <t>キカン</t>
    </rPh>
    <phoneticPr fontId="5"/>
  </si>
  <si>
    <t>記録内容（</t>
    <rPh sb="0" eb="2">
      <t>キロク</t>
    </rPh>
    <rPh sb="2" eb="4">
      <t>ナイヨウ</t>
    </rPh>
    <phoneticPr fontId="5"/>
  </si>
  <si>
    <t>プール管理日誌</t>
    <rPh sb="3" eb="7">
      <t>カンリニッシ</t>
    </rPh>
    <phoneticPr fontId="5"/>
  </si>
  <si>
    <t>プール活動・水遊びの実施</t>
    <rPh sb="3" eb="5">
      <t>カツドウ</t>
    </rPh>
    <rPh sb="6" eb="8">
      <t>ミズアソ</t>
    </rPh>
    <rPh sb="10" eb="12">
      <t>ジッシ</t>
    </rPh>
    <phoneticPr fontId="5"/>
  </si>
  <si>
    <t>エ</t>
    <phoneticPr fontId="5"/>
  </si>
  <si>
    <t>※以下記載不要</t>
    <rPh sb="1" eb="3">
      <t>イカ</t>
    </rPh>
    <rPh sb="3" eb="7">
      <t>キサイフヨウ</t>
    </rPh>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</si>
  <si>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</si>
  <si>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</si>
  <si>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</si>
  <si>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</si>
  <si>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（※公立施設は９～１１記載不要）</t>
    <rPh sb="2" eb="4">
      <t>コウリツ</t>
    </rPh>
    <rPh sb="4" eb="6">
      <t>シセツ</t>
    </rPh>
    <rPh sb="11" eb="15">
      <t>キサイフヨウ</t>
    </rPh>
    <phoneticPr fontId="5"/>
  </si>
  <si>
    <t>いない</t>
    <phoneticPr fontId="5"/>
  </si>
  <si>
    <t>全職員</t>
    <rPh sb="0" eb="1">
      <t>スベ</t>
    </rPh>
    <rPh sb="1" eb="3">
      <t>ショクイン</t>
    </rPh>
    <phoneticPr fontId="5"/>
  </si>
  <si>
    <t>　労働者の労働日ごとの始業・終業時刻を確認し、適正に記録しているか。</t>
    <rPh sb="1" eb="4">
      <t>ロウドウシャ</t>
    </rPh>
    <phoneticPr fontId="5"/>
  </si>
  <si>
    <t>その他</t>
    <rPh sb="2" eb="3">
      <t>タ</t>
    </rPh>
    <phoneticPr fontId="5"/>
  </si>
  <si>
    <t>備考</t>
    <rPh sb="0" eb="2">
      <t>ビコウ</t>
    </rPh>
    <phoneticPr fontId="5"/>
  </si>
  <si>
    <t>前年度</t>
    <rPh sb="0" eb="2">
      <t>ゼンネン</t>
    </rPh>
    <phoneticPr fontId="5"/>
  </si>
  <si>
    <t>当年度</t>
    <rPh sb="0" eb="3">
      <t>トウネンド</t>
    </rPh>
    <phoneticPr fontId="5"/>
  </si>
  <si>
    <t>（注）</t>
    <rPh sb="1" eb="2">
      <t>チュウ</t>
    </rPh>
    <phoneticPr fontId="5"/>
  </si>
  <si>
    <t>雇入時の保菌検査</t>
    <rPh sb="0" eb="2">
      <t>ヤトイイ</t>
    </rPh>
    <rPh sb="2" eb="3">
      <t>ドキ</t>
    </rPh>
    <rPh sb="4" eb="5">
      <t>ホ</t>
    </rPh>
    <rPh sb="5" eb="6">
      <t>キン</t>
    </rPh>
    <rPh sb="6" eb="8">
      <t>ケンサ</t>
    </rPh>
    <phoneticPr fontId="5"/>
  </si>
  <si>
    <t>衛生管理</t>
    <rPh sb="0" eb="4">
      <t>エイセイカンリ</t>
    </rPh>
    <phoneticPr fontId="5"/>
  </si>
  <si>
    <t>安全管理</t>
    <rPh sb="0" eb="2">
      <t>アンゼン</t>
    </rPh>
    <rPh sb="2" eb="4">
      <t>カンリ</t>
    </rPh>
    <phoneticPr fontId="5"/>
  </si>
  <si>
    <t>専ら監視を行う者の配置</t>
    <rPh sb="0" eb="1">
      <t>モッパ</t>
    </rPh>
    <rPh sb="2" eb="4">
      <t>カンシ</t>
    </rPh>
    <rPh sb="5" eb="6">
      <t>オコナ</t>
    </rPh>
    <rPh sb="7" eb="8">
      <t>モノ</t>
    </rPh>
    <rPh sb="9" eb="11">
      <t>ハイチ</t>
    </rPh>
    <phoneticPr fontId="5"/>
  </si>
  <si>
    <t>緊急時の対応及び体制の職員への共有及び訓練の実施</t>
    <rPh sb="0" eb="3">
      <t>キンキュウジ</t>
    </rPh>
    <rPh sb="4" eb="7">
      <t>タイオウオヨ</t>
    </rPh>
    <rPh sb="8" eb="10">
      <t>タイセイ</t>
    </rPh>
    <rPh sb="11" eb="13">
      <t>ショクイン</t>
    </rPh>
    <rPh sb="15" eb="17">
      <t>キョウユウ</t>
    </rPh>
    <rPh sb="17" eb="18">
      <t>オヨ</t>
    </rPh>
    <rPh sb="19" eb="21">
      <t>クンレン</t>
    </rPh>
    <rPh sb="22" eb="24">
      <t>ジッシ</t>
    </rPh>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</si>
  <si>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</si>
  <si>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</si>
  <si>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</si>
  <si>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</si>
  <si>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</si>
  <si>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</si>
  <si>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</si>
  <si>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</si>
  <si>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防犯カメラの設置</t>
    <rPh sb="0" eb="2">
      <t>ボウハン</t>
    </rPh>
    <rPh sb="6" eb="8">
      <t>セッチ</t>
    </rPh>
    <phoneticPr fontId="5"/>
  </si>
  <si>
    <t>台</t>
    <rPh sb="0" eb="1">
      <t>ダイ</t>
    </rPh>
    <phoneticPr fontId="5"/>
  </si>
  <si>
    <t>台数</t>
    <rPh sb="0" eb="2">
      <t>ダイスウ</t>
    </rPh>
    <phoneticPr fontId="5"/>
  </si>
  <si>
    <t>人</t>
    <rPh sb="0" eb="1">
      <t>ニン</t>
    </rPh>
    <phoneticPr fontId="5"/>
  </si>
  <si>
    <t>（小数第１位を四捨五入）</t>
    <rPh sb="1" eb="3">
      <t>ショウスウ</t>
    </rPh>
    <rPh sb="3" eb="4">
      <t>ダイ</t>
    </rPh>
    <rPh sb="5" eb="6">
      <t>イ</t>
    </rPh>
    <rPh sb="7" eb="11">
      <t>シシャゴニュウ</t>
    </rPh>
    <phoneticPr fontId="5"/>
  </si>
  <si>
    <t>１か月当たりの就業時間で割ったもの（小数第１位まで）を記載すること。</t>
  </si>
  <si>
    <t>（小数第２位以下切捨て）</t>
    <rPh sb="3" eb="4">
      <t>ダイ</t>
    </rPh>
    <rPh sb="5" eb="6">
      <t>イ</t>
    </rPh>
    <rPh sb="6" eb="8">
      <t>イカ</t>
    </rPh>
    <rPh sb="8" eb="10">
      <t>キリス</t>
    </rPh>
    <phoneticPr fontId="5"/>
  </si>
  <si>
    <t>（小数第１位まで）</t>
  </si>
  <si>
    <t>合計をその月の日数で除して７を乗じた時間数。）を記載すること。（小数点以下第２位を四捨五入すること。）</t>
    <phoneticPr fontId="5"/>
  </si>
  <si>
    <t>日本人の食事摂取基準（2020年版）の使用</t>
    <phoneticPr fontId="5"/>
  </si>
  <si>
    <t>主食を含む</t>
    <rPh sb="0" eb="2">
      <t>シュショク</t>
    </rPh>
    <rPh sb="3" eb="4">
      <t>フク</t>
    </rPh>
    <phoneticPr fontId="5"/>
  </si>
  <si>
    <t>下表の記載内容</t>
    <rPh sb="0" eb="2">
      <t>カヒョウ</t>
    </rPh>
    <rPh sb="3" eb="5">
      <t>キサイ</t>
    </rPh>
    <rPh sb="5" eb="7">
      <t>ナイヨウ</t>
    </rPh>
    <phoneticPr fontId="5"/>
  </si>
  <si>
    <t>→</t>
    <phoneticPr fontId="5"/>
  </si>
  <si>
    <t>※３歳以上児又は３歳未満児のいずれかについて、直近の月から過去１年分の状況を記載すること。</t>
    <rPh sb="2" eb="3">
      <t>サイ</t>
    </rPh>
    <rPh sb="3" eb="5">
      <t>イジョウ</t>
    </rPh>
    <rPh sb="5" eb="6">
      <t>ジ</t>
    </rPh>
    <rPh sb="6" eb="7">
      <t>マタ</t>
    </rPh>
    <rPh sb="9" eb="12">
      <t>サイミマン</t>
    </rPh>
    <rPh sb="12" eb="13">
      <t>ジ</t>
    </rPh>
    <rPh sb="23" eb="25">
      <t>チョッキン</t>
    </rPh>
    <rPh sb="26" eb="27">
      <t>ツキ</t>
    </rPh>
    <rPh sb="29" eb="31">
      <t>カコ</t>
    </rPh>
    <rPh sb="32" eb="34">
      <t>ネンブン</t>
    </rPh>
    <rPh sb="35" eb="37">
      <t>ジョウキョウ</t>
    </rPh>
    <rPh sb="38" eb="40">
      <t>キサイ</t>
    </rPh>
    <phoneticPr fontId="5"/>
  </si>
  <si>
    <t>□</t>
    <phoneticPr fontId="5"/>
  </si>
  <si>
    <t>）</t>
    <phoneticPr fontId="5"/>
  </si>
  <si>
    <t>品質、包装、異物混入等の異常の有無及び内容</t>
    <rPh sb="0" eb="2">
      <t>ヒンシツ</t>
    </rPh>
    <rPh sb="3" eb="5">
      <t>ホウソウ</t>
    </rPh>
    <rPh sb="6" eb="8">
      <t>イブツ</t>
    </rPh>
    <rPh sb="8" eb="10">
      <t>コンニュウ</t>
    </rPh>
    <rPh sb="10" eb="11">
      <t>トウ</t>
    </rPh>
    <rPh sb="12" eb="14">
      <t>イジョウ</t>
    </rPh>
    <rPh sb="15" eb="17">
      <t>ウム</t>
    </rPh>
    <rPh sb="17" eb="18">
      <t>オヨ</t>
    </rPh>
    <rPh sb="19" eb="21">
      <t>ナイヨウ</t>
    </rPh>
    <phoneticPr fontId="5"/>
  </si>
  <si>
    <t>保 存 量</t>
    <rPh sb="0" eb="1">
      <t>ホ</t>
    </rPh>
    <rPh sb="2" eb="3">
      <t>ゾン</t>
    </rPh>
    <rPh sb="4" eb="5">
      <t>リョウ</t>
    </rPh>
    <phoneticPr fontId="5"/>
  </si>
  <si>
    <t>ｇ程度</t>
    <rPh sb="1" eb="3">
      <t>テイド</t>
    </rPh>
    <phoneticPr fontId="5"/>
  </si>
  <si>
    <t>食器の材質</t>
    <rPh sb="0" eb="2">
      <t>ショッキ</t>
    </rPh>
    <rPh sb="3" eb="5">
      <t>ザイシツ</t>
    </rPh>
    <phoneticPr fontId="5"/>
  </si>
  <si>
    <t>食器の保管</t>
    <rPh sb="0" eb="2">
      <t>ショッキ</t>
    </rPh>
    <rPh sb="3" eb="5">
      <t>ホカン</t>
    </rPh>
    <phoneticPr fontId="5"/>
  </si>
  <si>
    <t>調理室の温度及び湿度の状況</t>
    <rPh sb="0" eb="3">
      <t>チョウリシツ</t>
    </rPh>
    <rPh sb="4" eb="6">
      <t>オンド</t>
    </rPh>
    <rPh sb="6" eb="7">
      <t>オヨ</t>
    </rPh>
    <rPh sb="8" eb="10">
      <t>シツド</t>
    </rPh>
    <rPh sb="11" eb="13">
      <t>ジョウキョウ</t>
    </rPh>
    <phoneticPr fontId="5"/>
  </si>
  <si>
    <t>（ウ）</t>
    <phoneticPr fontId="5"/>
  </si>
  <si>
    <t>　　　２　加熱作業中など、室温・湿度が最も高くなる時間帯について記載すること。</t>
    <phoneticPr fontId="5"/>
  </si>
  <si>
    <t>（注）１　前年度８月第１月曜日から土曜日までの調理中の室温・湿度について記載すること。</t>
    <rPh sb="1" eb="2">
      <t>チュウ</t>
    </rPh>
    <rPh sb="27" eb="29">
      <t>シツオン</t>
    </rPh>
    <rPh sb="36" eb="38">
      <t>キサイ</t>
    </rPh>
    <phoneticPr fontId="5"/>
  </si>
  <si>
    <t>）</t>
    <phoneticPr fontId="5"/>
  </si>
  <si>
    <t>（</t>
    <phoneticPr fontId="5"/>
  </si>
  <si>
    <t>留意事項・添付書類チェックリスト</t>
    <rPh sb="0" eb="4">
      <t>リュウイジコウ</t>
    </rPh>
    <rPh sb="5" eb="9">
      <t>テンプショルイ</t>
    </rPh>
    <phoneticPr fontId="5"/>
  </si>
  <si>
    <t>公立</t>
    <rPh sb="0" eb="2">
      <t>コウリツ</t>
    </rPh>
    <phoneticPr fontId="5"/>
  </si>
  <si>
    <t>設置区分</t>
    <rPh sb="2" eb="4">
      <t>クブン</t>
    </rPh>
    <phoneticPr fontId="5"/>
  </si>
  <si>
    <t>私立</t>
    <rPh sb="0" eb="2">
      <t>シリツ</t>
    </rPh>
    <phoneticPr fontId="5"/>
  </si>
  <si>
    <t>１０　安全確保の取り組み</t>
    <rPh sb="3" eb="5">
      <t>アンゼン</t>
    </rPh>
    <rPh sb="5" eb="7">
      <t>カクホ</t>
    </rPh>
    <rPh sb="8" eb="9">
      <t>ト</t>
    </rPh>
    <rPh sb="10" eb="11">
      <t>ク</t>
    </rPh>
    <phoneticPr fontId="5"/>
  </si>
  <si>
    <t>施設・設備・園外環境の安全点検</t>
    <rPh sb="0" eb="2">
      <t>シセツ</t>
    </rPh>
    <rPh sb="3" eb="5">
      <t>セツビ</t>
    </rPh>
    <rPh sb="6" eb="8">
      <t>エンガイ</t>
    </rPh>
    <rPh sb="8" eb="10">
      <t>カンキョウ</t>
    </rPh>
    <rPh sb="11" eb="15">
      <t>アンゼンテンケン</t>
    </rPh>
    <phoneticPr fontId="5"/>
  </si>
  <si>
    <t>児童・保護者に対する安全指導等</t>
    <rPh sb="0" eb="2">
      <t>ジドウ</t>
    </rPh>
    <rPh sb="3" eb="6">
      <t>ホゴシャ</t>
    </rPh>
    <rPh sb="7" eb="8">
      <t>タイ</t>
    </rPh>
    <rPh sb="10" eb="14">
      <t>アンゼンシドウ</t>
    </rPh>
    <rPh sb="14" eb="15">
      <t>トウ</t>
    </rPh>
    <phoneticPr fontId="5"/>
  </si>
  <si>
    <t>事故防止対策</t>
    <rPh sb="0" eb="4">
      <t>ジコボウシ</t>
    </rPh>
    <rPh sb="4" eb="6">
      <t>タイサク</t>
    </rPh>
    <phoneticPr fontId="5"/>
  </si>
  <si>
    <t>（３）マニュアルの策定・周知状況</t>
    <rPh sb="9" eb="11">
      <t>サクテイ</t>
    </rPh>
    <rPh sb="12" eb="14">
      <t>シュウチ</t>
    </rPh>
    <rPh sb="14" eb="16">
      <t>ジョウキョウ</t>
    </rPh>
    <phoneticPr fontId="5"/>
  </si>
  <si>
    <t>職名</t>
    <rPh sb="0" eb="1">
      <t>ショク</t>
    </rPh>
    <rPh sb="1" eb="2">
      <t>メイ</t>
    </rPh>
    <phoneticPr fontId="5"/>
  </si>
  <si>
    <t>作成者</t>
    <phoneticPr fontId="5"/>
  </si>
  <si>
    <t>）</t>
    <phoneticPr fontId="5"/>
  </si>
  <si>
    <t>(a)</t>
    <phoneticPr fontId="5"/>
  </si>
  <si>
    <r>
      <t>（３）　施設拠点（サービス）区分の当期資金収支差額の割合</t>
    </r>
    <r>
      <rPr>
        <sz val="10.5"/>
        <rFont val="ＭＳ 明朝"/>
        <family val="1"/>
        <charset val="128"/>
      </rPr>
      <t/>
    </r>
    <rPh sb="6" eb="8">
      <t>キョテン</t>
    </rPh>
    <rPh sb="14" eb="16">
      <t>クブン</t>
    </rPh>
    <phoneticPr fontId="5"/>
  </si>
  <si>
    <t>（４）　前期末支払資金残高の取崩額の割合</t>
    <rPh sb="4" eb="7">
      <t>ゼンキマツ</t>
    </rPh>
    <rPh sb="7" eb="9">
      <t>シハライ</t>
    </rPh>
    <rPh sb="9" eb="11">
      <t>シキン</t>
    </rPh>
    <rPh sb="11" eb="13">
      <t>ザンダカ</t>
    </rPh>
    <rPh sb="14" eb="16">
      <t>トリクズシ</t>
    </rPh>
    <rPh sb="16" eb="17">
      <t>ガク</t>
    </rPh>
    <rPh sb="18" eb="20">
      <t>ワリアイ</t>
    </rPh>
    <phoneticPr fontId="5"/>
  </si>
  <si>
    <t>％</t>
    <phoneticPr fontId="5"/>
  </si>
  <si>
    <t>割合</t>
    <rPh sb="0" eb="2">
      <t>ワリアイ</t>
    </rPh>
    <phoneticPr fontId="5"/>
  </si>
  <si>
    <t>（５）　当期末支払資金残高の割合</t>
    <rPh sb="4" eb="6">
      <t>トウキ</t>
    </rPh>
    <rPh sb="6" eb="7">
      <t>スエ</t>
    </rPh>
    <rPh sb="7" eb="9">
      <t>シハライ</t>
    </rPh>
    <rPh sb="9" eb="11">
      <t>シキン</t>
    </rPh>
    <rPh sb="11" eb="13">
      <t>ザンダカ</t>
    </rPh>
    <rPh sb="14" eb="16">
      <t>ワリアイ</t>
    </rPh>
    <phoneticPr fontId="5"/>
  </si>
  <si>
    <t>（６）　積立金の取崩しと目的外使用</t>
    <rPh sb="4" eb="5">
      <t>ツミ</t>
    </rPh>
    <rPh sb="5" eb="6">
      <t>タテ</t>
    </rPh>
    <rPh sb="6" eb="7">
      <t>キン</t>
    </rPh>
    <rPh sb="8" eb="10">
      <t>トリクズ</t>
    </rPh>
    <rPh sb="12" eb="14">
      <t>モクテキ</t>
    </rPh>
    <rPh sb="14" eb="15">
      <t>ガイ</t>
    </rPh>
    <rPh sb="15" eb="17">
      <t>シヨウ</t>
    </rPh>
    <phoneticPr fontId="5"/>
  </si>
  <si>
    <r>
      <t>（注）</t>
    </r>
    <r>
      <rPr>
        <u/>
        <sz val="10"/>
        <rFont val="ＭＳ 明朝"/>
        <family val="1"/>
        <charset val="128"/>
      </rPr>
      <t>５％を上回る場合、収支計算分析表</t>
    </r>
    <r>
      <rPr>
        <sz val="10"/>
        <rFont val="ＭＳ 明朝"/>
        <family val="1"/>
        <charset val="128"/>
      </rPr>
      <t>を添付すること。</t>
    </r>
    <rPh sb="1" eb="2">
      <t>チュウ</t>
    </rPh>
    <phoneticPr fontId="5"/>
  </si>
  <si>
    <r>
      <t>（注）該当する場合は</t>
    </r>
    <r>
      <rPr>
        <u/>
        <sz val="10"/>
        <rFont val="ＭＳ 明朝"/>
        <family val="1"/>
        <charset val="128"/>
      </rPr>
      <t>理事会議事録（写）</t>
    </r>
    <r>
      <rPr>
        <sz val="10"/>
        <rFont val="ＭＳ 明朝"/>
        <family val="1"/>
        <charset val="128"/>
      </rPr>
      <t>等を添付すること。</t>
    </r>
    <rPh sb="1" eb="2">
      <t>チュウ</t>
    </rPh>
    <rPh sb="3" eb="5">
      <t>ガイトウ</t>
    </rPh>
    <rPh sb="19" eb="20">
      <t>トウ</t>
    </rPh>
    <phoneticPr fontId="5"/>
  </si>
  <si>
    <t>（有の場合）</t>
    <rPh sb="1" eb="2">
      <t>アリ</t>
    </rPh>
    <rPh sb="3" eb="5">
      <t>バアイ</t>
    </rPh>
    <phoneticPr fontId="5"/>
  </si>
  <si>
    <t>(b)</t>
    <phoneticPr fontId="5"/>
  </si>
  <si>
    <t>　（c/d×100)</t>
    <phoneticPr fontId="5"/>
  </si>
  <si>
    <t>左欄業者数１者の場合 その理由</t>
    <rPh sb="0" eb="1">
      <t>ヒダリ</t>
    </rPh>
    <rPh sb="1" eb="2">
      <t>ラン</t>
    </rPh>
    <rPh sb="2" eb="5">
      <t>ギョウシャスウ</t>
    </rPh>
    <rPh sb="6" eb="7">
      <t>シャ</t>
    </rPh>
    <rPh sb="8" eb="10">
      <t>バアイ</t>
    </rPh>
    <rPh sb="13" eb="15">
      <t>リユウ</t>
    </rPh>
    <phoneticPr fontId="5"/>
  </si>
  <si>
    <r>
      <rPr>
        <sz val="11"/>
        <rFont val="ＭＳ 明朝"/>
        <family val="1"/>
        <charset val="128"/>
      </rPr>
      <t xml:space="preserve"> 　  </t>
    </r>
    <r>
      <rPr>
        <u/>
        <sz val="11"/>
        <rFont val="ＭＳ 明朝"/>
        <family val="1"/>
        <charset val="128"/>
      </rPr>
      <t>ロッカー等固定物を除いた実面積を記載）を添付すること。</t>
    </r>
    <phoneticPr fontId="5"/>
  </si>
  <si>
    <r>
      <t xml:space="preserve">     ＊</t>
    </r>
    <r>
      <rPr>
        <u/>
        <sz val="11"/>
        <rFont val="ＭＳ 明朝"/>
        <family val="1"/>
        <charset val="128"/>
      </rPr>
      <t>保育所全体及び部屋の大きさ位置が把握できる</t>
    </r>
    <r>
      <rPr>
        <b/>
        <u/>
        <sz val="11"/>
        <rFont val="ＭＳ 明朝"/>
        <family val="1"/>
        <charset val="128"/>
      </rPr>
      <t>平面図</t>
    </r>
    <r>
      <rPr>
        <u/>
        <sz val="11"/>
        <rFont val="ＭＳ 明朝"/>
        <family val="1"/>
        <charset val="128"/>
      </rPr>
      <t>（各保育室には保育室名、</t>
    </r>
    <rPh sb="11" eb="12">
      <t>オヨ</t>
    </rPh>
    <phoneticPr fontId="5"/>
  </si>
  <si>
    <r>
      <t>　　　＊　一部休園には、</t>
    </r>
    <r>
      <rPr>
        <u/>
        <sz val="10.5"/>
        <rFont val="ＭＳ 明朝"/>
        <family val="1"/>
        <charset val="128"/>
      </rPr>
      <t>一部の年齢及びクラスなどを休園とした場合を含む。</t>
    </r>
    <rPh sb="8" eb="9">
      <t>エン</t>
    </rPh>
    <rPh sb="12" eb="14">
      <t>イチブ</t>
    </rPh>
    <rPh sb="25" eb="27">
      <t>キュウエン</t>
    </rPh>
    <rPh sb="30" eb="32">
      <t>バアイ</t>
    </rPh>
    <phoneticPr fontId="5"/>
  </si>
  <si>
    <t>（注）＊「その他」には、運動会翌日や職員の研修などによる休所を含む。</t>
    <rPh sb="28" eb="30">
      <t>キュウショ</t>
    </rPh>
    <phoneticPr fontId="5"/>
  </si>
  <si>
    <t>保育所における取扱い等の保護者への説明</t>
    <rPh sb="0" eb="2">
      <t>ホイク</t>
    </rPh>
    <rPh sb="2" eb="3">
      <t>ショ</t>
    </rPh>
    <rPh sb="7" eb="9">
      <t>トリアツカ</t>
    </rPh>
    <rPh sb="10" eb="11">
      <t>トウ</t>
    </rPh>
    <rPh sb="12" eb="15">
      <t>ホゴシャ</t>
    </rPh>
    <rPh sb="17" eb="19">
      <t>セツメイ</t>
    </rPh>
    <phoneticPr fontId="5"/>
  </si>
  <si>
    <t>その他の安全確保に向けた取組等</t>
    <rPh sb="2" eb="3">
      <t>タ</t>
    </rPh>
    <rPh sb="4" eb="6">
      <t>アンゼン</t>
    </rPh>
    <rPh sb="6" eb="8">
      <t>カクホ</t>
    </rPh>
    <rPh sb="9" eb="10">
      <t>ム</t>
    </rPh>
    <rPh sb="12" eb="14">
      <t>トリクミ</t>
    </rPh>
    <rPh sb="14" eb="15">
      <t>トウ</t>
    </rPh>
    <phoneticPr fontId="5"/>
  </si>
  <si>
    <t>職員の訓練・研修・講習</t>
    <rPh sb="0" eb="2">
      <t>ショクイン</t>
    </rPh>
    <rPh sb="3" eb="5">
      <t>クンレン</t>
    </rPh>
    <rPh sb="6" eb="8">
      <t>ケンシュウ</t>
    </rPh>
    <rPh sb="9" eb="11">
      <t>コウシュウ</t>
    </rPh>
    <phoneticPr fontId="5"/>
  </si>
  <si>
    <t>（２）　緊急時の対応</t>
    <rPh sb="4" eb="7">
      <t>キンキュウジ</t>
    </rPh>
    <rPh sb="8" eb="10">
      <t>タイオウ</t>
    </rPh>
    <phoneticPr fontId="5"/>
  </si>
  <si>
    <t>（３） 「社会福祉施設等における防犯対策点検項目のガイドライン」（平成28年10月）に基づく取組み</t>
    <rPh sb="46" eb="47">
      <t>ト</t>
    </rPh>
    <rPh sb="47" eb="48">
      <t>ク</t>
    </rPh>
    <phoneticPr fontId="5"/>
  </si>
  <si>
    <t>安全確保の取り組み</t>
    <rPh sb="0" eb="2">
      <t>アンゼン</t>
    </rPh>
    <rPh sb="2" eb="4">
      <t>カクホ</t>
    </rPh>
    <rPh sb="5" eb="6">
      <t>ト</t>
    </rPh>
    <rPh sb="7" eb="8">
      <t>ク</t>
    </rPh>
    <phoneticPr fontId="5"/>
  </si>
  <si>
    <t>主食を含まない ）</t>
    <rPh sb="0" eb="2">
      <t>シュショク</t>
    </rPh>
    <rPh sb="3" eb="4">
      <t>フク</t>
    </rPh>
    <phoneticPr fontId="5"/>
  </si>
  <si>
    <t>費目間の経費の流用（前年度）</t>
    <rPh sb="10" eb="11">
      <t>ゼン</t>
    </rPh>
    <phoneticPr fontId="5"/>
  </si>
  <si>
    <t>他拠点（サービス）区分からの繰入金収入及び支出（前年度）</t>
    <rPh sb="1" eb="3">
      <t>キョテン</t>
    </rPh>
    <rPh sb="24" eb="25">
      <t>ゼン</t>
    </rPh>
    <rPh sb="25" eb="27">
      <t>ネンド</t>
    </rPh>
    <phoneticPr fontId="5"/>
  </si>
  <si>
    <t>前年度決算の状況</t>
    <rPh sb="0" eb="1">
      <t>ゼン</t>
    </rPh>
    <phoneticPr fontId="5"/>
  </si>
  <si>
    <t>前年度</t>
  </si>
  <si>
    <t>（下段：前年度）</t>
  </si>
  <si>
    <t>（１）　前年度</t>
    <rPh sb="4" eb="5">
      <t>ゼン</t>
    </rPh>
    <phoneticPr fontId="5"/>
  </si>
  <si>
    <t>５  費目間の経費の流用（前年度）</t>
    <rPh sb="13" eb="14">
      <t>ゼン</t>
    </rPh>
    <phoneticPr fontId="5"/>
  </si>
  <si>
    <t>６　他拠点（サービス）区分からの繰入金収入及び支出（前年度）</t>
    <rPh sb="2" eb="3">
      <t>タ</t>
    </rPh>
    <rPh sb="3" eb="5">
      <t>キョテン</t>
    </rPh>
    <rPh sb="11" eb="13">
      <t>クブン</t>
    </rPh>
    <rPh sb="16" eb="18">
      <t>クリイレ</t>
    </rPh>
    <rPh sb="18" eb="19">
      <t>キン</t>
    </rPh>
    <rPh sb="19" eb="21">
      <t>シュウニュウ</t>
    </rPh>
    <rPh sb="21" eb="22">
      <t>オヨ</t>
    </rPh>
    <rPh sb="23" eb="25">
      <t>シシュツ</t>
    </rPh>
    <rPh sb="26" eb="27">
      <t>ゼン</t>
    </rPh>
    <rPh sb="27" eb="29">
      <t>ネンド</t>
    </rPh>
    <phoneticPr fontId="5"/>
  </si>
  <si>
    <t>８　前年度決算の状況</t>
    <rPh sb="2" eb="3">
      <t>ゼン</t>
    </rPh>
    <phoneticPr fontId="5"/>
  </si>
  <si>
    <t>（１）　修繕・固定資産取得の状況 （前年度）</t>
    <rPh sb="4" eb="6">
      <t>シュウゼン</t>
    </rPh>
    <rPh sb="7" eb="9">
      <t>コテイ</t>
    </rPh>
    <rPh sb="9" eb="11">
      <t>シサン</t>
    </rPh>
    <rPh sb="11" eb="13">
      <t>シュトク</t>
    </rPh>
    <rPh sb="14" eb="16">
      <t>ジョウキョウ</t>
    </rPh>
    <rPh sb="18" eb="19">
      <t>ゼン</t>
    </rPh>
    <rPh sb="19" eb="21">
      <t>ネンド</t>
    </rPh>
    <phoneticPr fontId="5"/>
  </si>
  <si>
    <t>（３）　リース・賃貸借・委託契約の状況 （前年度）</t>
    <rPh sb="8" eb="11">
      <t>チンタイシャク</t>
    </rPh>
    <rPh sb="12" eb="14">
      <t>イタク</t>
    </rPh>
    <rPh sb="14" eb="16">
      <t>ケイヤク</t>
    </rPh>
    <rPh sb="17" eb="19">
      <t>ジョウキョウ</t>
    </rPh>
    <rPh sb="21" eb="22">
      <t>ゼン</t>
    </rPh>
    <rPh sb="22" eb="24">
      <t>ネンド</t>
    </rPh>
    <phoneticPr fontId="5"/>
  </si>
  <si>
    <r>
      <t>２　</t>
    </r>
    <r>
      <rPr>
        <b/>
        <sz val="10"/>
        <rFont val="ＭＳ Ｐゴシック"/>
        <family val="3"/>
        <charset val="128"/>
      </rPr>
      <t>前年度計算関係書類等（資金収支計算書、事業活動計算書、貸借対照表、附属明細書、財産目録、</t>
    </r>
    <rPh sb="2" eb="3">
      <t>ゼン</t>
    </rPh>
    <rPh sb="3" eb="5">
      <t>ネンド</t>
    </rPh>
    <rPh sb="5" eb="7">
      <t>ケイサン</t>
    </rPh>
    <rPh sb="7" eb="9">
      <t>カンケイ</t>
    </rPh>
    <rPh sb="9" eb="11">
      <t>ショルイ</t>
    </rPh>
    <rPh sb="11" eb="12">
      <t>トウ</t>
    </rPh>
    <rPh sb="13" eb="15">
      <t>シキン</t>
    </rPh>
    <rPh sb="15" eb="17">
      <t>シュウシ</t>
    </rPh>
    <rPh sb="17" eb="19">
      <t>ケイサン</t>
    </rPh>
    <rPh sb="19" eb="20">
      <t>ショ</t>
    </rPh>
    <rPh sb="21" eb="23">
      <t>ジギョウ</t>
    </rPh>
    <rPh sb="23" eb="25">
      <t>カツドウ</t>
    </rPh>
    <rPh sb="25" eb="27">
      <t>ケイサン</t>
    </rPh>
    <rPh sb="27" eb="28">
      <t>ショ</t>
    </rPh>
    <rPh sb="35" eb="37">
      <t>フゾク</t>
    </rPh>
    <rPh sb="37" eb="40">
      <t>メイサイショ</t>
    </rPh>
    <rPh sb="41" eb="43">
      <t>ザイサン</t>
    </rPh>
    <rPh sb="43" eb="45">
      <t>モクロク</t>
    </rPh>
    <phoneticPr fontId="5"/>
  </si>
  <si>
    <t>　前年度末現在預貯金残高証明書）を添付のこと。</t>
    <rPh sb="1" eb="2">
      <t>ゼン</t>
    </rPh>
    <rPh sb="7" eb="10">
      <t>ヨチョキン</t>
    </rPh>
    <rPh sb="10" eb="12">
      <t>ザンダカ</t>
    </rPh>
    <phoneticPr fontId="5"/>
  </si>
  <si>
    <t>10（別紙）　前年度歳入歳出決算状況</t>
    <rPh sb="3" eb="5">
      <t>ベッシ</t>
    </rPh>
    <rPh sb="7" eb="8">
      <t>ゼン</t>
    </rPh>
    <rPh sb="10" eb="12">
      <t>サイニュウ</t>
    </rPh>
    <rPh sb="12" eb="14">
      <t>サイシュツ</t>
    </rPh>
    <rPh sb="14" eb="16">
      <t>ケッサン</t>
    </rPh>
    <rPh sb="16" eb="18">
      <t>ジョウキョウ</t>
    </rPh>
    <phoneticPr fontId="5"/>
  </si>
  <si>
    <t>（前年度の指摘事項）</t>
    <rPh sb="1" eb="2">
      <t>ゼン</t>
    </rPh>
    <rPh sb="2" eb="4">
      <t>ネンド</t>
    </rPh>
    <rPh sb="5" eb="7">
      <t>シテキ</t>
    </rPh>
    <rPh sb="7" eb="9">
      <t>ジコウ</t>
    </rPh>
    <phoneticPr fontId="5"/>
  </si>
  <si>
    <t>当年度</t>
  </si>
  <si>
    <t>上段：当年度</t>
  </si>
  <si>
    <t>（2）　当年度</t>
    <rPh sb="4" eb="5">
      <t>トウ</t>
    </rPh>
    <phoneticPr fontId="5"/>
  </si>
  <si>
    <r>
      <t>（２）　修繕・固定資産取得の計画 （当年度）　</t>
    </r>
    <r>
      <rPr>
        <sz val="11"/>
        <rFont val="ＭＳ 明朝"/>
        <family val="1"/>
        <charset val="128"/>
      </rPr>
      <t>（既に修繕、購入した場合も含む。）</t>
    </r>
    <rPh sb="4" eb="6">
      <t>シュウゼン</t>
    </rPh>
    <rPh sb="7" eb="9">
      <t>コテイ</t>
    </rPh>
    <rPh sb="9" eb="11">
      <t>シサン</t>
    </rPh>
    <rPh sb="11" eb="13">
      <t>シュトク</t>
    </rPh>
    <rPh sb="14" eb="16">
      <t>ケイカク</t>
    </rPh>
    <rPh sb="18" eb="19">
      <t>トウ</t>
    </rPh>
    <rPh sb="19" eb="21">
      <t>ネンド</t>
    </rPh>
    <rPh sb="24" eb="25">
      <t>スデ</t>
    </rPh>
    <rPh sb="26" eb="28">
      <t>シュウゼン</t>
    </rPh>
    <rPh sb="29" eb="31">
      <t>コウニュウ</t>
    </rPh>
    <rPh sb="33" eb="35">
      <t>バアイ</t>
    </rPh>
    <rPh sb="36" eb="37">
      <t>フク</t>
    </rPh>
    <phoneticPr fontId="5"/>
  </si>
  <si>
    <t>（４） リース・賃貸借・委託契約の状況 （当年度）</t>
    <rPh sb="8" eb="11">
      <t>チンタイシャク</t>
    </rPh>
    <rPh sb="12" eb="14">
      <t>イタク</t>
    </rPh>
    <rPh sb="14" eb="16">
      <t>ケイヤク</t>
    </rPh>
    <rPh sb="17" eb="19">
      <t>ジョウキョウ</t>
    </rPh>
    <rPh sb="21" eb="22">
      <t>トウ</t>
    </rPh>
    <rPh sb="22" eb="24">
      <t>ネンド</t>
    </rPh>
    <phoneticPr fontId="5"/>
  </si>
  <si>
    <t>（注）１　年齢区分は、当該年度入所時の年齢とする。</t>
    <rPh sb="1" eb="2">
      <t>チュウ</t>
    </rPh>
    <rPh sb="5" eb="7">
      <t>ネンレイ</t>
    </rPh>
    <rPh sb="7" eb="9">
      <t>クブン</t>
    </rPh>
    <rPh sb="11" eb="15">
      <t>トウガイネンド</t>
    </rPh>
    <rPh sb="15" eb="17">
      <t>ニュウショ</t>
    </rPh>
    <rPh sb="17" eb="18">
      <t>ジ</t>
    </rPh>
    <rPh sb="19" eb="21">
      <t>ネンレイ</t>
    </rPh>
    <phoneticPr fontId="5"/>
  </si>
  <si>
    <t>　　　３　当年度については、指導監査実施月（予定を含む。）まで記載すること。</t>
    <rPh sb="5" eb="6">
      <t>トウ</t>
    </rPh>
    <rPh sb="14" eb="16">
      <t>シドウ</t>
    </rPh>
    <rPh sb="16" eb="18">
      <t>カンサ</t>
    </rPh>
    <rPh sb="18" eb="20">
      <t>ジッシ</t>
    </rPh>
    <rPh sb="20" eb="21">
      <t>ツキ</t>
    </rPh>
    <rPh sb="22" eb="24">
      <t>ヨテイ</t>
    </rPh>
    <rPh sb="25" eb="26">
      <t>フク</t>
    </rPh>
    <rPh sb="31" eb="33">
      <t>キサイ</t>
    </rPh>
    <phoneticPr fontId="5"/>
  </si>
  <si>
    <t>　　　２　「障がい児内数」欄には、以下のいずれかに該当する児童の数を記載すること。</t>
    <rPh sb="6" eb="7">
      <t>ショウ</t>
    </rPh>
    <rPh sb="9" eb="10">
      <t>ジ</t>
    </rPh>
    <rPh sb="10" eb="12">
      <t>ウチスウ</t>
    </rPh>
    <rPh sb="13" eb="14">
      <t>ラン</t>
    </rPh>
    <rPh sb="17" eb="19">
      <t>イカ</t>
    </rPh>
    <rPh sb="25" eb="27">
      <t>ガイトウ</t>
    </rPh>
    <rPh sb="29" eb="31">
      <t>ジドウ</t>
    </rPh>
    <rPh sb="32" eb="33">
      <t>スウ</t>
    </rPh>
    <rPh sb="34" eb="36">
      <t>キサイ</t>
    </rPh>
    <phoneticPr fontId="5"/>
  </si>
  <si>
    <t>行事</t>
    <rPh sb="0" eb="2">
      <t>ギョウジ</t>
    </rPh>
    <phoneticPr fontId="5"/>
  </si>
  <si>
    <t>散歩 ）</t>
    <rPh sb="0" eb="2">
      <t>サンポ</t>
    </rPh>
    <phoneticPr fontId="5"/>
  </si>
  <si>
    <t>保育所保育指針</t>
    <rPh sb="0" eb="7">
      <t>ホイクショホイクシシン</t>
    </rPh>
    <phoneticPr fontId="5"/>
  </si>
  <si>
    <t>県第三者評価基準</t>
    <rPh sb="0" eb="1">
      <t>ケン</t>
    </rPh>
    <rPh sb="1" eb="6">
      <t>ダイサンシャヒョウカ</t>
    </rPh>
    <rPh sb="6" eb="8">
      <t>キジュン</t>
    </rPh>
    <phoneticPr fontId="5"/>
  </si>
  <si>
    <t>未実施</t>
    <rPh sb="0" eb="3">
      <t>ミジッシ</t>
    </rPh>
    <phoneticPr fontId="5"/>
  </si>
  <si>
    <t>安全装置の有無</t>
    <rPh sb="0" eb="4">
      <t>アンゼンソウチ</t>
    </rPh>
    <rPh sb="5" eb="7">
      <t>ウム</t>
    </rPh>
    <phoneticPr fontId="5"/>
  </si>
  <si>
    <t>∟</t>
    <phoneticPr fontId="5"/>
  </si>
  <si>
    <t>乗降車時の児童の所在確認</t>
    <rPh sb="0" eb="1">
      <t>ジョウ</t>
    </rPh>
    <rPh sb="1" eb="3">
      <t>コウシャ</t>
    </rPh>
    <rPh sb="3" eb="4">
      <t>ジ</t>
    </rPh>
    <rPh sb="5" eb="7">
      <t>ジドウ</t>
    </rPh>
    <rPh sb="8" eb="10">
      <t>ショザイ</t>
    </rPh>
    <rPh sb="10" eb="12">
      <t>カクニン</t>
    </rPh>
    <phoneticPr fontId="5"/>
  </si>
  <si>
    <t>調理従事者の個人別健康チェック表</t>
    <rPh sb="15" eb="16">
      <t>ヒョウ</t>
    </rPh>
    <phoneticPr fontId="5"/>
  </si>
  <si>
    <t>生食用野菜・果物の殺菌</t>
    <rPh sb="0" eb="3">
      <t>ナマショクヨウ</t>
    </rPh>
    <rPh sb="3" eb="5">
      <t>ヤサイ</t>
    </rPh>
    <rPh sb="6" eb="8">
      <t>クダモノ</t>
    </rPh>
    <rPh sb="9" eb="11">
      <t>サッキン</t>
    </rPh>
    <phoneticPr fontId="5"/>
  </si>
  <si>
    <t>（要件に該当する私立保育所のみ）</t>
    <phoneticPr fontId="5"/>
  </si>
  <si>
    <t>Ⅱ　施設に関する事項</t>
    <phoneticPr fontId="5"/>
  </si>
  <si>
    <t>保　　育　　所</t>
    <rPh sb="0" eb="1">
      <t>ホ</t>
    </rPh>
    <rPh sb="3" eb="4">
      <t>イク</t>
    </rPh>
    <rPh sb="6" eb="7">
      <t>ショ</t>
    </rPh>
    <phoneticPr fontId="5"/>
  </si>
  <si>
    <t>前年度</t>
    <rPh sb="0" eb="2">
      <t>ゼンネンド</t>
    </rPh>
    <phoneticPr fontId="5"/>
  </si>
  <si>
    <t>当年度</t>
    <rPh sb="0" eb="2">
      <t>トウネンド</t>
    </rPh>
    <phoneticPr fontId="5"/>
  </si>
  <si>
    <t>前年度</t>
    <rPh sb="0" eb="2">
      <t>ゼンネンド</t>
    </rPh>
    <phoneticPr fontId="5"/>
  </si>
  <si>
    <t>当年度</t>
    <rPh sb="0" eb="1">
      <t>トウネンド</t>
    </rPh>
    <phoneticPr fontId="5"/>
  </si>
  <si>
    <t>① 医師の診断を受けている児童　② 身体障害者手帳、療育手帳又は精神障害者保健福祉手帳</t>
    <rPh sb="2" eb="4">
      <t>イシ</t>
    </rPh>
    <rPh sb="5" eb="7">
      <t>シンダン</t>
    </rPh>
    <rPh sb="8" eb="9">
      <t>ウ</t>
    </rPh>
    <phoneticPr fontId="5"/>
  </si>
  <si>
    <t xml:space="preserve"> を持つ児童　③ 障害福祉サービス（障害児通所・地域生活支援事業）の受給対象児童</t>
    <rPh sb="2" eb="3">
      <t>モ</t>
    </rPh>
    <rPh sb="4" eb="6">
      <t>ジドウ</t>
    </rPh>
    <rPh sb="34" eb="36">
      <t>ジュキュウ</t>
    </rPh>
    <rPh sb="36" eb="38">
      <t>タイショウ</t>
    </rPh>
    <rPh sb="38" eb="40">
      <t>ジドウ</t>
    </rPh>
    <phoneticPr fontId="5"/>
  </si>
  <si>
    <t>※</t>
    <phoneticPr fontId="5"/>
  </si>
  <si>
    <t>設置場所（</t>
    <rPh sb="0" eb="4">
      <t>セッチバショ</t>
    </rPh>
    <phoneticPr fontId="5"/>
  </si>
  <si>
    <t>）</t>
    <phoneticPr fontId="5"/>
  </si>
  <si>
    <t>□</t>
    <phoneticPr fontId="5"/>
  </si>
  <si>
    <t>（</t>
    <phoneticPr fontId="5"/>
  </si>
  <si>
    <t>施設長名</t>
    <rPh sb="0" eb="3">
      <t>シセツチョウ</t>
    </rPh>
    <rPh sb="3" eb="4">
      <t>メイ</t>
    </rPh>
    <phoneticPr fontId="5"/>
  </si>
  <si>
    <t>10月</t>
    <rPh sb="2" eb="3">
      <t>ツキ</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</si>
  <si>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</si>
  <si>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</si>
  <si>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無</t>
    <rPh sb="0" eb="1">
      <t>ナシ</t>
    </rPh>
    <phoneticPr fontId="5"/>
  </si>
  <si>
    <t>（確認方法）</t>
    <rPh sb="1" eb="3">
      <t>カクニン</t>
    </rPh>
    <rPh sb="3" eb="5">
      <t>ホウホウ</t>
    </rPh>
    <phoneticPr fontId="5"/>
  </si>
  <si>
    <t>未受診の理由又は受診予定</t>
    <rPh sb="0" eb="1">
      <t>ミ</t>
    </rPh>
    <rPh sb="1" eb="3">
      <t>ジュシン</t>
    </rPh>
    <rPh sb="4" eb="6">
      <t>リユウ</t>
    </rPh>
    <rPh sb="6" eb="7">
      <t>マタ</t>
    </rPh>
    <rPh sb="8" eb="12">
      <t>ジュシンヨテイ</t>
    </rPh>
    <phoneticPr fontId="5"/>
  </si>
  <si>
    <t>③</t>
    <phoneticPr fontId="5"/>
  </si>
  <si>
    <t>運行マニュアル等の作成</t>
    <rPh sb="0" eb="2">
      <t>ウンコウ</t>
    </rPh>
    <rPh sb="7" eb="8">
      <t>トウ</t>
    </rPh>
    <rPh sb="9" eb="11">
      <t>サクセイ</t>
    </rPh>
    <phoneticPr fontId="5"/>
  </si>
  <si>
    <t>）</t>
    <phoneticPr fontId="5"/>
  </si>
  <si>
    <t>④</t>
    <phoneticPr fontId="5"/>
  </si>
  <si>
    <t>⑤</t>
    <phoneticPr fontId="5"/>
  </si>
  <si>
    <t>⑥</t>
    <phoneticPr fontId="5"/>
  </si>
  <si>
    <t>⑦</t>
    <phoneticPr fontId="5"/>
  </si>
  <si>
    <t>⑧</t>
    <phoneticPr fontId="5"/>
  </si>
  <si>
    <t>公表方法</t>
    <rPh sb="0" eb="2">
      <t>コウヒョウ</t>
    </rPh>
    <rPh sb="2" eb="4">
      <t>ホウホウ</t>
    </rPh>
    <phoneticPr fontId="5"/>
  </si>
  <si>
    <t>⑨</t>
    <phoneticPr fontId="5"/>
  </si>
  <si>
    <t>有（要綱等名称：</t>
    <rPh sb="0" eb="1">
      <t>アリ</t>
    </rPh>
    <rPh sb="2" eb="4">
      <t>ヨウコウ</t>
    </rPh>
    <rPh sb="4" eb="5">
      <t>トウ</t>
    </rPh>
    <rPh sb="5" eb="7">
      <t>メイショウ</t>
    </rPh>
    <phoneticPr fontId="5"/>
  </si>
  <si>
    <t>評価の基準</t>
    <rPh sb="0" eb="2">
      <t>ヒョウカ</t>
    </rPh>
    <rPh sb="3" eb="5">
      <t>キジュン</t>
    </rPh>
    <phoneticPr fontId="5"/>
  </si>
  <si>
    <t>・</t>
    <phoneticPr fontId="5"/>
  </si>
  <si>
    <t>（５） 不適切な保育の未然防止のための取組み</t>
    <rPh sb="4" eb="7">
      <t>フテキセツ</t>
    </rPh>
    <rPh sb="19" eb="20">
      <t>ト</t>
    </rPh>
    <rPh sb="20" eb="21">
      <t>ク</t>
    </rPh>
    <phoneticPr fontId="5"/>
  </si>
  <si>
    <t>その他</t>
    <rPh sb="2" eb="3">
      <t>タ</t>
    </rPh>
    <phoneticPr fontId="5"/>
  </si>
  <si>
    <t>施設が実施すべき取組内容及び実施時期の記載</t>
    <rPh sb="0" eb="2">
      <t>シセツ</t>
    </rPh>
    <rPh sb="3" eb="5">
      <t>ジッシ</t>
    </rPh>
    <rPh sb="8" eb="10">
      <t>トリクミ</t>
    </rPh>
    <rPh sb="10" eb="12">
      <t>ナイヨウ</t>
    </rPh>
    <rPh sb="12" eb="13">
      <t>オヨ</t>
    </rPh>
    <rPh sb="14" eb="18">
      <t>ジッシジキ</t>
    </rPh>
    <rPh sb="19" eb="21">
      <t>キサイ</t>
    </rPh>
    <phoneticPr fontId="5"/>
  </si>
  <si>
    <t>防災ずきん（ヘルメット等）</t>
    <rPh sb="0" eb="2">
      <t>ボウサイ</t>
    </rPh>
    <rPh sb="11" eb="12">
      <t>トウ</t>
    </rPh>
    <phoneticPr fontId="5"/>
  </si>
  <si>
    <t>有</t>
    <rPh sb="0" eb="1">
      <t>アリ</t>
    </rPh>
    <phoneticPr fontId="5"/>
  </si>
  <si>
    <t>県事前協議（承認）</t>
    <rPh sb="0" eb="1">
      <t>ケン</t>
    </rPh>
    <rPh sb="1" eb="5">
      <t>ジゼンキョウギ</t>
    </rPh>
    <rPh sb="6" eb="8">
      <t>ショウニン</t>
    </rPh>
    <phoneticPr fontId="5"/>
  </si>
  <si>
    <t>理事会承認</t>
    <rPh sb="0" eb="5">
      <t>リジカイショウニン</t>
    </rPh>
    <phoneticPr fontId="5"/>
  </si>
  <si>
    <t>記入者</t>
    <phoneticPr fontId="5"/>
  </si>
  <si>
    <t>立会予定者</t>
    <rPh sb="0" eb="2">
      <t>タチアイ</t>
    </rPh>
    <rPh sb="2" eb="4">
      <t>ヨテイ</t>
    </rPh>
    <rPh sb="4" eb="5">
      <t>シャ</t>
    </rPh>
    <phoneticPr fontId="5"/>
  </si>
  <si>
    <t>ことを確認して印刷してください。</t>
    <rPh sb="3" eb="5">
      <t>カクニン</t>
    </rPh>
    <rPh sb="7" eb="9">
      <t>インサツ</t>
    </rPh>
    <phoneticPr fontId="5"/>
  </si>
  <si>
    <t>【保育室又は遊戯室】</t>
    <phoneticPr fontId="5"/>
  </si>
  <si>
    <t>【乳児室】①ほふくをする乳児</t>
    <rPh sb="1" eb="4">
      <t>ニュウジシツ</t>
    </rPh>
    <rPh sb="12" eb="14">
      <t>ニュウジ</t>
    </rPh>
    <phoneticPr fontId="5"/>
  </si>
  <si>
    <t>　②ほふく室との兼用</t>
    <rPh sb="5" eb="6">
      <t>シツ</t>
    </rPh>
    <rPh sb="8" eb="10">
      <t>ケンヨウ</t>
    </rPh>
    <phoneticPr fontId="5"/>
  </si>
  <si>
    <t>（室内の区画</t>
    <rPh sb="1" eb="3">
      <t>シツナイ</t>
    </rPh>
    <rPh sb="4" eb="6">
      <t>クカク</t>
    </rPh>
    <phoneticPr fontId="5"/>
  </si>
  <si>
    <t>×</t>
    <phoneticPr fontId="5"/>
  </si>
  <si>
    <t>＝</t>
    <phoneticPr fontId="5"/>
  </si>
  <si>
    <t>㎡</t>
    <phoneticPr fontId="5"/>
  </si>
  <si>
    <t>□</t>
    <phoneticPr fontId="5"/>
  </si>
  <si>
    <t>遊戯室</t>
  </si>
  <si>
    <t>床面積　　　　　</t>
    <rPh sb="0" eb="3">
      <t>ユカメンセキ</t>
    </rPh>
    <phoneticPr fontId="5"/>
  </si>
  <si>
    <t>保育室と兼用有</t>
    <rPh sb="0" eb="3">
      <t>ホイクシツ</t>
    </rPh>
    <rPh sb="4" eb="6">
      <t>ケンヨウ</t>
    </rPh>
    <rPh sb="6" eb="7">
      <t>アリ</t>
    </rPh>
    <phoneticPr fontId="5"/>
  </si>
  <si>
    <t>保育室と兼用無</t>
    <rPh sb="0" eb="3">
      <t>ホイクシツ</t>
    </rPh>
    <rPh sb="4" eb="6">
      <t>ケンヨウ</t>
    </rPh>
    <rPh sb="6" eb="7">
      <t>ム</t>
    </rPh>
    <phoneticPr fontId="5"/>
  </si>
  <si>
    <t>産休等の職員は、「○年○月○日より産休」、産休等代替職員は「保育士○○○○の代替」と</t>
    <rPh sb="0" eb="2">
      <t>サンキュウ</t>
    </rPh>
    <rPh sb="2" eb="3">
      <t>トウ</t>
    </rPh>
    <rPh sb="4" eb="5">
      <t>ショク</t>
    </rPh>
    <rPh sb="5" eb="6">
      <t>イン</t>
    </rPh>
    <rPh sb="10" eb="11">
      <t>ネン</t>
    </rPh>
    <rPh sb="12" eb="13">
      <t>ガツ</t>
    </rPh>
    <rPh sb="14" eb="15">
      <t>ニチ</t>
    </rPh>
    <rPh sb="17" eb="19">
      <t>サンキュウ</t>
    </rPh>
    <rPh sb="21" eb="23">
      <t>サンキュウ</t>
    </rPh>
    <rPh sb="23" eb="24">
      <t>トウ</t>
    </rPh>
    <rPh sb="24" eb="26">
      <t>ダイタイ</t>
    </rPh>
    <rPh sb="26" eb="27">
      <t>ショク</t>
    </rPh>
    <rPh sb="27" eb="28">
      <t>イン</t>
    </rPh>
    <rPh sb="30" eb="32">
      <t>ホイク</t>
    </rPh>
    <rPh sb="32" eb="33">
      <t>シ</t>
    </rPh>
    <rPh sb="38" eb="40">
      <t>ダイタイ</t>
    </rPh>
    <phoneticPr fontId="5"/>
  </si>
  <si>
    <t>保育士のうち勤務開始時刻が最も早い勤務形態の記号：</t>
    <rPh sb="0" eb="3">
      <t>ホイクシ</t>
    </rPh>
    <rPh sb="6" eb="8">
      <t>キンム</t>
    </rPh>
    <rPh sb="8" eb="10">
      <t>カイシ</t>
    </rPh>
    <rPh sb="10" eb="12">
      <t>ジコク</t>
    </rPh>
    <rPh sb="13" eb="14">
      <t>モット</t>
    </rPh>
    <rPh sb="15" eb="16">
      <t>ハヤ</t>
    </rPh>
    <rPh sb="17" eb="21">
      <t>キンムケイタイ</t>
    </rPh>
    <rPh sb="22" eb="24">
      <t>キゴウ</t>
    </rPh>
    <phoneticPr fontId="5"/>
  </si>
  <si>
    <t>保育士のうち勤務終了時刻が最も遅い勤務形態の記号：</t>
    <rPh sb="0" eb="3">
      <t>ホイクシ</t>
    </rPh>
    <rPh sb="6" eb="8">
      <t>キンム</t>
    </rPh>
    <rPh sb="8" eb="10">
      <t>シュウリョウ</t>
    </rPh>
    <rPh sb="10" eb="12">
      <t>ジコク</t>
    </rPh>
    <rPh sb="13" eb="14">
      <t>モット</t>
    </rPh>
    <rPh sb="15" eb="16">
      <t>オソ</t>
    </rPh>
    <rPh sb="17" eb="21">
      <t>キンムケイタイ</t>
    </rPh>
    <rPh sb="22" eb="24">
      <t>キゴウ</t>
    </rPh>
    <phoneticPr fontId="5"/>
  </si>
  <si>
    <t>A</t>
    <phoneticPr fontId="5"/>
  </si>
  <si>
    <t>D</t>
    <phoneticPr fontId="5"/>
  </si>
  <si>
    <t>勤務形態別勤務日数</t>
    <phoneticPr fontId="5"/>
  </si>
  <si>
    <t>１週当たり
平均勤務
時間数</t>
    <rPh sb="1" eb="2">
      <t>シュウ</t>
    </rPh>
    <rPh sb="2" eb="3">
      <t>ア</t>
    </rPh>
    <rPh sb="6" eb="8">
      <t>ヘイキン</t>
    </rPh>
    <rPh sb="8" eb="10">
      <t>キンム</t>
    </rPh>
    <rPh sb="11" eb="14">
      <t>ジカンスウ</t>
    </rPh>
    <phoneticPr fontId="5"/>
  </si>
  <si>
    <t>赤痢、サルモネラ、Ｏ157の検査</t>
    <rPh sb="0" eb="2">
      <t>セキリ</t>
    </rPh>
    <rPh sb="14" eb="16">
      <t>ケンサ</t>
    </rPh>
    <phoneticPr fontId="5"/>
  </si>
  <si>
    <t>職種別実施状況</t>
    <rPh sb="0" eb="3">
      <t>ショクシュベツ</t>
    </rPh>
    <rPh sb="3" eb="5">
      <t>ジッシ</t>
    </rPh>
    <rPh sb="5" eb="7">
      <t>ジョウキョウ</t>
    </rPh>
    <phoneticPr fontId="5"/>
  </si>
  <si>
    <t>主任
保育士</t>
    <rPh sb="0" eb="2">
      <t>シュニン</t>
    </rPh>
    <rPh sb="3" eb="6">
      <t>ホイクシ</t>
    </rPh>
    <phoneticPr fontId="5"/>
  </si>
  <si>
    <t>ノロウイルスの検査</t>
    <rPh sb="7" eb="9">
      <t>ケンサ</t>
    </rPh>
    <phoneticPr fontId="5"/>
  </si>
  <si>
    <t>②</t>
    <phoneticPr fontId="5"/>
  </si>
  <si>
    <t>流行期（10月～３月）の検査</t>
    <phoneticPr fontId="5"/>
  </si>
  <si>
    <t>月１回以上実施</t>
    <rPh sb="0" eb="1">
      <t>ツキ</t>
    </rPh>
    <rPh sb="2" eb="3">
      <t>カイ</t>
    </rPh>
    <rPh sb="3" eb="5">
      <t>イジョウ</t>
    </rPh>
    <rPh sb="5" eb="7">
      <t>ジッシ</t>
    </rPh>
    <phoneticPr fontId="5"/>
  </si>
  <si>
    <t>一部の月に実施（実施月</t>
    <rPh sb="0" eb="2">
      <t>イチブ</t>
    </rPh>
    <rPh sb="3" eb="4">
      <t>ツキ</t>
    </rPh>
    <rPh sb="5" eb="7">
      <t>ジッシ</t>
    </rPh>
    <rPh sb="8" eb="11">
      <t>ジッシヅキ</t>
    </rPh>
    <phoneticPr fontId="5"/>
  </si>
  <si>
    <t>赤痢
ｻﾙﾓﾈﾗ
O157</t>
    <rPh sb="0" eb="2">
      <t>セキリ</t>
    </rPh>
    <phoneticPr fontId="5"/>
  </si>
  <si>
    <t>ﾉﾛｳｲﾙｽ</t>
    <phoneticPr fontId="5"/>
  </si>
  <si>
    <t>誤嚥
誤飲</t>
    <rPh sb="0" eb="2">
      <t>ゴエン</t>
    </rPh>
    <rPh sb="3" eb="5">
      <t>ゴイン</t>
    </rPh>
    <phoneticPr fontId="5"/>
  </si>
  <si>
    <t>食物
ｱﾚﾙｷﾞｰ</t>
    <rPh sb="0" eb="2">
      <t>ショクモツ</t>
    </rPh>
    <phoneticPr fontId="5"/>
  </si>
  <si>
    <t>置き去り･
所在不明</t>
    <rPh sb="0" eb="1">
      <t>オ</t>
    </rPh>
    <rPh sb="2" eb="3">
      <t>ザ</t>
    </rPh>
    <rPh sb="6" eb="10">
      <t>ショザイフメイ</t>
    </rPh>
    <phoneticPr fontId="5"/>
  </si>
  <si>
    <t>ﾌﾟｰﾙ活動
(水遊び)</t>
    <rPh sb="4" eb="6">
      <t>カツドウ</t>
    </rPh>
    <rPh sb="8" eb="10">
      <t>ミズアソ</t>
    </rPh>
    <phoneticPr fontId="5"/>
  </si>
  <si>
    <t>（６）　業務改善のための取組み</t>
    <rPh sb="4" eb="8">
      <t>ギョウムカイゼン</t>
    </rPh>
    <rPh sb="12" eb="13">
      <t>ト</t>
    </rPh>
    <rPh sb="13" eb="14">
      <t>ク</t>
    </rPh>
    <phoneticPr fontId="5"/>
  </si>
  <si>
    <t>１２　ハラスメント対策の状況</t>
    <rPh sb="9" eb="11">
      <t>タイサク</t>
    </rPh>
    <rPh sb="12" eb="14">
      <t>ジョウキョウ</t>
    </rPh>
    <phoneticPr fontId="5"/>
  </si>
  <si>
    <t>パワーハラスメント及びセクシュアルハラスメント防止のための取組み</t>
    <rPh sb="9" eb="10">
      <t>オヨ</t>
    </rPh>
    <rPh sb="23" eb="25">
      <t>ボウシ</t>
    </rPh>
    <rPh sb="29" eb="30">
      <t>ト</t>
    </rPh>
    <rPh sb="30" eb="31">
      <t>ク</t>
    </rPh>
    <phoneticPr fontId="5"/>
  </si>
  <si>
    <t>有（実施月</t>
    <rPh sb="0" eb="1">
      <t>アリ</t>
    </rPh>
    <phoneticPr fontId="5"/>
  </si>
  <si>
    <t>園外保育</t>
    <rPh sb="0" eb="4">
      <t>エンガイホイクホイク</t>
    </rPh>
    <phoneticPr fontId="5"/>
  </si>
  <si>
    <t>内容</t>
    <rPh sb="0" eb="2">
      <t>ナイヨウ</t>
    </rPh>
    <phoneticPr fontId="5"/>
  </si>
  <si>
    <t>研修及び訓練の記録</t>
    <rPh sb="0" eb="3">
      <t>ケンシュウオヨ</t>
    </rPh>
    <rPh sb="4" eb="6">
      <t>クンレン</t>
    </rPh>
    <rPh sb="7" eb="9">
      <t>キロク</t>
    </rPh>
    <phoneticPr fontId="5"/>
  </si>
  <si>
    <t>保育の質の向上に資する取組みの実施状況</t>
    <phoneticPr fontId="5"/>
  </si>
  <si>
    <t>ただし、「条件付き書式」により塗りつぶされているセルは、そのままにしておいてください。</t>
    <rPh sb="5" eb="8">
      <t>ジョウケンツ</t>
    </rPh>
    <rPh sb="9" eb="11">
      <t>ショシキ</t>
    </rPh>
    <rPh sb="15" eb="16">
      <t>ヌ</t>
    </rPh>
    <phoneticPr fontId="5"/>
  </si>
  <si>
    <t>ハラスメント対策の状況</t>
    <rPh sb="6" eb="8">
      <t>タイサク</t>
    </rPh>
    <rPh sb="9" eb="11">
      <t>ジョウキョウ</t>
    </rPh>
    <phoneticPr fontId="5"/>
  </si>
  <si>
    <t>（別紙）前年度歳入歳出決算状況</t>
    <rPh sb="1" eb="3">
      <t>ベッシ</t>
    </rPh>
    <rPh sb="4" eb="7">
      <t>ゼンネンド</t>
    </rPh>
    <rPh sb="7" eb="11">
      <t>サイニュウサイシュツ</t>
    </rPh>
    <rPh sb="11" eb="15">
      <t>ケッサンジョウキョウ</t>
    </rPh>
    <phoneticPr fontId="5"/>
  </si>
  <si>
    <r>
      <t>(注）年齢区分は、</t>
    </r>
    <r>
      <rPr>
        <sz val="10.5"/>
        <rFont val="ＭＳ Ｐゴシック"/>
        <family val="3"/>
        <charset val="128"/>
      </rPr>
      <t>実年齢</t>
    </r>
    <r>
      <rPr>
        <sz val="10.5"/>
        <rFont val="ＭＳ 明朝"/>
        <family val="1"/>
        <charset val="128"/>
      </rPr>
      <t>とする。（指導監査実施月の前月の初日現在）</t>
    </r>
    <rPh sb="1" eb="2">
      <t>チュウ</t>
    </rPh>
    <rPh sb="3" eb="5">
      <t>ネンレイ</t>
    </rPh>
    <rPh sb="5" eb="7">
      <t>クブン</t>
    </rPh>
    <rPh sb="9" eb="10">
      <t>ジツ</t>
    </rPh>
    <rPh sb="10" eb="12">
      <t>ネンレイ</t>
    </rPh>
    <rPh sb="17" eb="19">
      <t>シドウ</t>
    </rPh>
    <rPh sb="28" eb="30">
      <t>ショニチ</t>
    </rPh>
    <rPh sb="30" eb="32">
      <t>ゲンザイ</t>
    </rPh>
    <phoneticPr fontId="5"/>
  </si>
  <si>
    <t>・</t>
    <phoneticPr fontId="5"/>
  </si>
  <si>
    <t>　①保育士年齢別配置基準</t>
    <rPh sb="2" eb="5">
      <t>ホイクシ</t>
    </rPh>
    <phoneticPr fontId="5"/>
  </si>
  <si>
    <t>　②保育士配置基準</t>
    <rPh sb="2" eb="5">
      <t>ホイクシ</t>
    </rPh>
    <phoneticPr fontId="5"/>
  </si>
  <si>
    <t>調理員等配置基準</t>
    <rPh sb="0" eb="2">
      <t>チョウリ</t>
    </rPh>
    <rPh sb="2" eb="4">
      <t>イントウ</t>
    </rPh>
    <rPh sb="4" eb="6">
      <t>ハイチ</t>
    </rPh>
    <rPh sb="6" eb="8">
      <t>キジュン</t>
    </rPh>
    <phoneticPr fontId="5"/>
  </si>
  <si>
    <t>※ 調理員等には、調理に従事する栄養士を含む。</t>
    <rPh sb="2" eb="6">
      <t>チョウリイントウ</t>
    </rPh>
    <phoneticPr fontId="5"/>
  </si>
  <si>
    <t>看護師・
准看護師</t>
    <rPh sb="5" eb="9">
      <t>ジュンカンゴシ</t>
    </rPh>
    <phoneticPr fontId="5"/>
  </si>
  <si>
    <t>栄養士</t>
    <phoneticPr fontId="5"/>
  </si>
  <si>
    <t>調理員</t>
    <rPh sb="0" eb="2">
      <t>チョウリ</t>
    </rPh>
    <rPh sb="2" eb="3">
      <t>イン</t>
    </rPh>
    <phoneticPr fontId="5"/>
  </si>
  <si>
    <t>事務員等</t>
    <rPh sb="3" eb="4">
      <t>トウ</t>
    </rPh>
    <phoneticPr fontId="5"/>
  </si>
  <si>
    <t>その他</t>
    <rPh sb="2" eb="3">
      <t>タ</t>
    </rPh>
    <phoneticPr fontId="5"/>
  </si>
  <si>
    <t>)</t>
  </si>
  <si>
    <t>一時</t>
    <rPh sb="0" eb="2">
      <t>イチジ</t>
    </rPh>
    <phoneticPr fontId="5"/>
  </si>
  <si>
    <t>（転出者）
保育士</t>
    <rPh sb="1" eb="4">
      <t>テンシュツシャ</t>
    </rPh>
    <rPh sb="6" eb="8">
      <t>ホイク</t>
    </rPh>
    <rPh sb="8" eb="9">
      <t>シ</t>
    </rPh>
    <phoneticPr fontId="5"/>
  </si>
  <si>
    <t>保育士○○○○の代替</t>
    <rPh sb="0" eb="2">
      <t>ホイク</t>
    </rPh>
    <rPh sb="2" eb="3">
      <t>シ</t>
    </rPh>
    <rPh sb="8" eb="10">
      <t>ダイタイ</t>
    </rPh>
    <phoneticPr fontId="5"/>
  </si>
  <si>
    <t>（「○○組」の「組」及び「フリー保育士」の「保育士」は省略可）</t>
    <rPh sb="16" eb="19">
      <t>ホイクシ</t>
    </rPh>
    <rPh sb="22" eb="25">
      <t>ホイクシ</t>
    </rPh>
    <rPh sb="27" eb="29">
      <t>ショウリャク</t>
    </rPh>
    <rPh sb="29" eb="30">
      <t>カ</t>
    </rPh>
    <phoneticPr fontId="5"/>
  </si>
  <si>
    <t>　ただし、産休、病休、育休等の代替職員として勤務した期間は含めないこと。</t>
    <rPh sb="5" eb="7">
      <t>サンキュウ</t>
    </rPh>
    <rPh sb="8" eb="9">
      <t>ビョウ</t>
    </rPh>
    <rPh sb="9" eb="10">
      <t>キュウ</t>
    </rPh>
    <rPh sb="11" eb="12">
      <t>イク</t>
    </rPh>
    <rPh sb="12" eb="13">
      <t>キュウ</t>
    </rPh>
    <rPh sb="13" eb="14">
      <t>トウ</t>
    </rPh>
    <rPh sb="15" eb="17">
      <t>ダイタイ</t>
    </rPh>
    <rPh sb="17" eb="18">
      <t>ショク</t>
    </rPh>
    <rPh sb="18" eb="19">
      <t>イン</t>
    </rPh>
    <rPh sb="22" eb="24">
      <t>キンム</t>
    </rPh>
    <rPh sb="26" eb="28">
      <t>キカン</t>
    </rPh>
    <rPh sb="29" eb="30">
      <t>フク</t>
    </rPh>
    <phoneticPr fontId="5"/>
  </si>
  <si>
    <t>(2)　「常勤・非常勤の別」欄は、就業規則等に明示された正規職員の勤務時間と同等である職員に</t>
    <rPh sb="5" eb="7">
      <t>ジョウキン</t>
    </rPh>
    <rPh sb="8" eb="11">
      <t>ヒジョウキン</t>
    </rPh>
    <rPh sb="12" eb="13">
      <t>ベツ</t>
    </rPh>
    <rPh sb="14" eb="15">
      <t>ラン</t>
    </rPh>
    <rPh sb="17" eb="19">
      <t>シュウギョウ</t>
    </rPh>
    <rPh sb="19" eb="22">
      <t>キソクトウ</t>
    </rPh>
    <rPh sb="23" eb="25">
      <t>メイジ</t>
    </rPh>
    <rPh sb="28" eb="30">
      <t>セイキ</t>
    </rPh>
    <rPh sb="30" eb="32">
      <t>ショクイン</t>
    </rPh>
    <rPh sb="33" eb="35">
      <t>キンム</t>
    </rPh>
    <rPh sb="35" eb="37">
      <t>ジカン</t>
    </rPh>
    <rPh sb="38" eb="40">
      <t>ドウトウ</t>
    </rPh>
    <rPh sb="43" eb="44">
      <t>ショク</t>
    </rPh>
    <phoneticPr fontId="5"/>
  </si>
  <si>
    <t>P</t>
  </si>
  <si>
    <t>P</t>
    <phoneticPr fontId="5"/>
  </si>
  <si>
    <t>Q</t>
    <phoneticPr fontId="5"/>
  </si>
  <si>
    <t>R</t>
    <phoneticPr fontId="5"/>
  </si>
  <si>
    <t>S</t>
    <phoneticPr fontId="5"/>
  </si>
  <si>
    <t>T</t>
    <phoneticPr fontId="5"/>
  </si>
  <si>
    <t>U</t>
    <phoneticPr fontId="5"/>
  </si>
  <si>
    <t>V</t>
  </si>
  <si>
    <t>V</t>
    <phoneticPr fontId="5"/>
  </si>
  <si>
    <t>W</t>
    <phoneticPr fontId="5"/>
  </si>
  <si>
    <t>X</t>
    <phoneticPr fontId="5"/>
  </si>
  <si>
    <t>Y</t>
    <phoneticPr fontId="5"/>
  </si>
  <si>
    <t>Z</t>
    <phoneticPr fontId="5"/>
  </si>
  <si>
    <t>水</t>
    <rPh sb="0" eb="1">
      <t>スイ</t>
    </rPh>
    <phoneticPr fontId="5"/>
  </si>
  <si>
    <t>C</t>
    <phoneticPr fontId="5"/>
  </si>
  <si>
    <t>A</t>
    <phoneticPr fontId="5"/>
  </si>
  <si>
    <t>B</t>
    <phoneticPr fontId="5"/>
  </si>
  <si>
    <t>　　　３　「勤務形態別勤務日数」欄の計と「休日数」欄の合計は28日（１か月単位の場合はその月の日数）となること。</t>
    <phoneticPr fontId="5"/>
  </si>
  <si>
    <t xml:space="preserve">
　１週の所定労働時間（休憩時間や時間外労働は含まない。）は、何時間に定められているか。</t>
    <phoneticPr fontId="5"/>
  </si>
  <si>
    <t>（変形労働時間制の採用）</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</si>
  <si>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</si>
  <si>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</si>
  <si>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</si>
  <si>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</si>
  <si>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月１回以上の検査</t>
    <phoneticPr fontId="5"/>
  </si>
  <si>
    <t>流行期（６月～９月）の月２回以上の検査</t>
    <phoneticPr fontId="5"/>
  </si>
  <si>
    <t>実施回数（回／人）</t>
    <rPh sb="0" eb="2">
      <t>ジッシ</t>
    </rPh>
    <rPh sb="2" eb="4">
      <t>カイスウ</t>
    </rPh>
    <rPh sb="5" eb="6">
      <t>カイ</t>
    </rPh>
    <rPh sb="7" eb="8">
      <t>ニン</t>
    </rPh>
    <phoneticPr fontId="5"/>
  </si>
  <si>
    <t>実施回数は、１人当たりの回数を記載すること。</t>
    <rPh sb="0" eb="2">
      <t>ジッシ</t>
    </rPh>
    <rPh sb="2" eb="4">
      <t>カイスウ</t>
    </rPh>
    <rPh sb="7" eb="8">
      <t>ニン</t>
    </rPh>
    <rPh sb="8" eb="9">
      <t>ア</t>
    </rPh>
    <rPh sb="12" eb="14">
      <t>カイスウ</t>
    </rPh>
    <rPh sb="15" eb="17">
      <t>キサイ</t>
    </rPh>
    <phoneticPr fontId="5"/>
  </si>
  <si>
    <t>区　分</t>
    <rPh sb="0" eb="1">
      <t>ク</t>
    </rPh>
    <rPh sb="2" eb="3">
      <t>ブン</t>
    </rPh>
    <phoneticPr fontId="5"/>
  </si>
  <si>
    <t>ｴﾋﾟﾍﾟﾝの使用</t>
    <phoneticPr fontId="5"/>
  </si>
  <si>
    <t>その他 ）</t>
    <rPh sb="2" eb="3">
      <t>タ</t>
    </rPh>
    <phoneticPr fontId="5"/>
  </si>
  <si>
    <t>（</t>
    <phoneticPr fontId="5"/>
  </si>
  <si>
    <t>）</t>
    <phoneticPr fontId="5"/>
  </si>
  <si>
    <t>（内訳）</t>
    <rPh sb="1" eb="3">
      <t>ウチワケ</t>
    </rPh>
    <rPh sb="2" eb="3">
      <t>ネンナイ</t>
    </rPh>
    <phoneticPr fontId="5"/>
  </si>
  <si>
    <t>年　齢</t>
    <rPh sb="0" eb="1">
      <t>ネン</t>
    </rPh>
    <rPh sb="2" eb="3">
      <t>トシ</t>
    </rPh>
    <phoneticPr fontId="5"/>
  </si>
  <si>
    <t>ｼｽﾃﾑﾃﾝﾌﾟﾚｰﾄ</t>
  </si>
  <si>
    <t>ｼｽﾃﾑﾃﾝﾌﾟﾚｰﾄ</t>
    <phoneticPr fontId="5"/>
  </si>
  <si>
    <t>県様式一部改正</t>
    <rPh sb="0" eb="3">
      <t>ケンヨウシキ</t>
    </rPh>
    <rPh sb="3" eb="5">
      <t>イチブ</t>
    </rPh>
    <rPh sb="5" eb="7">
      <t>カイセイ</t>
    </rPh>
    <phoneticPr fontId="5"/>
  </si>
  <si>
    <t>県様式一部改正</t>
    <phoneticPr fontId="5"/>
  </si>
  <si>
    <t>独自様式</t>
    <phoneticPr fontId="5"/>
  </si>
  <si>
    <t>（種類：</t>
    <rPh sb="1" eb="3">
      <t>シュルイ</t>
    </rPh>
    <phoneticPr fontId="5"/>
  </si>
  <si>
    <t>独自基準</t>
    <rPh sb="0" eb="2">
      <t>ドクジ</t>
    </rPh>
    <rPh sb="2" eb="4">
      <t>キジュン</t>
    </rPh>
    <phoneticPr fontId="5"/>
  </si>
  <si>
    <t>　　　うち重大事故(※)の有無</t>
    <rPh sb="5" eb="9">
      <t>ジュウダイジコ</t>
    </rPh>
    <rPh sb="13" eb="15">
      <t>ウム</t>
    </rPh>
    <phoneticPr fontId="5"/>
  </si>
  <si>
    <t>・事案の分析及び再発防止策の検討</t>
    <rPh sb="1" eb="3">
      <t>ジアン</t>
    </rPh>
    <rPh sb="4" eb="6">
      <t>ブンセキ</t>
    </rPh>
    <rPh sb="6" eb="7">
      <t>オヨ</t>
    </rPh>
    <phoneticPr fontId="5"/>
  </si>
  <si>
    <t>・職員への周知方法</t>
    <phoneticPr fontId="5"/>
  </si>
  <si>
    <t>・要因の分析及び予防策の検討</t>
    <rPh sb="6" eb="7">
      <t>オヨ</t>
    </rPh>
    <rPh sb="8" eb="11">
      <t>ヨボウサク</t>
    </rPh>
    <rPh sb="12" eb="14">
      <t>ケントウ</t>
    </rPh>
    <phoneticPr fontId="5"/>
  </si>
  <si>
    <t>プール活動に関わる職員への事前教育の実施</t>
    <rPh sb="3" eb="5">
      <t>カツドウ</t>
    </rPh>
    <rPh sb="6" eb="7">
      <t>カカ</t>
    </rPh>
    <rPh sb="9" eb="11">
      <t>ショクイン</t>
    </rPh>
    <rPh sb="13" eb="17">
      <t>ジゼンキョウイク</t>
    </rPh>
    <rPh sb="18" eb="20">
      <t>ジッシ</t>
    </rPh>
    <phoneticPr fontId="5"/>
  </si>
  <si>
    <t>高リスク場面、緊急時等におけるマニュアルの策定（見直し）・共有</t>
    <rPh sb="0" eb="1">
      <t>コウ</t>
    </rPh>
    <rPh sb="4" eb="6">
      <t>バメン</t>
    </rPh>
    <rPh sb="7" eb="10">
      <t>キンキュウジ</t>
    </rPh>
    <rPh sb="10" eb="11">
      <t>トウ</t>
    </rPh>
    <rPh sb="21" eb="23">
      <t>サクテイ</t>
    </rPh>
    <rPh sb="24" eb="26">
      <t>ミナオ</t>
    </rPh>
    <rPh sb="29" eb="31">
      <t>キョウユウ</t>
    </rPh>
    <phoneticPr fontId="5"/>
  </si>
  <si>
    <t>専門業者による遊具の定期点検</t>
    <rPh sb="2" eb="4">
      <t>ギョウシャ</t>
    </rPh>
    <rPh sb="7" eb="9">
      <t>ユウグ</t>
    </rPh>
    <rPh sb="10" eb="12">
      <t>テイキ</t>
    </rPh>
    <phoneticPr fontId="5"/>
  </si>
  <si>
    <t>点検業者の保有資格</t>
    <rPh sb="0" eb="2">
      <t>テンケン</t>
    </rPh>
    <rPh sb="2" eb="4">
      <t>ギョウシャ</t>
    </rPh>
    <rPh sb="5" eb="7">
      <t>ホユウ</t>
    </rPh>
    <rPh sb="7" eb="9">
      <t>シカク</t>
    </rPh>
    <phoneticPr fontId="5"/>
  </si>
  <si>
    <t>保育所内</t>
    <rPh sb="0" eb="4">
      <t>ホイクショナイ</t>
    </rPh>
    <phoneticPr fontId="5"/>
  </si>
  <si>
    <t>保育所近辺</t>
    <rPh sb="0" eb="5">
      <t>ホイクショキンペン</t>
    </rPh>
    <phoneticPr fontId="5"/>
  </si>
  <si>
    <t>一部の職員のみ（</t>
    <rPh sb="0" eb="2">
      <t>イチブ</t>
    </rPh>
    <rPh sb="3" eb="5">
      <t>ショクイン</t>
    </rPh>
    <phoneticPr fontId="5"/>
  </si>
  <si>
    <t>計画は作成しているが、市町に提出していない</t>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</si>
  <si>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</si>
  <si>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原子力災害重点区域の該当の有無　</t>
    <phoneticPr fontId="5"/>
  </si>
  <si>
    <t>保管場所（</t>
    <rPh sb="0" eb="4">
      <t>ホカンバショ</t>
    </rPh>
    <phoneticPr fontId="5"/>
  </si>
  <si>
    <t>確認状況（</t>
    <rPh sb="0" eb="2">
      <t>カクニン</t>
    </rPh>
    <rPh sb="2" eb="4">
      <t>ジョウキョウ</t>
    </rPh>
    <phoneticPr fontId="5"/>
  </si>
  <si>
    <t>※ 記録に残しているものを選択（納品書への追記等を含む。）</t>
    <rPh sb="2" eb="4">
      <t>キロク</t>
    </rPh>
    <rPh sb="5" eb="6">
      <t>ノコ</t>
    </rPh>
    <rPh sb="13" eb="15">
      <t>センタク</t>
    </rPh>
    <rPh sb="23" eb="24">
      <t>トウ</t>
    </rPh>
    <rPh sb="25" eb="26">
      <t>フク</t>
    </rPh>
    <phoneticPr fontId="5"/>
  </si>
  <si>
    <t>2～3</t>
    <phoneticPr fontId="5"/>
  </si>
  <si>
    <t>1</t>
    <phoneticPr fontId="5"/>
  </si>
  <si>
    <t>2</t>
    <phoneticPr fontId="5"/>
  </si>
  <si>
    <t>4～6</t>
    <phoneticPr fontId="5"/>
  </si>
  <si>
    <t>7</t>
    <phoneticPr fontId="5"/>
  </si>
  <si>
    <t>8</t>
    <phoneticPr fontId="5"/>
  </si>
  <si>
    <t>9～10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</si>
  <si>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</si>
  <si>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</si>
  <si>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</si>
  <si>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</si>
  <si>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</si>
  <si>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</si>
  <si>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</si>
  <si>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</si>
  <si>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</si>
  <si>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</si>
  <si>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20～21</t>
    <phoneticPr fontId="5"/>
  </si>
  <si>
    <t>21</t>
    <phoneticPr fontId="5"/>
  </si>
  <si>
    <t>22</t>
    <phoneticPr fontId="5"/>
  </si>
  <si>
    <t>22～23</t>
    <phoneticPr fontId="5"/>
  </si>
  <si>
    <t>24～25</t>
    <phoneticPr fontId="5"/>
  </si>
  <si>
    <t>25～26</t>
    <phoneticPr fontId="5"/>
  </si>
  <si>
    <t>27</t>
    <phoneticPr fontId="5"/>
  </si>
  <si>
    <t>27～29</t>
    <phoneticPr fontId="5"/>
  </si>
  <si>
    <t>30</t>
    <phoneticPr fontId="5"/>
  </si>
  <si>
    <t>30</t>
    <phoneticPr fontId="5"/>
  </si>
  <si>
    <t>31</t>
    <phoneticPr fontId="5"/>
  </si>
  <si>
    <t>32～35</t>
    <phoneticPr fontId="5"/>
  </si>
  <si>
    <t>36</t>
    <phoneticPr fontId="5"/>
  </si>
  <si>
    <t>37</t>
    <phoneticPr fontId="5"/>
  </si>
  <si>
    <t>38</t>
    <phoneticPr fontId="5"/>
  </si>
  <si>
    <t>39～40</t>
    <phoneticPr fontId="5"/>
  </si>
  <si>
    <t>41</t>
    <phoneticPr fontId="5"/>
  </si>
  <si>
    <t>42</t>
    <phoneticPr fontId="5"/>
  </si>
  <si>
    <r>
      <t>②記載漏れがないよう確認するとともに、</t>
    </r>
    <r>
      <rPr>
        <sz val="11"/>
        <rFont val="ＭＳ Ｐゴシック"/>
        <family val="3"/>
        <charset val="128"/>
      </rPr>
      <t>具体的な内容を記載してください。</t>
    </r>
    <rPh sb="1" eb="3">
      <t>キサイ</t>
    </rPh>
    <rPh sb="3" eb="4">
      <t>モ</t>
    </rPh>
    <rPh sb="10" eb="12">
      <t>カクニン</t>
    </rPh>
    <rPh sb="19" eb="22">
      <t>グタイテキ</t>
    </rPh>
    <rPh sb="23" eb="25">
      <t>ナイヨウ</t>
    </rPh>
    <rPh sb="26" eb="28">
      <t>キサイ</t>
    </rPh>
    <phoneticPr fontId="5"/>
  </si>
  <si>
    <r>
      <t>「作業グループ解除」をクリックすると</t>
    </r>
    <r>
      <rPr>
        <sz val="11"/>
        <rFont val="ＭＳ Ｐゴシック"/>
        <family val="3"/>
        <charset val="128"/>
      </rPr>
      <t>シートの選択は解除されます。</t>
    </r>
    <rPh sb="1" eb="3">
      <t>サギョウ</t>
    </rPh>
    <rPh sb="7" eb="9">
      <t>カイジョ</t>
    </rPh>
    <rPh sb="22" eb="24">
      <t>センタク</t>
    </rPh>
    <rPh sb="25" eb="27">
      <t>カイジョ</t>
    </rPh>
    <phoneticPr fontId="5"/>
  </si>
  <si>
    <r>
      <t>②すべてダブルクリップ留めとし、ホッチキスや糊は使用しないでください。</t>
    </r>
    <r>
      <rPr>
        <sz val="11"/>
        <rFont val="ＭＳ Ｐゴシック"/>
        <family val="3"/>
        <charset val="128"/>
      </rPr>
      <t>（添付書類を含む。）</t>
    </r>
    <rPh sb="11" eb="12">
      <t>ト</t>
    </rPh>
    <rPh sb="22" eb="23">
      <t>ノリ</t>
    </rPh>
    <rPh sb="24" eb="26">
      <t>シヨウ</t>
    </rPh>
    <rPh sb="36" eb="40">
      <t>テンプショルイ</t>
    </rPh>
    <rPh sb="41" eb="42">
      <t>フク</t>
    </rPh>
    <phoneticPr fontId="5"/>
  </si>
  <si>
    <r>
      <t>入</t>
    </r>
    <r>
      <rPr>
        <sz val="11"/>
        <rFont val="ＭＳ Ｐゴシック"/>
        <family val="3"/>
        <charset val="128"/>
      </rPr>
      <t>所のしおり及び入所時の説明資料一式</t>
    </r>
    <rPh sb="0" eb="2">
      <t>ニュウショ</t>
    </rPh>
    <rPh sb="6" eb="7">
      <t>オヨ</t>
    </rPh>
    <rPh sb="9" eb="10">
      <t>ショ</t>
    </rPh>
    <rPh sb="10" eb="11">
      <t>ジ</t>
    </rPh>
    <phoneticPr fontId="5"/>
  </si>
  <si>
    <t>調理室等の状況</t>
    <rPh sb="3" eb="4">
      <t>トウ</t>
    </rPh>
    <phoneticPr fontId="5"/>
  </si>
  <si>
    <t>食器・食材の管理</t>
    <rPh sb="3" eb="5">
      <t>ショクザイ</t>
    </rPh>
    <phoneticPr fontId="5"/>
  </si>
  <si>
    <t>衛生管理チェックの状況</t>
    <phoneticPr fontId="5"/>
  </si>
  <si>
    <r>
      <t>①保育所全体及び部屋の大きさ位置が把握できる平面図</t>
    </r>
    <r>
      <rPr>
        <sz val="11"/>
        <rFont val="ＭＳ Ｐゴシック"/>
        <family val="3"/>
        <charset val="128"/>
      </rPr>
      <t>（最新のもの）</t>
    </r>
    <rPh sb="1" eb="4">
      <t>ホ</t>
    </rPh>
    <rPh sb="4" eb="6">
      <t>ゼンタイ</t>
    </rPh>
    <rPh sb="6" eb="7">
      <t>オヨ</t>
    </rPh>
    <rPh sb="8" eb="10">
      <t>ヘヤ</t>
    </rPh>
    <rPh sb="11" eb="12">
      <t>オオ</t>
    </rPh>
    <rPh sb="14" eb="16">
      <t>イチ</t>
    </rPh>
    <rPh sb="17" eb="19">
      <t>ハアク</t>
    </rPh>
    <rPh sb="22" eb="25">
      <t>ヘイメンズ</t>
    </rPh>
    <rPh sb="26" eb="28">
      <t>サイシン</t>
    </rPh>
    <phoneticPr fontId="5"/>
  </si>
  <si>
    <r>
      <t>②入</t>
    </r>
    <r>
      <rPr>
        <sz val="11"/>
        <rFont val="ＭＳ Ｐゴシック"/>
        <family val="3"/>
        <charset val="128"/>
      </rPr>
      <t>所のしおり及び入所時の説明資料一式（保護者に配布したもの）</t>
    </r>
    <rPh sb="1" eb="3">
      <t>ニュウショ</t>
    </rPh>
    <rPh sb="7" eb="8">
      <t>オヨ</t>
    </rPh>
    <rPh sb="10" eb="11">
      <t>ショ</t>
    </rPh>
    <rPh sb="11" eb="12">
      <t>ジ</t>
    </rPh>
    <rPh sb="20" eb="23">
      <t>ホゴシャ</t>
    </rPh>
    <rPh sb="24" eb="26">
      <t>ハイフ</t>
    </rPh>
    <phoneticPr fontId="5"/>
  </si>
  <si>
    <r>
      <t>③</t>
    </r>
    <r>
      <rPr>
        <sz val="11"/>
        <rFont val="ＭＳ Ｐゴシック"/>
        <family val="3"/>
        <charset val="128"/>
      </rPr>
      <t>全体的な計画</t>
    </r>
    <rPh sb="1" eb="4">
      <t>ゼンタイテキ</t>
    </rPh>
    <rPh sb="5" eb="7">
      <t>ケイカク</t>
    </rPh>
    <phoneticPr fontId="5"/>
  </si>
  <si>
    <t>１５　飲料水等の状況</t>
    <phoneticPr fontId="5"/>
  </si>
  <si>
    <t>１３　業務継続計画（ＢＣＰ）</t>
    <rPh sb="3" eb="5">
      <t>ギョウム</t>
    </rPh>
    <rPh sb="5" eb="7">
      <t>ケイゾク</t>
    </rPh>
    <rPh sb="7" eb="9">
      <t>ケイカク</t>
    </rPh>
    <phoneticPr fontId="5"/>
  </si>
  <si>
    <t>１４　防犯対策</t>
    <rPh sb="3" eb="5">
      <t>ボウハン</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</si>
  <si>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</si>
  <si>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</si>
  <si>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t>職員への防災教育の実施状況</t>
    <rPh sb="0" eb="2">
      <t>ショクイン</t>
    </rPh>
    <rPh sb="4" eb="6">
      <t>ボウサイ</t>
    </rPh>
    <rPh sb="6" eb="8">
      <t>キョウイク</t>
    </rPh>
    <rPh sb="9" eb="13">
      <t>ジッシジョウキョウ</t>
    </rPh>
    <phoneticPr fontId="5"/>
  </si>
  <si>
    <t>（７）　備蓄品の確保</t>
    <rPh sb="6" eb="7">
      <t>ヒン</t>
    </rPh>
    <rPh sb="8" eb="10">
      <t>カクホ</t>
    </rPh>
    <phoneticPr fontId="5"/>
  </si>
  <si>
    <t>（９）　福祉避難所の指定</t>
    <phoneticPr fontId="5"/>
  </si>
  <si>
    <t>１１　個人情報保護の取り組み</t>
    <rPh sb="3" eb="5">
      <t>コジン</t>
    </rPh>
    <rPh sb="5" eb="7">
      <t>ジョウホウ</t>
    </rPh>
    <rPh sb="7" eb="9">
      <t>ホゴ</t>
    </rPh>
    <rPh sb="10" eb="11">
      <t>ト</t>
    </rPh>
    <rPh sb="12" eb="13">
      <t>ク</t>
    </rPh>
    <phoneticPr fontId="5"/>
  </si>
  <si>
    <t>１２　災害対策</t>
    <phoneticPr fontId="5"/>
  </si>
  <si>
    <t>非常用滑り台</t>
    <rPh sb="0" eb="3">
      <t>ヒジョウヨウ</t>
    </rPh>
    <phoneticPr fontId="5"/>
  </si>
  <si>
    <t>避難用救助袋等</t>
    <rPh sb="0" eb="3">
      <t>ヒナンヨウ</t>
    </rPh>
    <phoneticPr fontId="5"/>
  </si>
  <si>
    <t>点検後の問題点及び対応状況</t>
    <rPh sb="0" eb="2">
      <t>テンケン</t>
    </rPh>
    <rPh sb="2" eb="3">
      <t>ゴ</t>
    </rPh>
    <rPh sb="4" eb="7">
      <t>モンダイテン</t>
    </rPh>
    <rPh sb="7" eb="8">
      <t>オヨ</t>
    </rPh>
    <rPh sb="9" eb="11">
      <t>タイオウ</t>
    </rPh>
    <rPh sb="11" eb="13">
      <t>ジョウキョウ</t>
    </rPh>
    <phoneticPr fontId="5"/>
  </si>
  <si>
    <t>危険箇所等の状況</t>
    <rPh sb="0" eb="2">
      <t>キケン</t>
    </rPh>
    <rPh sb="2" eb="4">
      <t>カショ</t>
    </rPh>
    <rPh sb="6" eb="8">
      <t>ジョウキョウ</t>
    </rPh>
    <phoneticPr fontId="5"/>
  </si>
  <si>
    <r>
      <t>（３）　</t>
    </r>
    <r>
      <rPr>
        <b/>
        <sz val="11"/>
        <rFont val="ＭＳ Ｐゴシック"/>
        <family val="3"/>
        <charset val="128"/>
      </rPr>
      <t>プール活動・水遊びの実施状況（</t>
    </r>
    <r>
      <rPr>
        <b/>
        <sz val="10.5"/>
        <rFont val="ＭＳ Ｐゴシック"/>
        <family val="3"/>
        <charset val="128"/>
      </rPr>
      <t>施設外のプールを利用している場合も含む。）</t>
    </r>
    <rPh sb="7" eb="9">
      <t>カツドウ</t>
    </rPh>
    <rPh sb="10" eb="12">
      <t>ミズアソ</t>
    </rPh>
    <rPh sb="14" eb="16">
      <t>ジッシ</t>
    </rPh>
    <phoneticPr fontId="5"/>
  </si>
  <si>
    <t>（１）　事故等の発生状況</t>
    <rPh sb="6" eb="7">
      <t>トウ</t>
    </rPh>
    <phoneticPr fontId="5"/>
  </si>
  <si>
    <r>
      <rPr>
        <sz val="10"/>
        <rFont val="ＭＳ 明朝"/>
        <family val="1"/>
        <charset val="128"/>
      </rPr>
      <t>【再掲】</t>
    </r>
    <r>
      <rPr>
        <sz val="9"/>
        <rFont val="ＭＳ 明朝"/>
        <family val="1"/>
        <charset val="128"/>
      </rPr>
      <t>(1)に計上した事故について簡潔に内容を記載すること。（「その他」の事故については、医療機関を受診した</t>
    </r>
    <rPh sb="1" eb="3">
      <t>サイケイ</t>
    </rPh>
    <rPh sb="8" eb="10">
      <t>ケイジョウ</t>
    </rPh>
    <rPh sb="12" eb="14">
      <t>ジコ</t>
    </rPh>
    <rPh sb="18" eb="20">
      <t>カンケツ</t>
    </rPh>
    <rPh sb="21" eb="23">
      <t>ナイヨウ</t>
    </rPh>
    <rPh sb="24" eb="26">
      <t>キサイ</t>
    </rPh>
    <rPh sb="35" eb="36">
      <t>タ</t>
    </rPh>
    <rPh sb="38" eb="40">
      <t>ジコ</t>
    </rPh>
    <rPh sb="46" eb="50">
      <t>イリョウキカン</t>
    </rPh>
    <rPh sb="51" eb="53">
      <t>ジュシン</t>
    </rPh>
    <phoneticPr fontId="5"/>
  </si>
  <si>
    <t>　　　　ものを記載すること。）</t>
    <phoneticPr fontId="5"/>
  </si>
  <si>
    <t>発生後の対応状況</t>
    <rPh sb="0" eb="4">
      <t>ハッセイ</t>
    </rPh>
    <rPh sb="4" eb="6">
      <t>タイオウ</t>
    </rPh>
    <rPh sb="6" eb="8">
      <t>ジョウキョウ</t>
    </rPh>
    <phoneticPr fontId="5"/>
  </si>
  <si>
    <t>市町担当課への事故報告の有無</t>
    <rPh sb="0" eb="1">
      <t>シ</t>
    </rPh>
    <rPh sb="1" eb="2">
      <t>マチ</t>
    </rPh>
    <rPh sb="2" eb="5">
      <t>タントウカ</t>
    </rPh>
    <rPh sb="7" eb="11">
      <t>ジコホウコク</t>
    </rPh>
    <rPh sb="12" eb="14">
      <t>ウム</t>
    </rPh>
    <phoneticPr fontId="5"/>
  </si>
  <si>
    <t>(※) 死亡事故及び治療に要する期間が30日以上の負傷や疾病を伴う重篤な事故等</t>
    <rPh sb="8" eb="9">
      <t>オヨ</t>
    </rPh>
    <phoneticPr fontId="5"/>
  </si>
  <si>
    <t>（２）　事故記録の整備状況等</t>
    <rPh sb="13" eb="14">
      <t>トウ</t>
    </rPh>
    <phoneticPr fontId="5"/>
  </si>
  <si>
    <t>７　紫外線対策及び熱中症対策の状況</t>
    <rPh sb="7" eb="8">
      <t>オヨ</t>
    </rPh>
    <rPh sb="9" eb="14">
      <t>ネッチュウショウタイサク</t>
    </rPh>
    <phoneticPr fontId="5"/>
  </si>
  <si>
    <t>内科健診</t>
    <rPh sb="2" eb="4">
      <t>ケンシン</t>
    </rPh>
    <phoneticPr fontId="5"/>
  </si>
  <si>
    <t>歯科健診</t>
    <rPh sb="0" eb="1">
      <t>ハ</t>
    </rPh>
    <rPh sb="2" eb="4">
      <t>ケンシン</t>
    </rPh>
    <phoneticPr fontId="5"/>
  </si>
  <si>
    <t>感染症及び食中毒の予防に関する研修・訓練の実施</t>
    <rPh sb="3" eb="4">
      <t>オヨ</t>
    </rPh>
    <rPh sb="5" eb="8">
      <t>ショクチュウドク</t>
    </rPh>
    <rPh sb="9" eb="11">
      <t>ヨボウ</t>
    </rPh>
    <rPh sb="18" eb="20">
      <t>クンレン</t>
    </rPh>
    <phoneticPr fontId="5"/>
  </si>
  <si>
    <r>
      <t>６　ＳＩＤＳ対策の状況</t>
    </r>
    <r>
      <rPr>
        <sz val="10.5"/>
        <rFont val="ＭＳ 明朝"/>
        <family val="1"/>
        <charset val="128"/>
      </rPr>
      <t>（※　観察記録等のサンプルを添付すること。）</t>
    </r>
    <rPh sb="14" eb="16">
      <t>カンサツ</t>
    </rPh>
    <phoneticPr fontId="5"/>
  </si>
  <si>
    <t>ホームページ等（一般に公表）</t>
    <rPh sb="6" eb="7">
      <t>トウ</t>
    </rPh>
    <phoneticPr fontId="5"/>
  </si>
  <si>
    <t>施設だより等　（保護者等特定の者のみに公表）</t>
    <rPh sb="5" eb="6">
      <t>トウ</t>
    </rPh>
    <rPh sb="8" eb="11">
      <t>ホゴシャ</t>
    </rPh>
    <rPh sb="11" eb="12">
      <t>トウ</t>
    </rPh>
    <rPh sb="12" eb="14">
      <t>トクテイ</t>
    </rPh>
    <rPh sb="15" eb="16">
      <t>モノ</t>
    </rPh>
    <phoneticPr fontId="5"/>
  </si>
  <si>
    <t>県例示様式</t>
    <rPh sb="0" eb="1">
      <t>ケン</t>
    </rPh>
    <rPh sb="1" eb="3">
      <t>レイジ</t>
    </rPh>
    <phoneticPr fontId="5"/>
  </si>
  <si>
    <t>障がい児支援・指導計画</t>
    <rPh sb="0" eb="1">
      <t>ショウ</t>
    </rPh>
    <rPh sb="3" eb="4">
      <t>ジ</t>
    </rPh>
    <rPh sb="4" eb="6">
      <t>シエン</t>
    </rPh>
    <rPh sb="7" eb="9">
      <t>シドウ</t>
    </rPh>
    <rPh sb="9" eb="11">
      <t>ケイカク</t>
    </rPh>
    <phoneticPr fontId="5"/>
  </si>
  <si>
    <t>（２）　評価の期間の単位</t>
    <rPh sb="7" eb="9">
      <t>キカン</t>
    </rPh>
    <rPh sb="10" eb="12">
      <t>タンイ</t>
    </rPh>
    <phoneticPr fontId="5"/>
  </si>
  <si>
    <r>
      <t>(※入所のしおり等</t>
    </r>
    <r>
      <rPr>
        <sz val="11"/>
        <rFont val="ＭＳ Ｐゴシック"/>
        <family val="3"/>
        <charset val="128"/>
      </rPr>
      <t>を添付すること。）</t>
    </r>
    <rPh sb="2" eb="4">
      <t>ニュウショ</t>
    </rPh>
    <rPh sb="8" eb="9">
      <t>トウ</t>
    </rPh>
    <rPh sb="10" eb="12">
      <t>テンプ</t>
    </rPh>
    <phoneticPr fontId="5"/>
  </si>
  <si>
    <t>年度末・　　年度始め</t>
    <rPh sb="6" eb="8">
      <t>ネンド</t>
    </rPh>
    <rPh sb="8" eb="9">
      <t>ハジ</t>
    </rPh>
    <phoneticPr fontId="5"/>
  </si>
  <si>
    <t xml:space="preserve">（２）　一斉休所の運営規程及び就業規則への規定 </t>
    <rPh sb="7" eb="8">
      <t>ショ</t>
    </rPh>
    <rPh sb="21" eb="23">
      <t>キテイ</t>
    </rPh>
    <phoneticPr fontId="5"/>
  </si>
  <si>
    <t>３号認定</t>
    <rPh sb="1" eb="2">
      <t>ゴウ</t>
    </rPh>
    <rPh sb="2" eb="4">
      <t>ニンテイ</t>
    </rPh>
    <phoneticPr fontId="5"/>
  </si>
  <si>
    <t>２号認定</t>
    <rPh sb="1" eb="2">
      <t>ゴウ</t>
    </rPh>
    <rPh sb="2" eb="4">
      <t>ニンテイ</t>
    </rPh>
    <phoneticPr fontId="5"/>
  </si>
  <si>
    <t>１３　保育の質の向上に資する取組みの実施状況</t>
    <rPh sb="3" eb="5">
      <t>ホイク</t>
    </rPh>
    <rPh sb="6" eb="7">
      <t>シツ</t>
    </rPh>
    <rPh sb="8" eb="10">
      <t>コウジョウ</t>
    </rPh>
    <rPh sb="11" eb="12">
      <t>シ</t>
    </rPh>
    <rPh sb="14" eb="16">
      <t>トリクミ</t>
    </rPh>
    <rPh sb="18" eb="20">
      <t>ジッシ</t>
    </rPh>
    <rPh sb="20" eb="22">
      <t>ジョウキョウ</t>
    </rPh>
    <phoneticPr fontId="5"/>
  </si>
  <si>
    <t>（４） 救急対応に関する講習・研修・訓練の状況</t>
    <rPh sb="4" eb="6">
      <t>キュウキュウ</t>
    </rPh>
    <rPh sb="6" eb="8">
      <t>タイオウ</t>
    </rPh>
    <rPh sb="9" eb="10">
      <t>カン</t>
    </rPh>
    <rPh sb="12" eb="14">
      <t>コウシュウ</t>
    </rPh>
    <rPh sb="15" eb="17">
      <t>ケンシュウ</t>
    </rPh>
    <rPh sb="18" eb="20">
      <t>クンレン</t>
    </rPh>
    <rPh sb="21" eb="23">
      <t>ジョウキョウ</t>
    </rPh>
    <phoneticPr fontId="5"/>
  </si>
  <si>
    <t>施設内研修・訓練の計画的な実施</t>
    <rPh sb="0" eb="3">
      <t>シセツナイ</t>
    </rPh>
    <rPh sb="3" eb="5">
      <t>ケンシュウ</t>
    </rPh>
    <rPh sb="6" eb="8">
      <t>クンレン</t>
    </rPh>
    <rPh sb="9" eb="12">
      <t>ケイカクテキ</t>
    </rPh>
    <rPh sb="13" eb="15">
      <t>ジッシ</t>
    </rPh>
    <phoneticPr fontId="5"/>
  </si>
  <si>
    <t>（１）　運営規程</t>
    <phoneticPr fontId="5"/>
  </si>
  <si>
    <t>（３）　初任給級格付基準の実施</t>
    <rPh sb="4" eb="7">
      <t>ショニンキュウ</t>
    </rPh>
    <rPh sb="7" eb="8">
      <t>キュウ</t>
    </rPh>
    <rPh sb="8" eb="9">
      <t>カク</t>
    </rPh>
    <rPh sb="9" eb="10">
      <t>ヅ</t>
    </rPh>
    <rPh sb="10" eb="12">
      <t>キジュン</t>
    </rPh>
    <rPh sb="13" eb="15">
      <t>ジッシ</t>
    </rPh>
    <phoneticPr fontId="5"/>
  </si>
  <si>
    <t>（４）　前歴換算の適用の実施</t>
    <rPh sb="4" eb="6">
      <t>ゼンレキ</t>
    </rPh>
    <rPh sb="6" eb="8">
      <t>カンサン</t>
    </rPh>
    <rPh sb="9" eb="11">
      <t>テキヨウ</t>
    </rPh>
    <rPh sb="12" eb="14">
      <t>ジッシ</t>
    </rPh>
    <phoneticPr fontId="5"/>
  </si>
  <si>
    <r>
      <t xml:space="preserve">保育士
</t>
    </r>
    <r>
      <rPr>
        <sz val="7.5"/>
        <rFont val="ＭＳ 明朝"/>
        <family val="1"/>
        <charset val="128"/>
      </rPr>
      <t>(調乳担当)</t>
    </r>
    <rPh sb="0" eb="3">
      <t>ホイクシ</t>
    </rPh>
    <rPh sb="5" eb="7">
      <t>チョウニュウ</t>
    </rPh>
    <rPh sb="7" eb="9">
      <t>タントウ</t>
    </rPh>
    <phoneticPr fontId="5"/>
  </si>
  <si>
    <t>「担当クラス」欄には、クラスの正式名称を記載すること。（略号を用いないこと。）</t>
    <rPh sb="1" eb="3">
      <t>タントウ</t>
    </rPh>
    <rPh sb="7" eb="8">
      <t>ラン</t>
    </rPh>
    <rPh sb="15" eb="19">
      <t>セイシキメイショウ</t>
    </rPh>
    <rPh sb="20" eb="22">
      <t>キサイ</t>
    </rPh>
    <rPh sb="28" eb="30">
      <t>リャクゴウ</t>
    </rPh>
    <rPh sb="31" eb="32">
      <t>モチ</t>
    </rPh>
    <phoneticPr fontId="5"/>
  </si>
  <si>
    <t>(1)　無資格者のうち、保育士試験一部合格者は、その「合格科目数（有効分のみ）」を「備考」欄に</t>
    <rPh sb="4" eb="7">
      <t>ムシカク</t>
    </rPh>
    <rPh sb="7" eb="8">
      <t>シャ</t>
    </rPh>
    <rPh sb="12" eb="14">
      <t>ホイク</t>
    </rPh>
    <rPh sb="14" eb="15">
      <t>シ</t>
    </rPh>
    <rPh sb="15" eb="17">
      <t>シケン</t>
    </rPh>
    <rPh sb="17" eb="19">
      <t>イチブ</t>
    </rPh>
    <rPh sb="19" eb="22">
      <t>ゴウカクシャ</t>
    </rPh>
    <rPh sb="27" eb="29">
      <t>ゴウカク</t>
    </rPh>
    <rPh sb="29" eb="31">
      <t>カモク</t>
    </rPh>
    <rPh sb="31" eb="32">
      <t>スウ</t>
    </rPh>
    <rPh sb="33" eb="35">
      <t>ユウコウ</t>
    </rPh>
    <rPh sb="35" eb="36">
      <t>ブン</t>
    </rPh>
    <phoneticPr fontId="5"/>
  </si>
  <si>
    <t>　を「備考」欄に記載すること。</t>
    <phoneticPr fontId="5"/>
  </si>
  <si>
    <t>　（10年6か月→左欄に10年、右欄に6月と記載）</t>
    <rPh sb="4" eb="5">
      <t>ネン</t>
    </rPh>
    <rPh sb="7" eb="8">
      <t>ゲツ</t>
    </rPh>
    <rPh sb="9" eb="10">
      <t>サ</t>
    </rPh>
    <rPh sb="10" eb="11">
      <t>ラン</t>
    </rPh>
    <rPh sb="14" eb="15">
      <t>ネン</t>
    </rPh>
    <rPh sb="16" eb="17">
      <t>ウ</t>
    </rPh>
    <rPh sb="17" eb="18">
      <t>ラン</t>
    </rPh>
    <rPh sb="20" eb="21">
      <t>ガツ</t>
    </rPh>
    <rPh sb="22" eb="24">
      <t>キサイ</t>
    </rPh>
    <phoneticPr fontId="5"/>
  </si>
  <si>
    <t>　前年もしくは前年度１年間の有給休暇の所定日数及び取得日数（実績）を記載すること。</t>
    <rPh sb="1" eb="3">
      <t>ゼンネン</t>
    </rPh>
    <rPh sb="7" eb="10">
      <t>ゼンネンド</t>
    </rPh>
    <rPh sb="11" eb="13">
      <t>ネンカン</t>
    </rPh>
    <rPh sb="14" eb="18">
      <t>ユウキュウキュウカ</t>
    </rPh>
    <rPh sb="19" eb="21">
      <t>ショテイ</t>
    </rPh>
    <rPh sb="21" eb="23">
      <t>ニッスウ</t>
    </rPh>
    <rPh sb="23" eb="24">
      <t>オヨ</t>
    </rPh>
    <rPh sb="25" eb="27">
      <t>シュトク</t>
    </rPh>
    <rPh sb="27" eb="29">
      <t>ニッスウ</t>
    </rPh>
    <rPh sb="30" eb="32">
      <t>ジッセキ</t>
    </rPh>
    <rPh sb="34" eb="36">
      <t>キサイ</t>
    </rPh>
    <phoneticPr fontId="5"/>
  </si>
  <si>
    <r>
      <t xml:space="preserve">室数
</t>
    </r>
    <r>
      <rPr>
        <sz val="10"/>
        <rFont val="ＭＳ 明朝"/>
        <family val="1"/>
        <charset val="128"/>
      </rPr>
      <t>（箇所数）</t>
    </r>
    <rPh sb="4" eb="6">
      <t>カショ</t>
    </rPh>
    <rPh sb="6" eb="7">
      <t>スウ</t>
    </rPh>
    <phoneticPr fontId="5"/>
  </si>
  <si>
    <t>避難用傾斜路等（スロープ、滑り台）</t>
    <rPh sb="6" eb="7">
      <t>トウ</t>
    </rPh>
    <rPh sb="13" eb="14">
      <t>スベ</t>
    </rPh>
    <rPh sb="15" eb="16">
      <t>ダイ</t>
    </rPh>
    <phoneticPr fontId="5"/>
  </si>
  <si>
    <t>児童の転落事故防止設備（柵等）</t>
    <rPh sb="0" eb="2">
      <t>ジドウ</t>
    </rPh>
    <rPh sb="12" eb="13">
      <t>サク</t>
    </rPh>
    <rPh sb="13" eb="14">
      <t>トウ</t>
    </rPh>
    <phoneticPr fontId="5"/>
  </si>
  <si>
    <r>
      <t xml:space="preserve">最低基準
</t>
    </r>
    <r>
      <rPr>
        <sz val="7"/>
        <rFont val="ＭＳ 明朝"/>
        <family val="1"/>
        <charset val="128"/>
      </rPr>
      <t>(1人当たり)</t>
    </r>
    <rPh sb="0" eb="2">
      <t>サイテイ</t>
    </rPh>
    <rPh sb="2" eb="4">
      <t>キジュン</t>
    </rPh>
    <rPh sb="7" eb="8">
      <t>ニン</t>
    </rPh>
    <rPh sb="8" eb="9">
      <t>ア</t>
    </rPh>
    <phoneticPr fontId="5"/>
  </si>
  <si>
    <r>
      <t>　　　　なお、</t>
    </r>
    <r>
      <rPr>
        <sz val="11"/>
        <rFont val="ＭＳ Ｐゴシック"/>
        <family val="3"/>
        <charset val="128"/>
      </rPr>
      <t>ロッカー等固定物を除いた実面積</t>
    </r>
    <r>
      <rPr>
        <sz val="11"/>
        <rFont val="ＭＳ 明朝"/>
        <family val="1"/>
        <charset val="128"/>
      </rPr>
      <t>を記載すること。</t>
    </r>
    <phoneticPr fontId="5"/>
  </si>
  <si>
    <t>紫外線対策及び熱中症対策の状況</t>
    <rPh sb="5" eb="6">
      <t>オヨ</t>
    </rPh>
    <rPh sb="7" eb="10">
      <t>ネッチュウショウ</t>
    </rPh>
    <rPh sb="10" eb="12">
      <t>タイサク</t>
    </rPh>
    <phoneticPr fontId="5"/>
  </si>
  <si>
    <t>令和５年度</t>
    <rPh sb="0" eb="2">
      <t>レイワ</t>
    </rPh>
    <phoneticPr fontId="5"/>
  </si>
  <si>
    <r>
      <t>設置</t>
    </r>
    <r>
      <rPr>
        <sz val="18"/>
        <rFont val="ＭＳ 明朝"/>
        <family val="1"/>
      </rPr>
      <t>者名</t>
    </r>
    <rPh sb="2" eb="3">
      <t>シャ</t>
    </rPh>
    <rPh sb="3" eb="4">
      <t>メイ</t>
    </rPh>
    <phoneticPr fontId="5"/>
  </si>
  <si>
    <t>満２歳以上児童現員</t>
    <rPh sb="0" eb="1">
      <t>マン</t>
    </rPh>
    <rPh sb="2" eb="3">
      <t>サイ</t>
    </rPh>
    <rPh sb="3" eb="5">
      <t>イジョウ</t>
    </rPh>
    <rPh sb="5" eb="7">
      <t>ジドウ</t>
    </rPh>
    <rPh sb="7" eb="9">
      <t>ゲンイン</t>
    </rPh>
    <phoneticPr fontId="5"/>
  </si>
  <si>
    <t>・</t>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</si>
  <si>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</si>
  <si>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</si>
  <si>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</si>
  <si>
    <t>（業者数）</t>
    <rPh sb="1" eb="4">
      <t>ギョウシャスウ</t>
    </rPh>
    <phoneticPr fontId="5"/>
  </si>
  <si>
    <t>契約方法</t>
    <rPh sb="0" eb="2">
      <t>ケイヤク</t>
    </rPh>
    <rPh sb="2" eb="4">
      <t>ホウホウ</t>
    </rPh>
    <phoneticPr fontId="5"/>
  </si>
  <si>
    <t>（修繕・物品の仕様等）</t>
    <rPh sb="1" eb="3">
      <t>シュウゼン</t>
    </rPh>
    <rPh sb="4" eb="6">
      <t>ブッピン</t>
    </rPh>
    <rPh sb="7" eb="9">
      <t>シヨウ</t>
    </rPh>
    <rPh sb="9" eb="10">
      <t>トウ</t>
    </rPh>
    <phoneticPr fontId="5"/>
  </si>
  <si>
    <t>※１　「修繕費」又は「固定資産取得費」（どちらも１件が10万円以上）について記載すること。</t>
    <rPh sb="4" eb="7">
      <t>シュウゼンヒ</t>
    </rPh>
    <rPh sb="8" eb="9">
      <t>マタ</t>
    </rPh>
    <rPh sb="11" eb="13">
      <t>コテイ</t>
    </rPh>
    <rPh sb="13" eb="15">
      <t>シサン</t>
    </rPh>
    <rPh sb="15" eb="17">
      <t>シュトク</t>
    </rPh>
    <rPh sb="17" eb="18">
      <t>ヒ</t>
    </rPh>
    <rPh sb="25" eb="26">
      <t>ケン</t>
    </rPh>
    <rPh sb="29" eb="31">
      <t>マンエン</t>
    </rPh>
    <rPh sb="31" eb="33">
      <t>イジョウ</t>
    </rPh>
    <rPh sb="38" eb="40">
      <t>キサイ</t>
    </rPh>
    <phoneticPr fontId="5"/>
  </si>
  <si>
    <r>
      <t xml:space="preserve">  所定休日を</t>
    </r>
    <r>
      <rPr>
        <sz val="10.5"/>
        <rFont val="ＭＳ 明朝"/>
        <family val="1"/>
        <charset val="128"/>
      </rPr>
      <t>どのように定めているか。</t>
    </r>
    <phoneticPr fontId="5"/>
  </si>
  <si>
    <t>※事前に県又は理事会の承認が必要（３％以下の場合を除く。）</t>
    <phoneticPr fontId="5"/>
  </si>
  <si>
    <t>※事前に県又は理事会の承認が必要</t>
    <phoneticPr fontId="5"/>
  </si>
  <si>
    <t>※当該年度の措置費収入決算額の30％以下とすること。</t>
    <rPh sb="6" eb="8">
      <t>ソチ</t>
    </rPh>
    <phoneticPr fontId="5"/>
  </si>
  <si>
    <t>（注）１　認可定員は、児童福祉法に基づく保育所の設置（変更）に当たり県に申請（届出）を行った</t>
    <rPh sb="1" eb="2">
      <t>チュウ</t>
    </rPh>
    <rPh sb="5" eb="9">
      <t>ニンカテイイン</t>
    </rPh>
    <rPh sb="11" eb="16">
      <t>ジドウフクシホウ</t>
    </rPh>
    <rPh sb="17" eb="18">
      <t>モト</t>
    </rPh>
    <rPh sb="20" eb="23">
      <t>ホイクショ</t>
    </rPh>
    <rPh sb="24" eb="26">
      <t>セッチ</t>
    </rPh>
    <rPh sb="31" eb="32">
      <t>ア</t>
    </rPh>
    <rPh sb="34" eb="35">
      <t>ケン</t>
    </rPh>
    <rPh sb="36" eb="38">
      <t>シンセイ</t>
    </rPh>
    <rPh sb="39" eb="40">
      <t>トド</t>
    </rPh>
    <rPh sb="40" eb="41">
      <t>デ</t>
    </rPh>
    <rPh sb="43" eb="44">
      <t>オコナ</t>
    </rPh>
    <phoneticPr fontId="79"/>
  </si>
  <si>
    <t>を受けた定員を記載すること。</t>
    <phoneticPr fontId="5"/>
  </si>
  <si>
    <t>　　　２　利用定員は、子ども・子育て支援法に基づく施設型給付費の支給に係る施設として市町の確認</t>
    <rPh sb="5" eb="9">
      <t>リヨウテイイン</t>
    </rPh>
    <rPh sb="11" eb="12">
      <t>コ</t>
    </rPh>
    <rPh sb="15" eb="17">
      <t>コソダ</t>
    </rPh>
    <rPh sb="18" eb="21">
      <t>シエンホウ</t>
    </rPh>
    <rPh sb="22" eb="23">
      <t>モト</t>
    </rPh>
    <rPh sb="25" eb="28">
      <t>シセツガタ</t>
    </rPh>
    <rPh sb="28" eb="31">
      <t>キュウフヒ</t>
    </rPh>
    <rPh sb="32" eb="34">
      <t>シキュウ</t>
    </rPh>
    <rPh sb="35" eb="36">
      <t>カカ</t>
    </rPh>
    <rPh sb="37" eb="39">
      <t>シセツ</t>
    </rPh>
    <rPh sb="42" eb="44">
      <t>シチョウ</t>
    </rPh>
    <rPh sb="45" eb="47">
      <t>カクニン</t>
    </rPh>
    <phoneticPr fontId="5"/>
  </si>
  <si>
    <r>
      <t xml:space="preserve">認可定員
</t>
    </r>
    <r>
      <rPr>
        <sz val="10"/>
        <rFont val="ＭＳ 明朝"/>
        <family val="1"/>
        <charset val="128"/>
      </rPr>
      <t>（注１）</t>
    </r>
    <rPh sb="0" eb="2">
      <t>ニンカ</t>
    </rPh>
    <rPh sb="2" eb="4">
      <t>テイイン</t>
    </rPh>
    <rPh sb="6" eb="7">
      <t>チュウ</t>
    </rPh>
    <phoneticPr fontId="5"/>
  </si>
  <si>
    <r>
      <t xml:space="preserve">利用定員
</t>
    </r>
    <r>
      <rPr>
        <sz val="10"/>
        <rFont val="ＭＳ 明朝"/>
        <family val="1"/>
        <charset val="128"/>
      </rPr>
      <t>（注２）</t>
    </r>
    <rPh sb="0" eb="2">
      <t>リヨウ</t>
    </rPh>
    <rPh sb="2" eb="4">
      <t>テイイン</t>
    </rPh>
    <rPh sb="6" eb="7">
      <t>チュウ</t>
    </rPh>
    <phoneticPr fontId="5"/>
  </si>
  <si>
    <t>定員を記載すること。</t>
    <rPh sb="0" eb="2">
      <t>テイイン</t>
    </rPh>
    <rPh sb="3" eb="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</si>
</sst>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176" formatCode="0.00_ "/>
    <numFmt numFmtId="177" formatCode="\(#,##0\)"/>
    <numFmt numFmtId="178" formatCode="\(0\)"/>
    <numFmt numFmtId="179" formatCode="h&quot;時間&quot;mm&quot;分&quot;"/>
    <numFmt numFmtId="180" formatCode="h:mm;@"/>
    <numFmt numFmtId="181" formatCode="h&quot;時&quot;mm&quot;分&quot;;@"/>
    <numFmt numFmtId="182" formatCode="0_ ;[Red]\-0\ "/>
    <numFmt numFmtId="183" formatCode="#,###&quot;月&quot;"/>
    <numFmt numFmtId="184" formatCode="#,###&quot;日&quot;"/>
    <numFmt numFmtId="185" formatCode="0.0_ "/>
    <numFmt numFmtId="186" formatCode="0.0_);[Red]\(0.0\)"/>
    <numFmt numFmtId="187" formatCode="0.00_);[Red]\(0.00\)"/>
    <numFmt numFmtId="188" formatCode="0_ "/>
    <numFmt numFmtId="189" formatCode="#,##0_ ;[Red]\-#,##0\ "/>
    <numFmt numFmtId="190" formatCode="#,##0.0_ ;[Red]\-#,##0.0\ "/>
    <numFmt numFmtId="191" formatCode="#,##0.00_ "/>
    <numFmt numFmtId="192" formatCode="#,###&quot;年&quot;"/>
    <numFmt numFmtId="193" formatCode="#,##0.00_ ;[Red]\-#,##0.00\ "/>
    <numFmt numFmtId="194" formatCode="0_);[Red]\(0\)"/>
    <numFmt numFmtId="195" formatCode="m&quot;月&quot;d&quot;日&quot;;@"/>
    <numFmt numFmtId="196" formatCode="[DBNum3]0"/>
    <numFmt numFmtId="197" formatCode="#,###"/>
    <numFmt numFmtId="198" formatCode="0.0%"/>
    <numFmt numFmtId="199" formatCode="[h]:mm;@"/>
    <numFmt numFmtId="200" formatCode="d"/>
    <numFmt numFmtId="201" formatCode="aaa"/>
    <numFmt numFmtId="202" formatCode="0;\-0;;@"/>
    <numFmt numFmtId="203" formatCode="[$-411]ge\.m\.d;@"/>
    <numFmt numFmtId="204" formatCode="[&lt;10][DBNum3]0;0"/>
    <numFmt numFmtId="205" formatCode="[DBNum3]&quot;（&quot;#,##0&quot;）&quot;"/>
    <numFmt numFmtId="206" formatCode="&quot;（&quot;0&quot;）&quot;"/>
    <numFmt numFmtId="207" formatCode="\(@\)"/>
  </numFmts>
  <fonts count="88">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u/>
      <sz val="10.5"/>
      <name val="ＭＳ 明朝"/>
      <family val="1"/>
      <charset val="128"/>
    </font>
    <font>
      <b/>
      <sz val="11"/>
      <name val="ＭＳ Ｐゴシック"/>
      <family val="3"/>
      <charset val="128"/>
    </font>
    <font>
      <b/>
      <sz val="11"/>
      <name val="ＭＳ 明朝"/>
      <family val="1"/>
      <charset val="128"/>
    </font>
    <font>
      <sz val="10"/>
      <name val="ＭＳ 明朝"/>
      <family val="1"/>
      <charset val="128"/>
    </font>
    <font>
      <u/>
      <sz val="11"/>
      <name val="ＭＳ 明朝"/>
      <family val="1"/>
      <charset val="128"/>
    </font>
    <font>
      <sz val="8"/>
      <name val="ＭＳ 明朝"/>
      <family val="1"/>
      <charset val="128"/>
    </font>
    <font>
      <sz val="9"/>
      <name val="ＭＳ 明朝"/>
      <family val="1"/>
      <charset val="128"/>
    </font>
    <font>
      <u/>
      <sz val="9"/>
      <name val="ＭＳ 明朝"/>
      <family val="1"/>
      <charset val="128"/>
    </font>
    <font>
      <sz val="9"/>
      <name val="ＭＳ Ｐゴシック"/>
      <family val="3"/>
      <charset val="128"/>
    </font>
    <font>
      <sz val="8"/>
      <name val="Century"/>
      <family val="1"/>
    </font>
    <font>
      <sz val="10"/>
      <name val="ＭＳ Ｐゴシック"/>
      <family val="3"/>
      <charset val="128"/>
    </font>
    <font>
      <sz val="10.5"/>
      <name val="ＭＳ Ｐゴシック"/>
      <family val="3"/>
      <charset val="128"/>
    </font>
    <font>
      <sz val="8"/>
      <name val="ＭＳ Ｐゴシック"/>
      <family val="3"/>
      <charset val="128"/>
    </font>
    <font>
      <sz val="10.5"/>
      <name val="ＪＳ平成明朝体W3"/>
      <family val="3"/>
      <charset val="128"/>
    </font>
    <font>
      <sz val="7.5"/>
      <name val="ＭＳ 明朝"/>
      <family val="1"/>
      <charset val="128"/>
    </font>
    <font>
      <sz val="7"/>
      <name val="Times New Roman"/>
      <family val="1"/>
    </font>
    <font>
      <b/>
      <sz val="10.5"/>
      <name val="ＭＳ 明朝"/>
      <family val="1"/>
      <charset val="128"/>
    </font>
    <font>
      <b/>
      <sz val="10.5"/>
      <name val="AR P丸ゴシック体M"/>
      <family val="3"/>
      <charset val="128"/>
    </font>
    <font>
      <b/>
      <sz val="10"/>
      <name val="ＭＳ 明朝"/>
      <family val="1"/>
      <charset val="128"/>
    </font>
    <font>
      <b/>
      <sz val="10.5"/>
      <name val="ＭＳ ゴシック"/>
      <family val="3"/>
      <charset val="128"/>
    </font>
    <font>
      <b/>
      <sz val="11"/>
      <name val="Century"/>
      <family val="1"/>
    </font>
    <font>
      <strike/>
      <sz val="10.5"/>
      <name val="ＭＳ 明朝"/>
      <family val="1"/>
      <charset val="128"/>
    </font>
    <font>
      <sz val="6"/>
      <name val="ＭＳ 明朝"/>
      <family val="1"/>
      <charset val="128"/>
    </font>
    <font>
      <sz val="7"/>
      <name val="ＭＳ 明朝"/>
      <family val="1"/>
      <charset val="128"/>
    </font>
    <font>
      <sz val="9.5"/>
      <name val="ＭＳ 明朝"/>
      <family val="1"/>
      <charset val="128"/>
    </font>
    <font>
      <sz val="10.5"/>
      <name val="ＭＳ Ｐ明朝"/>
      <family val="1"/>
      <charset val="128"/>
    </font>
    <font>
      <vertAlign val="subscript"/>
      <sz val="10.5"/>
      <name val="ＭＳ 明朝"/>
      <family val="1"/>
      <charset val="128"/>
    </font>
    <font>
      <sz val="12"/>
      <name val="ＭＳ Ｐゴシック"/>
      <family val="3"/>
      <charset val="128"/>
    </font>
    <font>
      <b/>
      <sz val="10"/>
      <name val="ＭＳ Ｐゴシック"/>
      <family val="3"/>
      <charset val="128"/>
    </font>
    <font>
      <u/>
      <sz val="10.5"/>
      <name val="ＭＳ ゴシック"/>
      <family val="3"/>
      <charset val="128"/>
    </font>
    <font>
      <u/>
      <sz val="11"/>
      <name val="ＭＳ ゴシック"/>
      <family val="3"/>
      <charset val="128"/>
    </font>
    <font>
      <b/>
      <sz val="8"/>
      <name val="ＭＳ Ｐゴシック"/>
      <family val="3"/>
      <charset val="128"/>
    </font>
    <font>
      <u/>
      <sz val="10"/>
      <name val="ＭＳ 明朝"/>
      <family val="1"/>
      <charset val="128"/>
    </font>
    <font>
      <b/>
      <sz val="9"/>
      <color indexed="81"/>
      <name val="ＭＳ Ｐ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b/>
      <sz val="14"/>
      <name val="ＭＳ Ｐゴシック"/>
      <family val="3"/>
      <charset val="128"/>
    </font>
    <font>
      <sz val="14"/>
      <name val="ＭＳ Ｐゴシック"/>
      <family val="3"/>
      <charset val="128"/>
    </font>
    <font>
      <b/>
      <sz val="40"/>
      <name val="ＭＳ Ｐゴシック"/>
      <family val="3"/>
      <charset val="128"/>
    </font>
    <font>
      <b/>
      <sz val="28"/>
      <name val="ＭＳ Ｐゴシック"/>
      <family val="3"/>
      <charset val="128"/>
    </font>
    <font>
      <sz val="10"/>
      <name val="ＭＳ Ｐ明朝"/>
      <family val="1"/>
      <charset val="128"/>
    </font>
    <font>
      <sz val="6"/>
      <name val="ＭＳ Ｐゴシック"/>
      <family val="2"/>
      <charset val="128"/>
    </font>
    <font>
      <b/>
      <u/>
      <sz val="10.5"/>
      <name val="ＭＳ Ｐゴシック"/>
      <family val="3"/>
      <charset val="128"/>
    </font>
    <font>
      <sz val="11"/>
      <name val="HGPｺﾞｼｯｸM"/>
      <family val="3"/>
      <charset val="128"/>
    </font>
    <font>
      <b/>
      <sz val="11"/>
      <name val="HGPｺﾞｼｯｸM"/>
      <family val="3"/>
      <charset val="128"/>
    </font>
    <font>
      <sz val="11"/>
      <name val="ＭＳ ゴシック"/>
      <family val="3"/>
      <charset val="128"/>
    </font>
    <font>
      <sz val="12"/>
      <name val="HGPｺﾞｼｯｸE"/>
      <family val="3"/>
      <charset val="128"/>
    </font>
    <font>
      <b/>
      <u/>
      <sz val="11"/>
      <name val="ＭＳ Ｐゴシック"/>
      <family val="3"/>
      <charset val="128"/>
    </font>
    <font>
      <u/>
      <sz val="11"/>
      <name val="ＭＳ Ｐ明朝"/>
      <family val="1"/>
      <charset val="128"/>
    </font>
    <font>
      <sz val="10.5"/>
      <name val="HGPｺﾞｼｯｸM"/>
      <family val="3"/>
      <charset val="128"/>
    </font>
    <font>
      <sz val="11"/>
      <name val="Cambria Math"/>
      <family val="1"/>
    </font>
    <font>
      <sz val="9"/>
      <name val="ＭＳ ゴシック"/>
      <family val="3"/>
      <charset val="128"/>
    </font>
    <font>
      <sz val="11"/>
      <name val="ＭＳ Ｐゴシック"/>
      <family val="2"/>
      <charset val="128"/>
    </font>
    <font>
      <b/>
      <sz val="12"/>
      <name val="HGPｺﾞｼｯｸM"/>
      <family val="3"/>
      <charset val="128"/>
    </font>
    <font>
      <u/>
      <sz val="11"/>
      <name val="HGPｺﾞｼｯｸM"/>
      <family val="3"/>
      <charset val="128"/>
    </font>
    <font>
      <sz val="10"/>
      <name val="HGPｺﾞｼｯｸM"/>
      <family val="3"/>
      <charset val="128"/>
    </font>
    <font>
      <b/>
      <sz val="11"/>
      <color indexed="10"/>
      <name val="MS P ゴシック"/>
      <family val="3"/>
      <charset val="128"/>
    </font>
    <font>
      <b/>
      <sz val="9"/>
      <color indexed="10"/>
      <name val="MS P ゴシック"/>
      <family val="3"/>
      <charset val="128"/>
    </font>
    <font>
      <sz val="11"/>
      <name val="Century"/>
      <family val="1"/>
    </font>
    <font>
      <sz val="11"/>
      <name val="ＭＳ Ｐゴシック"/>
      <family val="3"/>
      <charset val="128"/>
      <scheme val="minor"/>
    </font>
    <font>
      <sz val="9"/>
      <name val="HGPｺﾞｼｯｸM"/>
      <family val="3"/>
      <charset val="128"/>
    </font>
    <font>
      <sz val="18"/>
      <name val="ＭＳ 明朝"/>
      <family val="1"/>
    </font>
    <font>
      <sz val="16"/>
      <name val="ＭＳ 明朝"/>
      <family val="1"/>
    </font>
    <font>
      <sz val="12"/>
      <name val="ＭＳ 明朝"/>
      <family val="1"/>
    </font>
    <font>
      <sz val="6"/>
      <name val="ＭＳ Ｐゴシック"/>
      <family val="3"/>
    </font>
    <font>
      <sz val="9"/>
      <name val="ＭＳ Ｐ明朝"/>
      <family val="1"/>
      <charset val="128"/>
    </font>
    <font>
      <sz val="9"/>
      <color indexed="81"/>
      <name val="MS P ゴシック"/>
      <family val="3"/>
      <charset val="128"/>
    </font>
    <font>
      <b/>
      <u/>
      <sz val="11"/>
      <name val="ＭＳ 明朝"/>
      <family val="1"/>
      <charset val="128"/>
    </font>
    <font>
      <sz val="10"/>
      <name val="ＭＳ ゴシック"/>
      <family val="3"/>
      <charset val="128"/>
    </font>
    <font>
      <b/>
      <sz val="10"/>
      <color indexed="10"/>
      <name val="MS P ゴシック"/>
      <family val="3"/>
      <charset val="128"/>
    </font>
    <font>
      <b/>
      <sz val="18"/>
      <name val="ＭＳ Ｐゴシック"/>
      <family val="3"/>
      <charset val="128"/>
    </font>
    <font>
      <sz val="7.5"/>
      <name val="ＭＳ 明朝"/>
      <family val="1"/>
    </font>
    <font>
      <sz val="9.5"/>
      <name val="ＭＳ 明朝"/>
      <family val="1"/>
    </font>
  </fonts>
  <fills count="9">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s>
  <borders count="3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8"/>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auto="1"/>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diagonalDown="1">
      <left/>
      <right/>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medium">
        <color auto="1"/>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hair">
        <color indexed="8"/>
      </right>
      <top style="medium">
        <color indexed="8"/>
      </top>
      <bottom style="dotted">
        <color indexed="8"/>
      </bottom>
      <diagonal/>
    </border>
    <border>
      <left style="hair">
        <color indexed="8"/>
      </left>
      <right style="hair">
        <color indexed="8"/>
      </right>
      <top style="medium">
        <color indexed="8"/>
      </top>
      <bottom style="dotted">
        <color indexed="8"/>
      </bottom>
      <diagonal/>
    </border>
    <border>
      <left style="hair">
        <color indexed="8"/>
      </left>
      <right style="medium">
        <color indexed="8"/>
      </right>
      <top style="medium">
        <color indexed="8"/>
      </top>
      <bottom style="dotted">
        <color indexed="8"/>
      </bottom>
      <diagonal/>
    </border>
    <border>
      <left style="medium">
        <color indexed="8"/>
      </left>
      <right style="hair">
        <color indexed="8"/>
      </right>
      <top style="medium">
        <color indexed="8"/>
      </top>
      <bottom style="dotted">
        <color indexed="8"/>
      </bottom>
      <diagonal/>
    </border>
    <border>
      <left style="double">
        <color indexed="8"/>
      </left>
      <right style="medium">
        <color indexed="8"/>
      </right>
      <top style="medium">
        <color indexed="8"/>
      </top>
      <bottom style="dotted">
        <color indexed="8"/>
      </bottom>
      <diagonal/>
    </border>
    <border>
      <left style="medium">
        <color indexed="8"/>
      </left>
      <right/>
      <top style="medium">
        <color indexed="8"/>
      </top>
      <bottom style="dotted">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style="medium">
        <color indexed="64"/>
      </right>
      <top/>
      <bottom style="dotted">
        <color indexed="8"/>
      </bottom>
      <diagonal/>
    </border>
    <border>
      <left style="medium">
        <color indexed="64"/>
      </left>
      <right/>
      <top style="dotted">
        <color indexed="64"/>
      </top>
      <bottom style="dotted">
        <color indexed="64"/>
      </bottom>
      <diagonal/>
    </border>
    <border>
      <left/>
      <right style="hair">
        <color indexed="8"/>
      </right>
      <top style="dotted">
        <color indexed="8"/>
      </top>
      <bottom style="dotted">
        <color indexed="8"/>
      </bottom>
      <diagonal/>
    </border>
    <border>
      <left style="hair">
        <color indexed="8"/>
      </left>
      <right style="hair">
        <color indexed="8"/>
      </right>
      <top style="dotted">
        <color indexed="8"/>
      </top>
      <bottom style="dotted">
        <color indexed="8"/>
      </bottom>
      <diagonal/>
    </border>
    <border>
      <left style="hair">
        <color indexed="8"/>
      </left>
      <right style="medium">
        <color indexed="8"/>
      </right>
      <top style="dotted">
        <color indexed="8"/>
      </top>
      <bottom style="dotted">
        <color indexed="8"/>
      </bottom>
      <diagonal/>
    </border>
    <border>
      <left style="medium">
        <color indexed="8"/>
      </left>
      <right style="hair">
        <color indexed="8"/>
      </right>
      <top style="dotted">
        <color indexed="8"/>
      </top>
      <bottom style="dotted">
        <color indexed="8"/>
      </bottom>
      <diagonal/>
    </border>
    <border>
      <left style="double">
        <color indexed="8"/>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64"/>
      </left>
      <right style="thin">
        <color indexed="8"/>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64"/>
      </right>
      <top style="dotted">
        <color indexed="8"/>
      </top>
      <bottom style="dotted">
        <color indexed="8"/>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hair">
        <color indexed="8"/>
      </right>
      <top style="dotted">
        <color indexed="8"/>
      </top>
      <bottom style="medium">
        <color indexed="64"/>
      </bottom>
      <diagonal/>
    </border>
    <border>
      <left style="hair">
        <color indexed="8"/>
      </left>
      <right style="hair">
        <color indexed="8"/>
      </right>
      <top style="dotted">
        <color indexed="8"/>
      </top>
      <bottom style="medium">
        <color indexed="64"/>
      </bottom>
      <diagonal/>
    </border>
    <border>
      <left style="hair">
        <color indexed="8"/>
      </left>
      <right style="medium">
        <color indexed="8"/>
      </right>
      <top style="dotted">
        <color indexed="8"/>
      </top>
      <bottom style="medium">
        <color indexed="64"/>
      </bottom>
      <diagonal/>
    </border>
    <border>
      <left style="medium">
        <color indexed="8"/>
      </left>
      <right style="hair">
        <color indexed="8"/>
      </right>
      <top style="dotted">
        <color indexed="8"/>
      </top>
      <bottom style="medium">
        <color indexed="64"/>
      </bottom>
      <diagonal/>
    </border>
    <border>
      <left style="double">
        <color indexed="8"/>
      </left>
      <right style="medium">
        <color indexed="8"/>
      </right>
      <top style="dotted">
        <color indexed="8"/>
      </top>
      <bottom style="medium">
        <color indexed="64"/>
      </bottom>
      <diagonal/>
    </border>
    <border>
      <left style="medium">
        <color indexed="8"/>
      </left>
      <right/>
      <top style="dotted">
        <color indexed="8"/>
      </top>
      <bottom style="medium">
        <color indexed="64"/>
      </bottom>
      <diagonal/>
    </border>
    <border>
      <left style="medium">
        <color indexed="64"/>
      </left>
      <right style="thin">
        <color indexed="8"/>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medium">
        <color indexed="64"/>
      </bottom>
      <diagonal/>
    </border>
    <border>
      <left/>
      <right style="hair">
        <color indexed="8"/>
      </right>
      <top style="medium">
        <color indexed="64"/>
      </top>
      <bottom style="dotted">
        <color indexed="64"/>
      </bottom>
      <diagonal/>
    </border>
    <border>
      <left style="hair">
        <color indexed="8"/>
      </left>
      <right style="hair">
        <color indexed="8"/>
      </right>
      <top style="medium">
        <color indexed="64"/>
      </top>
      <bottom style="dotted">
        <color indexed="64"/>
      </bottom>
      <diagonal/>
    </border>
    <border>
      <left style="hair">
        <color indexed="8"/>
      </left>
      <right style="medium">
        <color indexed="8"/>
      </right>
      <top style="medium">
        <color indexed="64"/>
      </top>
      <bottom style="dotted">
        <color indexed="64"/>
      </bottom>
      <diagonal/>
    </border>
    <border>
      <left style="medium">
        <color indexed="8"/>
      </left>
      <right style="hair">
        <color indexed="8"/>
      </right>
      <top style="medium">
        <color indexed="64"/>
      </top>
      <bottom style="dotted">
        <color indexed="64"/>
      </bottom>
      <diagonal/>
    </border>
    <border>
      <left style="double">
        <color indexed="8"/>
      </left>
      <right style="medium">
        <color indexed="8"/>
      </right>
      <top style="medium">
        <color indexed="64"/>
      </top>
      <bottom style="dotted">
        <color indexed="64"/>
      </bottom>
      <diagonal/>
    </border>
    <border>
      <left style="medium">
        <color indexed="8"/>
      </left>
      <right/>
      <top style="medium">
        <color indexed="64"/>
      </top>
      <bottom style="dotted">
        <color indexed="64"/>
      </bottom>
      <diagonal/>
    </border>
    <border>
      <left/>
      <right style="hair">
        <color indexed="8"/>
      </right>
      <top/>
      <bottom style="dotted">
        <color indexed="8"/>
      </bottom>
      <diagonal/>
    </border>
    <border>
      <left style="hair">
        <color indexed="8"/>
      </left>
      <right style="hair">
        <color indexed="8"/>
      </right>
      <top/>
      <bottom style="dotted">
        <color indexed="8"/>
      </bottom>
      <diagonal/>
    </border>
    <border>
      <left style="hair">
        <color indexed="8"/>
      </left>
      <right style="medium">
        <color indexed="8"/>
      </right>
      <top/>
      <bottom style="dotted">
        <color indexed="8"/>
      </bottom>
      <diagonal/>
    </border>
    <border>
      <left style="medium">
        <color indexed="8"/>
      </left>
      <right style="hair">
        <color indexed="8"/>
      </right>
      <top/>
      <bottom style="dotted">
        <color indexed="8"/>
      </bottom>
      <diagonal/>
    </border>
    <border>
      <left style="double">
        <color indexed="8"/>
      </left>
      <right style="medium">
        <color indexed="8"/>
      </right>
      <top/>
      <bottom style="dotted">
        <color indexed="8"/>
      </bottom>
      <diagonal/>
    </border>
    <border>
      <left style="medium">
        <color indexed="8"/>
      </left>
      <right/>
      <top/>
      <bottom style="dotted">
        <color indexed="8"/>
      </bottom>
      <diagonal/>
    </border>
    <border>
      <left style="thin">
        <color indexed="8"/>
      </left>
      <right/>
      <top style="medium">
        <color indexed="64"/>
      </top>
      <bottom style="thin">
        <color indexed="8"/>
      </bottom>
      <diagonal/>
    </border>
    <border>
      <left/>
      <right style="medium">
        <color indexed="8"/>
      </right>
      <top style="dotted">
        <color indexed="64"/>
      </top>
      <bottom style="dotted">
        <color indexed="64"/>
      </bottom>
      <diagonal/>
    </border>
    <border>
      <left style="hair">
        <color indexed="8"/>
      </left>
      <right style="double">
        <color indexed="8"/>
      </right>
      <top style="dotted">
        <color indexed="8"/>
      </top>
      <bottom style="dotted">
        <color indexed="8"/>
      </bottom>
      <diagonal/>
    </border>
    <border>
      <left/>
      <right style="medium">
        <color indexed="8"/>
      </right>
      <top style="dotted">
        <color indexed="64"/>
      </top>
      <bottom style="medium">
        <color indexed="64"/>
      </bottom>
      <diagonal/>
    </border>
    <border>
      <left style="medium">
        <color indexed="8"/>
      </left>
      <right style="hair">
        <color indexed="8"/>
      </right>
      <top style="dotted">
        <color indexed="8"/>
      </top>
      <bottom style="medium">
        <color indexed="8"/>
      </bottom>
      <diagonal/>
    </border>
    <border>
      <left style="hair">
        <color indexed="8"/>
      </left>
      <right style="hair">
        <color indexed="8"/>
      </right>
      <top style="dotted">
        <color indexed="8"/>
      </top>
      <bottom style="medium">
        <color indexed="8"/>
      </bottom>
      <diagonal/>
    </border>
    <border>
      <left style="hair">
        <color indexed="8"/>
      </left>
      <right style="medium">
        <color indexed="8"/>
      </right>
      <top style="dotted">
        <color indexed="8"/>
      </top>
      <bottom style="medium">
        <color indexed="8"/>
      </bottom>
      <diagonal/>
    </border>
    <border>
      <left style="hair">
        <color indexed="8"/>
      </left>
      <right style="double">
        <color indexed="8"/>
      </right>
      <top style="dotted">
        <color indexed="8"/>
      </top>
      <bottom style="medium">
        <color indexed="8"/>
      </bottom>
      <diagonal/>
    </border>
    <border>
      <left style="medium">
        <color indexed="8"/>
      </left>
      <right/>
      <top style="dotted">
        <color indexed="8"/>
      </top>
      <bottom style="medium">
        <color indexed="8"/>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right style="hair">
        <color indexed="8"/>
      </right>
      <top style="medium">
        <color indexed="64"/>
      </top>
      <bottom style="thin">
        <color indexed="64"/>
      </bottom>
      <diagonal/>
    </border>
    <border>
      <left style="hair">
        <color indexed="8"/>
      </left>
      <right style="hair">
        <color indexed="8"/>
      </right>
      <top style="medium">
        <color indexed="64"/>
      </top>
      <bottom style="thin">
        <color indexed="64"/>
      </bottom>
      <diagonal/>
    </border>
    <border>
      <left style="hair">
        <color indexed="8"/>
      </left>
      <right style="medium">
        <color indexed="8"/>
      </right>
      <top style="medium">
        <color indexed="64"/>
      </top>
      <bottom style="thin">
        <color indexed="64"/>
      </bottom>
      <diagonal/>
    </border>
    <border>
      <left style="medium">
        <color indexed="8"/>
      </left>
      <right style="hair">
        <color indexed="8"/>
      </right>
      <top style="medium">
        <color indexed="64"/>
      </top>
      <bottom style="thin">
        <color indexed="64"/>
      </bottom>
      <diagonal/>
    </border>
    <border>
      <left style="double">
        <color indexed="8"/>
      </left>
      <right style="medium">
        <color indexed="8"/>
      </right>
      <top style="medium">
        <color indexed="64"/>
      </top>
      <bottom style="thin">
        <color indexed="64"/>
      </bottom>
      <diagonal/>
    </border>
    <border>
      <left style="medium">
        <color indexed="8"/>
      </left>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right style="medium">
        <color indexed="64"/>
      </right>
      <top style="thin">
        <color auto="1"/>
      </top>
      <bottom style="thin">
        <color indexed="64"/>
      </bottom>
      <diagonal/>
    </border>
    <border>
      <left/>
      <right/>
      <top style="thin">
        <color auto="1"/>
      </top>
      <bottom style="thin">
        <color indexed="64"/>
      </bottom>
      <diagonal/>
    </border>
    <border>
      <left style="medium">
        <color indexed="64"/>
      </left>
      <right/>
      <top style="thin">
        <color indexed="64"/>
      </top>
      <bottom/>
      <diagonal/>
    </border>
    <border>
      <left style="thin">
        <color indexed="64"/>
      </left>
      <right/>
      <top style="thin">
        <color auto="1"/>
      </top>
      <bottom style="thin">
        <color auto="1"/>
      </bottom>
      <diagonal/>
    </border>
    <border>
      <left style="thin">
        <color indexed="64"/>
      </left>
      <right/>
      <top style="thin">
        <color indexed="64"/>
      </top>
      <bottom/>
      <diagonal/>
    </border>
    <border>
      <left/>
      <right/>
      <top style="hair">
        <color indexed="64"/>
      </top>
      <bottom style="hair">
        <color indexed="64"/>
      </bottom>
      <diagonal/>
    </border>
    <border>
      <left/>
      <right/>
      <top style="dotted">
        <color indexed="8"/>
      </top>
      <bottom style="dotted">
        <color indexed="8"/>
      </bottom>
      <diagonal/>
    </border>
    <border>
      <left/>
      <right/>
      <top style="dotted">
        <color indexed="8"/>
      </top>
      <bottom style="medium">
        <color indexed="64"/>
      </bottom>
      <diagonal/>
    </border>
    <border>
      <left/>
      <right/>
      <top/>
      <bottom style="dotted">
        <color indexed="8"/>
      </bottom>
      <diagonal/>
    </border>
    <border>
      <left style="thin">
        <color indexed="8"/>
      </left>
      <right style="thin">
        <color indexed="8"/>
      </right>
      <top style="medium">
        <color indexed="64"/>
      </top>
      <bottom style="thin">
        <color indexed="8"/>
      </bottom>
      <diagonal/>
    </border>
    <border>
      <left style="thin">
        <color indexed="8"/>
      </left>
      <right style="double">
        <color indexed="64"/>
      </right>
      <top style="medium">
        <color indexed="64"/>
      </top>
      <bottom style="thin">
        <color indexed="8"/>
      </bottom>
      <diagonal/>
    </border>
    <border>
      <left/>
      <right style="hair">
        <color indexed="8"/>
      </right>
      <top style="medium">
        <color indexed="64"/>
      </top>
      <bottom style="thin">
        <color indexed="8"/>
      </bottom>
      <diagonal/>
    </border>
    <border>
      <left style="hair">
        <color indexed="8"/>
      </left>
      <right style="hair">
        <color indexed="8"/>
      </right>
      <top style="medium">
        <color indexed="64"/>
      </top>
      <bottom style="thin">
        <color indexed="8"/>
      </bottom>
      <diagonal/>
    </border>
    <border>
      <left style="hair">
        <color indexed="8"/>
      </left>
      <right style="medium">
        <color indexed="64"/>
      </right>
      <top style="medium">
        <color indexed="64"/>
      </top>
      <bottom style="thin">
        <color indexed="8"/>
      </bottom>
      <diagonal/>
    </border>
    <border>
      <left style="medium">
        <color indexed="64"/>
      </left>
      <right style="thin">
        <color indexed="8"/>
      </right>
      <top style="medium">
        <color indexed="64"/>
      </top>
      <bottom style="dotted">
        <color indexed="8"/>
      </bottom>
      <diagonal/>
    </border>
    <border>
      <left style="thin">
        <color indexed="8"/>
      </left>
      <right style="thin">
        <color indexed="8"/>
      </right>
      <top style="medium">
        <color indexed="64"/>
      </top>
      <bottom style="dotted">
        <color indexed="8"/>
      </bottom>
      <diagonal/>
    </border>
    <border>
      <left style="thin">
        <color indexed="8"/>
      </left>
      <right style="medium">
        <color indexed="64"/>
      </right>
      <top style="medium">
        <color indexed="64"/>
      </top>
      <bottom style="dotted">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style="double">
        <color indexed="64"/>
      </right>
      <top/>
      <bottom style="thin">
        <color auto="1"/>
      </bottom>
      <diagonal/>
    </border>
    <border>
      <left/>
      <right style="double">
        <color indexed="64"/>
      </right>
      <top style="thin">
        <color auto="1"/>
      </top>
      <bottom style="dotted">
        <color auto="1"/>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right style="dashed">
        <color auto="1"/>
      </right>
      <top style="thin">
        <color auto="1"/>
      </top>
      <bottom/>
      <diagonal/>
    </border>
    <border>
      <left/>
      <right style="dashed">
        <color auto="1"/>
      </right>
      <top/>
      <bottom style="thin">
        <color auto="1"/>
      </bottom>
      <diagonal/>
    </border>
    <border>
      <left/>
      <right style="dashed">
        <color auto="1"/>
      </right>
      <top/>
      <bottom/>
      <diagonal/>
    </border>
    <border>
      <left style="dashed">
        <color auto="1"/>
      </left>
      <right/>
      <top style="thin">
        <color indexed="64"/>
      </top>
      <bottom/>
      <diagonal/>
    </border>
    <border>
      <left style="dashed">
        <color auto="1"/>
      </left>
      <right/>
      <top/>
      <bottom style="thin">
        <color auto="1"/>
      </bottom>
      <diagonal/>
    </border>
    <border>
      <left style="dashed">
        <color auto="1"/>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style="thin">
        <color indexed="64"/>
      </right>
      <top style="thin">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style="dotted">
        <color auto="1"/>
      </top>
      <bottom style="thin">
        <color indexed="64"/>
      </bottom>
      <diagonal/>
    </border>
    <border>
      <left/>
      <right style="double">
        <color indexed="64"/>
      </right>
      <top/>
      <bottom style="dotted">
        <color auto="1"/>
      </bottom>
      <diagonal/>
    </border>
    <border>
      <left style="double">
        <color indexed="64"/>
      </left>
      <right/>
      <top/>
      <bottom style="dotted">
        <color auto="1"/>
      </bottom>
      <diagonal/>
    </border>
    <border>
      <left/>
      <right/>
      <top style="dotted">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double">
        <color indexed="64"/>
      </right>
      <top style="medium">
        <color indexed="64"/>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8"/>
      </bottom>
      <diagonal/>
    </border>
    <border>
      <left style="medium">
        <color indexed="64"/>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right/>
      <top style="thin">
        <color indexed="8"/>
      </top>
      <bottom style="medium">
        <color indexed="64"/>
      </bottom>
      <diagonal/>
    </border>
    <border>
      <left style="double">
        <color indexed="8"/>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double">
        <color indexed="64"/>
      </right>
      <top style="thin">
        <color indexed="8"/>
      </top>
      <bottom style="medium">
        <color indexed="64"/>
      </bottom>
      <diagonal/>
    </border>
    <border>
      <left/>
      <right style="hair">
        <color indexed="8"/>
      </right>
      <top style="thin">
        <color indexed="8"/>
      </top>
      <bottom style="medium">
        <color indexed="64"/>
      </bottom>
      <diagonal/>
    </border>
    <border>
      <left style="hair">
        <color indexed="8"/>
      </left>
      <right style="medium">
        <color indexed="64"/>
      </right>
      <top style="thin">
        <color indexed="8"/>
      </top>
      <bottom style="medium">
        <color indexed="64"/>
      </bottom>
      <diagonal/>
    </border>
    <border>
      <left/>
      <right style="medium">
        <color indexed="64"/>
      </right>
      <top style="thin">
        <color indexed="8"/>
      </top>
      <bottom style="medium">
        <color indexed="64"/>
      </bottom>
      <diagonal/>
    </border>
    <border>
      <left style="hair">
        <color indexed="8"/>
      </left>
      <right style="double">
        <color indexed="8"/>
      </right>
      <top/>
      <bottom style="dotted">
        <color indexed="8"/>
      </bottom>
      <diagonal/>
    </border>
    <border>
      <left/>
      <right style="thin">
        <color indexed="8"/>
      </right>
      <top style="medium">
        <color indexed="64"/>
      </top>
      <bottom style="thin">
        <color indexed="8"/>
      </bottom>
      <diagonal/>
    </border>
    <border>
      <left style="hair">
        <color indexed="8"/>
      </left>
      <right style="double">
        <color indexed="8"/>
      </right>
      <top style="thin">
        <color indexed="8"/>
      </top>
      <bottom style="medium">
        <color indexed="64"/>
      </bottom>
      <diagonal/>
    </border>
    <border>
      <left style="double">
        <color indexed="8"/>
      </left>
      <right style="medium">
        <color indexed="8"/>
      </right>
      <top style="thin">
        <color indexed="8"/>
      </top>
      <bottom style="medium">
        <color indexed="64"/>
      </bottom>
      <diagonal/>
    </border>
    <border>
      <left style="medium">
        <color indexed="64"/>
      </left>
      <right/>
      <top style="thin">
        <color indexed="8"/>
      </top>
      <bottom style="medium">
        <color indexed="64"/>
      </bottom>
      <diagonal/>
    </border>
    <border>
      <left/>
      <right style="double">
        <color indexed="64"/>
      </right>
      <top style="thin">
        <color indexed="8"/>
      </top>
      <bottom style="medium">
        <color indexed="64"/>
      </bottom>
      <diagonal/>
    </border>
    <border>
      <left/>
      <right/>
      <top/>
      <bottom style="medium">
        <color indexed="64"/>
      </bottom>
      <diagonal/>
    </border>
    <border>
      <left style="medium">
        <color indexed="64"/>
      </left>
      <right style="medium">
        <color indexed="64"/>
      </right>
      <top/>
      <bottom style="medium">
        <color indexed="8"/>
      </bottom>
      <diagonal/>
    </border>
    <border>
      <left style="double">
        <color indexed="64"/>
      </left>
      <right/>
      <top style="thin">
        <color auto="1"/>
      </top>
      <bottom style="dotted">
        <color auto="1"/>
      </bottom>
      <diagonal/>
    </border>
    <border>
      <left style="double">
        <color indexed="64"/>
      </left>
      <right/>
      <top style="dotted">
        <color auto="1"/>
      </top>
      <bottom style="thin">
        <color indexed="64"/>
      </bottom>
      <diagonal/>
    </border>
    <border diagonalDown="1">
      <left style="double">
        <color indexed="64"/>
      </left>
      <right/>
      <top style="thin">
        <color indexed="64"/>
      </top>
      <bottom/>
      <diagonal style="thin">
        <color indexed="64"/>
      </diagonal>
    </border>
    <border diagonalDown="1">
      <left style="double">
        <color indexed="64"/>
      </left>
      <right/>
      <top/>
      <bottom style="thin">
        <color auto="1"/>
      </bottom>
      <diagonal style="thin">
        <color indexed="64"/>
      </diagonal>
    </border>
    <border>
      <left/>
      <right style="double">
        <color indexed="64"/>
      </right>
      <top style="thin">
        <color indexed="64"/>
      </top>
      <bottom/>
      <diagonal/>
    </border>
    <border diagonalDown="1">
      <left style="double">
        <color indexed="64"/>
      </left>
      <right/>
      <top/>
      <bottom/>
      <diagonal style="thin">
        <color indexed="64"/>
      </diagonal>
    </border>
    <border>
      <left style="thin">
        <color theme="0" tint="-0.34998626667073579"/>
      </left>
      <right/>
      <top/>
      <bottom style="thin">
        <color auto="1"/>
      </bottom>
      <diagonal/>
    </border>
    <border>
      <left/>
      <right style="thin">
        <color theme="0" tint="-0.34998626667073579"/>
      </right>
      <top/>
      <bottom style="thin">
        <color auto="1"/>
      </bottom>
      <diagonal/>
    </border>
    <border>
      <left style="thin">
        <color indexed="64"/>
      </left>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
      <left style="thin">
        <color theme="0" tint="-0.34998626667073579"/>
      </left>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right style="double">
        <color indexed="64"/>
      </right>
      <top style="thin">
        <color theme="0" tint="-0.34998626667073579"/>
      </top>
      <bottom style="dotted">
        <color theme="0" tint="-0.34998626667073579"/>
      </bottom>
      <diagonal/>
    </border>
  </borders>
  <cellStyleXfs count="9">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3512">
    <xf numFmtId="0" fontId="0" fillId="0" borderId="0" xfId="0">
      <alignment vertical="center"/>
    </xf>
    <xf numFmtId="0" fontId="3" fillId="0" borderId="1" xfId="0" applyFont="1" applyBorder="1" applyAlignment="1">
      <alignment vertical="center"/>
    </xf>
    <xf numFmtId="0" fontId="6" fillId="0" borderId="0" xfId="0" applyFont="1" applyBorder="1" applyAlignment="1">
      <alignment vertical="top" wrapText="1"/>
    </xf>
    <xf numFmtId="0" fontId="9" fillId="0" borderId="0" xfId="0" applyFont="1" applyAlignment="1">
      <alignment vertical="center"/>
    </xf>
    <xf numFmtId="0" fontId="10" fillId="0" borderId="0" xfId="0" applyFont="1" applyBorder="1" applyAlignment="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10"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7" fillId="0" borderId="4" xfId="0" applyFont="1" applyBorder="1" applyAlignment="1">
      <alignment horizontal="right" vertical="center" wrapText="1"/>
    </xf>
    <xf numFmtId="0" fontId="7" fillId="0" borderId="0" xfId="0" applyFont="1" applyAlignment="1">
      <alignment vertical="center" wrapText="1"/>
    </xf>
    <xf numFmtId="0" fontId="13" fillId="0" borderId="0" xfId="0" applyFont="1" applyAlignment="1">
      <alignment horizontal="left" vertical="center" wrapText="1"/>
    </xf>
    <xf numFmtId="0" fontId="11" fillId="0" borderId="0" xfId="0" applyFont="1" applyAlignment="1">
      <alignment vertical="center"/>
    </xf>
    <xf numFmtId="0" fontId="16" fillId="0" borderId="0" xfId="0" applyFont="1">
      <alignment vertical="center"/>
    </xf>
    <xf numFmtId="0" fontId="7" fillId="0" borderId="0" xfId="0" applyFont="1" applyBorder="1" applyAlignment="1">
      <alignment horizontal="justify" vertical="center" wrapText="1"/>
    </xf>
    <xf numFmtId="0" fontId="6" fillId="2" borderId="1" xfId="0" applyFont="1" applyFill="1" applyBorder="1">
      <alignment vertical="center"/>
    </xf>
    <xf numFmtId="0" fontId="13" fillId="0" borderId="0" xfId="0" applyFont="1" applyAlignment="1">
      <alignment vertical="center" wrapText="1"/>
    </xf>
    <xf numFmtId="0" fontId="6" fillId="2" borderId="1" xfId="0" applyFont="1" applyFill="1" applyBorder="1" applyAlignment="1">
      <alignment vertical="center" wrapText="1"/>
    </xf>
    <xf numFmtId="0" fontId="6" fillId="0" borderId="7" xfId="0" applyFont="1" applyBorder="1" applyAlignment="1">
      <alignment vertical="top" wrapText="1"/>
    </xf>
    <xf numFmtId="0" fontId="6" fillId="0" borderId="0" xfId="0" applyFont="1" applyBorder="1" applyAlignment="1">
      <alignment horizontal="right" vertical="center" wrapText="1"/>
    </xf>
    <xf numFmtId="0" fontId="6" fillId="0" borderId="2"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Fill="1" applyBorder="1">
      <alignment vertical="center"/>
    </xf>
    <xf numFmtId="0" fontId="7" fillId="0" borderId="4" xfId="0" applyFont="1" applyBorder="1" applyAlignment="1">
      <alignment horizontal="justify" vertical="center" wrapText="1"/>
    </xf>
    <xf numFmtId="0" fontId="7" fillId="0" borderId="8" xfId="0" applyFont="1" applyBorder="1" applyAlignment="1">
      <alignment horizontal="justify" vertical="center" wrapText="1"/>
    </xf>
    <xf numFmtId="0" fontId="6" fillId="0" borderId="4" xfId="0" applyFont="1" applyFill="1" applyBorder="1">
      <alignment vertical="center"/>
    </xf>
    <xf numFmtId="0" fontId="6" fillId="0" borderId="8" xfId="0" applyFont="1" applyFill="1" applyBorder="1">
      <alignment vertical="center"/>
    </xf>
    <xf numFmtId="0" fontId="8" fillId="0" borderId="0" xfId="0" applyFont="1" applyAlignment="1">
      <alignment vertical="center"/>
    </xf>
    <xf numFmtId="0" fontId="19" fillId="0" borderId="0" xfId="0" applyFont="1" applyAlignment="1">
      <alignment vertical="center" wrapText="1"/>
    </xf>
    <xf numFmtId="0" fontId="21" fillId="0" borderId="0" xfId="0" applyFont="1">
      <alignment vertical="center"/>
    </xf>
    <xf numFmtId="0" fontId="19" fillId="0" borderId="0" xfId="0" applyFont="1" applyAlignment="1">
      <alignment vertical="center"/>
    </xf>
    <xf numFmtId="0" fontId="6" fillId="0" borderId="0" xfId="0" applyFont="1" applyFill="1" applyBorder="1" applyAlignment="1">
      <alignment vertical="top" wrapText="1"/>
    </xf>
    <xf numFmtId="0" fontId="14" fillId="0" borderId="0" xfId="0" applyFont="1" applyBorder="1" applyAlignment="1">
      <alignment vertical="center"/>
    </xf>
    <xf numFmtId="0" fontId="22" fillId="0" borderId="0" xfId="0" applyFont="1" applyBorder="1" applyAlignment="1">
      <alignment vertical="center" wrapText="1"/>
    </xf>
    <xf numFmtId="0" fontId="16" fillId="0" borderId="4" xfId="0" applyFont="1" applyBorder="1" applyAlignment="1">
      <alignment vertical="center"/>
    </xf>
    <xf numFmtId="6" fontId="27" fillId="0" borderId="0" xfId="1" applyFont="1" applyAlignment="1">
      <alignment vertical="center"/>
    </xf>
    <xf numFmtId="0" fontId="27" fillId="0" borderId="0" xfId="0" applyFont="1" applyAlignment="1">
      <alignment vertical="center"/>
    </xf>
    <xf numFmtId="6" fontId="27" fillId="0" borderId="0" xfId="1" applyFont="1" applyBorder="1" applyAlignment="1">
      <alignment vertical="center"/>
    </xf>
    <xf numFmtId="0" fontId="27" fillId="0" borderId="0" xfId="0" applyFont="1" applyBorder="1" applyAlignment="1">
      <alignment vertical="center"/>
    </xf>
    <xf numFmtId="0" fontId="6" fillId="0" borderId="3" xfId="0" applyFont="1" applyBorder="1" applyAlignment="1">
      <alignment vertical="center"/>
    </xf>
    <xf numFmtId="49" fontId="18" fillId="0" borderId="3" xfId="0" applyNumberFormat="1" applyFont="1" applyBorder="1">
      <alignment vertical="center"/>
    </xf>
    <xf numFmtId="49" fontId="18" fillId="0" borderId="4" xfId="0" applyNumberFormat="1" applyFont="1" applyBorder="1">
      <alignment vertical="center"/>
    </xf>
    <xf numFmtId="49" fontId="18" fillId="0" borderId="4" xfId="0" applyNumberFormat="1" applyFont="1" applyBorder="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49" fontId="18" fillId="0" borderId="3" xfId="0" applyNumberFormat="1" applyFont="1" applyFill="1" applyBorder="1">
      <alignment vertical="center"/>
    </xf>
    <xf numFmtId="49" fontId="18" fillId="0" borderId="4" xfId="0" applyNumberFormat="1" applyFont="1" applyFill="1" applyBorder="1">
      <alignment vertical="center"/>
    </xf>
    <xf numFmtId="49" fontId="18" fillId="0" borderId="4" xfId="0" applyNumberFormat="1" applyFont="1" applyFill="1" applyBorder="1" applyAlignment="1">
      <alignment vertical="center"/>
    </xf>
    <xf numFmtId="0" fontId="6" fillId="0" borderId="6" xfId="0" applyFont="1" applyFill="1" applyBorder="1">
      <alignment vertical="center"/>
    </xf>
    <xf numFmtId="0" fontId="6" fillId="0" borderId="10" xfId="0" applyFont="1" applyFill="1" applyBorder="1">
      <alignment vertical="center"/>
    </xf>
    <xf numFmtId="0" fontId="6" fillId="0" borderId="8" xfId="0" applyFont="1" applyFill="1" applyBorder="1" applyAlignment="1">
      <alignment vertical="center"/>
    </xf>
    <xf numFmtId="0" fontId="6" fillId="4" borderId="0" xfId="0" applyFont="1" applyFill="1" applyBorder="1">
      <alignment vertical="center"/>
    </xf>
    <xf numFmtId="49" fontId="18" fillId="0" borderId="12" xfId="0" applyNumberFormat="1" applyFont="1" applyBorder="1">
      <alignment vertical="center"/>
    </xf>
    <xf numFmtId="49" fontId="18" fillId="0" borderId="13" xfId="0" applyNumberFormat="1" applyFont="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Border="1">
      <alignment vertical="center"/>
    </xf>
    <xf numFmtId="0" fontId="6" fillId="0" borderId="17" xfId="0" applyFont="1" applyBorder="1">
      <alignment vertical="center"/>
    </xf>
    <xf numFmtId="49" fontId="18" fillId="0" borderId="12" xfId="0" applyNumberFormat="1" applyFont="1" applyFill="1" applyBorder="1">
      <alignment vertical="center"/>
    </xf>
    <xf numFmtId="49" fontId="18" fillId="0" borderId="13" xfId="0" applyNumberFormat="1"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4" xfId="0" applyFont="1" applyBorder="1">
      <alignment vertical="center"/>
    </xf>
    <xf numFmtId="0" fontId="6" fillId="0" borderId="15" xfId="0" applyFont="1" applyBorder="1">
      <alignment vertical="center"/>
    </xf>
    <xf numFmtId="0" fontId="6" fillId="3" borderId="15" xfId="0" applyFont="1" applyFill="1" applyBorder="1">
      <alignment vertical="center"/>
    </xf>
    <xf numFmtId="0" fontId="6" fillId="3" borderId="14" xfId="0" applyFont="1" applyFill="1" applyBorder="1">
      <alignment vertical="center"/>
    </xf>
    <xf numFmtId="49" fontId="18" fillId="0" borderId="12" xfId="0" applyNumberFormat="1" applyFont="1" applyBorder="1" applyAlignment="1">
      <alignment vertical="center"/>
    </xf>
    <xf numFmtId="49" fontId="18" fillId="0" borderId="13" xfId="0" applyNumberFormat="1" applyFont="1" applyBorder="1" applyAlignment="1">
      <alignment vertical="center"/>
    </xf>
    <xf numFmtId="0" fontId="6" fillId="3" borderId="14" xfId="0" applyFont="1" applyFill="1" applyBorder="1" applyAlignment="1">
      <alignment vertical="center"/>
    </xf>
    <xf numFmtId="0" fontId="6" fillId="3" borderId="15" xfId="0" applyFont="1" applyFill="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18" fillId="0" borderId="12" xfId="0" applyNumberFormat="1" applyFont="1" applyFill="1" applyBorder="1" applyAlignment="1">
      <alignment vertical="center"/>
    </xf>
    <xf numFmtId="49" fontId="18"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4" borderId="14" xfId="0" applyFont="1" applyFill="1" applyBorder="1">
      <alignment vertical="center"/>
    </xf>
    <xf numFmtId="0" fontId="6" fillId="4" borderId="15" xfId="0" applyFont="1" applyFill="1" applyBorder="1">
      <alignment vertical="center"/>
    </xf>
    <xf numFmtId="6" fontId="27" fillId="0" borderId="4" xfId="1" applyFont="1" applyBorder="1" applyAlignment="1">
      <alignment vertical="center"/>
    </xf>
    <xf numFmtId="6" fontId="7" fillId="0" borderId="0" xfId="1" applyFont="1" applyAlignment="1">
      <alignment vertical="center"/>
    </xf>
    <xf numFmtId="0" fontId="16" fillId="0" borderId="0" xfId="0" applyFont="1" applyAlignment="1">
      <alignment vertical="center"/>
    </xf>
    <xf numFmtId="0" fontId="30" fillId="0" borderId="0"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7" fillId="0" borderId="5" xfId="0" applyFont="1" applyBorder="1" applyAlignment="1">
      <alignment vertical="center"/>
    </xf>
    <xf numFmtId="0" fontId="29" fillId="0" borderId="6" xfId="0" applyFont="1" applyBorder="1" applyAlignment="1">
      <alignment vertical="center"/>
    </xf>
    <xf numFmtId="0" fontId="7" fillId="0" borderId="7" xfId="0" applyFont="1" applyBorder="1" applyAlignment="1">
      <alignment vertical="center"/>
    </xf>
    <xf numFmtId="0" fontId="7" fillId="0" borderId="29" xfId="0" applyFont="1" applyBorder="1" applyAlignment="1">
      <alignment vertical="center"/>
    </xf>
    <xf numFmtId="0" fontId="29" fillId="0" borderId="10" xfId="0" applyFont="1" applyBorder="1" applyAlignment="1">
      <alignment vertical="center"/>
    </xf>
    <xf numFmtId="0" fontId="24" fillId="0" borderId="0" xfId="0" applyFont="1" applyBorder="1">
      <alignment vertical="center"/>
    </xf>
    <xf numFmtId="0" fontId="7" fillId="0" borderId="9" xfId="0" applyFont="1" applyBorder="1" applyAlignment="1">
      <alignment vertical="center"/>
    </xf>
    <xf numFmtId="0" fontId="29" fillId="0" borderId="6" xfId="0" applyFont="1" applyBorder="1" applyAlignment="1">
      <alignment horizontal="center" vertical="center"/>
    </xf>
    <xf numFmtId="0" fontId="29" fillId="0" borderId="30" xfId="0" applyFont="1" applyBorder="1" applyAlignment="1">
      <alignment vertical="center"/>
    </xf>
    <xf numFmtId="0" fontId="29" fillId="0" borderId="30" xfId="0" applyFont="1" applyBorder="1" applyAlignment="1">
      <alignment horizontal="center" vertical="center"/>
    </xf>
    <xf numFmtId="0" fontId="29" fillId="0" borderId="27" xfId="0" applyFont="1" applyBorder="1" applyAlignment="1">
      <alignment horizontal="center" vertical="center"/>
    </xf>
    <xf numFmtId="0" fontId="29" fillId="0" borderId="30" xfId="0" applyFont="1" applyBorder="1" applyAlignment="1">
      <alignment horizontal="justify" vertical="center"/>
    </xf>
    <xf numFmtId="0" fontId="7" fillId="0" borderId="8" xfId="0" applyFont="1" applyBorder="1" applyAlignment="1">
      <alignment vertical="top" wrapText="1"/>
    </xf>
    <xf numFmtId="0" fontId="32" fillId="0" borderId="3" xfId="0" applyFont="1" applyBorder="1" applyAlignment="1">
      <alignment horizontal="center" vertical="center"/>
    </xf>
    <xf numFmtId="0" fontId="32" fillId="0" borderId="26" xfId="0" applyFont="1" applyBorder="1" applyAlignment="1">
      <alignment horizontal="center" vertical="center"/>
    </xf>
    <xf numFmtId="0" fontId="14" fillId="0" borderId="0" xfId="0" applyFont="1" applyAlignment="1">
      <alignment horizontal="justify" vertical="center"/>
    </xf>
    <xf numFmtId="0" fontId="2" fillId="0" borderId="0" xfId="0" applyFont="1" applyAlignment="1">
      <alignment horizontal="justify" vertical="center"/>
    </xf>
    <xf numFmtId="0" fontId="14" fillId="0" borderId="0" xfId="0" applyFont="1">
      <alignment vertical="center"/>
    </xf>
    <xf numFmtId="0" fontId="12" fillId="0" borderId="0" xfId="0" applyFont="1" applyAlignment="1">
      <alignment vertical="center"/>
    </xf>
    <xf numFmtId="0" fontId="34" fillId="0" borderId="0" xfId="0" applyFont="1" applyAlignment="1">
      <alignment vertical="center"/>
    </xf>
    <xf numFmtId="0" fontId="15" fillId="0" borderId="0" xfId="0" applyFont="1" applyAlignment="1">
      <alignment vertical="center"/>
    </xf>
    <xf numFmtId="0" fontId="10" fillId="0" borderId="0" xfId="0" applyFont="1" applyAlignment="1">
      <alignment horizontal="left" vertical="center"/>
    </xf>
    <xf numFmtId="0" fontId="7" fillId="0" borderId="0" xfId="0" applyFont="1" applyAlignment="1">
      <alignment horizontal="left" vertical="center" indent="4"/>
    </xf>
    <xf numFmtId="0" fontId="7" fillId="0" borderId="5"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9" xfId="0" applyFont="1" applyBorder="1">
      <alignment vertical="center"/>
    </xf>
    <xf numFmtId="0" fontId="31" fillId="0" borderId="0" xfId="0" applyFont="1" applyAlignment="1">
      <alignment vertical="center"/>
    </xf>
    <xf numFmtId="0" fontId="2" fillId="0" borderId="0" xfId="0" applyFont="1" applyBorder="1" applyAlignment="1">
      <alignment vertical="top" wrapText="1"/>
    </xf>
    <xf numFmtId="0" fontId="7" fillId="0" borderId="10" xfId="0" applyFont="1" applyBorder="1">
      <alignment vertical="center"/>
    </xf>
    <xf numFmtId="0" fontId="7" fillId="0" borderId="6" xfId="0" applyFont="1" applyBorder="1">
      <alignment vertical="center"/>
    </xf>
    <xf numFmtId="0" fontId="7" fillId="0" borderId="4" xfId="0" applyFont="1" applyBorder="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2" fillId="0" borderId="0" xfId="0" applyFont="1" applyBorder="1" applyAlignment="1">
      <alignment horizontal="justify" vertical="top"/>
    </xf>
    <xf numFmtId="181" fontId="6" fillId="0" borderId="0" xfId="0" applyNumberFormat="1" applyFont="1" applyBorder="1" applyAlignment="1">
      <alignment horizontal="center" vertical="center"/>
    </xf>
    <xf numFmtId="0" fontId="7" fillId="0" borderId="4" xfId="0" applyFont="1" applyBorder="1" applyAlignment="1">
      <alignment horizontal="justify" vertical="top" wrapText="1"/>
    </xf>
    <xf numFmtId="0" fontId="7" fillId="0" borderId="3" xfId="0" applyFont="1" applyBorder="1">
      <alignment vertical="center"/>
    </xf>
    <xf numFmtId="0" fontId="7" fillId="0" borderId="9" xfId="0" applyFont="1" applyBorder="1" applyAlignment="1">
      <alignment horizontal="right" vertical="center"/>
    </xf>
    <xf numFmtId="0" fontId="18" fillId="0" borderId="0" xfId="0" applyFont="1" applyBorder="1" applyAlignment="1">
      <alignment horizontal="center" vertical="center" wrapText="1"/>
    </xf>
    <xf numFmtId="0" fontId="10" fillId="0" borderId="0" xfId="0" applyFont="1">
      <alignment vertical="center"/>
    </xf>
    <xf numFmtId="0" fontId="29" fillId="0" borderId="0" xfId="0" applyFont="1" applyAlignment="1">
      <alignment horizontal="justify" vertical="center"/>
    </xf>
    <xf numFmtId="0" fontId="7" fillId="0" borderId="0" xfId="0" applyFont="1" applyFill="1" applyAlignment="1">
      <alignment vertical="center"/>
    </xf>
    <xf numFmtId="0" fontId="24" fillId="0" borderId="0" xfId="0" applyFont="1">
      <alignment vertical="center"/>
    </xf>
    <xf numFmtId="0" fontId="36" fillId="0" borderId="0" xfId="0" applyFont="1" applyAlignment="1">
      <alignment horizontal="left" vertical="center" indent="6"/>
    </xf>
    <xf numFmtId="0" fontId="29" fillId="0" borderId="0" xfId="0" applyFont="1" applyBorder="1" applyAlignment="1">
      <alignment vertical="center" wrapText="1"/>
    </xf>
    <xf numFmtId="0" fontId="6" fillId="0" borderId="6" xfId="0" applyFont="1" applyBorder="1" applyAlignment="1">
      <alignment vertical="center"/>
    </xf>
    <xf numFmtId="0" fontId="6" fillId="2" borderId="0" xfId="0" applyFont="1" applyFill="1" applyBorder="1" applyAlignment="1">
      <alignment vertical="center"/>
    </xf>
    <xf numFmtId="0" fontId="7" fillId="0" borderId="0" xfId="0" applyFont="1" applyAlignment="1">
      <alignment vertical="top" wrapText="1"/>
    </xf>
    <xf numFmtId="0" fontId="2" fillId="0" borderId="0" xfId="0" applyFont="1" applyAlignment="1">
      <alignment vertical="center"/>
    </xf>
    <xf numFmtId="0" fontId="38" fillId="0" borderId="0" xfId="0" applyFont="1" applyAlignment="1">
      <alignment vertical="center"/>
    </xf>
    <xf numFmtId="0" fontId="28" fillId="0" borderId="0" xfId="0" applyFont="1" applyAlignment="1">
      <alignment vertical="center"/>
    </xf>
    <xf numFmtId="0" fontId="38" fillId="0" borderId="0" xfId="0" applyFont="1" applyAlignment="1">
      <alignment horizontal="justify" vertical="center"/>
    </xf>
    <xf numFmtId="0" fontId="18" fillId="0" borderId="0" xfId="0" applyFont="1" applyAlignment="1">
      <alignment vertical="center"/>
    </xf>
    <xf numFmtId="0" fontId="25" fillId="0" borderId="0" xfId="0" applyFont="1">
      <alignment vertical="center"/>
    </xf>
    <xf numFmtId="0" fontId="19"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top" wrapText="1"/>
    </xf>
    <xf numFmtId="0" fontId="6" fillId="0" borderId="0" xfId="0" applyFont="1" applyFill="1">
      <alignment vertical="center"/>
    </xf>
    <xf numFmtId="0" fontId="7" fillId="0" borderId="0" xfId="0" applyFont="1" applyFill="1" applyBorder="1" applyAlignment="1">
      <alignment horizontal="left" vertical="top"/>
    </xf>
    <xf numFmtId="0" fontId="7" fillId="0" borderId="0" xfId="0" applyFont="1" applyFill="1" applyBorder="1">
      <alignment vertical="center"/>
    </xf>
    <xf numFmtId="0" fontId="7" fillId="0" borderId="33"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36" xfId="0" applyFont="1" applyBorder="1">
      <alignment vertical="center"/>
    </xf>
    <xf numFmtId="0" fontId="13" fillId="0" borderId="0" xfId="0" applyFont="1" applyAlignment="1">
      <alignment vertical="center"/>
    </xf>
    <xf numFmtId="0" fontId="16" fillId="0" borderId="0" xfId="0" applyFont="1" applyAlignment="1">
      <alignment horizontal="left" vertical="center"/>
    </xf>
    <xf numFmtId="0" fontId="23" fillId="0" borderId="0" xfId="0" applyFont="1">
      <alignment vertical="center"/>
    </xf>
    <xf numFmtId="0" fontId="6" fillId="0" borderId="0" xfId="0" applyFont="1" applyAlignment="1">
      <alignment horizontal="justify" vertical="center"/>
    </xf>
    <xf numFmtId="187" fontId="7" fillId="0" borderId="0" xfId="0" applyNumberFormat="1" applyFont="1" applyBorder="1" applyAlignment="1">
      <alignment vertical="center"/>
    </xf>
    <xf numFmtId="3" fontId="7" fillId="0" borderId="0" xfId="0" applyNumberFormat="1" applyFont="1" applyFill="1" applyAlignment="1">
      <alignment vertical="center"/>
    </xf>
    <xf numFmtId="0" fontId="32" fillId="0" borderId="30" xfId="0"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0" xfId="0" applyFont="1" applyFill="1" applyBorder="1" applyAlignment="1">
      <alignment horizontal="right" vertical="center"/>
    </xf>
    <xf numFmtId="0" fontId="29" fillId="0" borderId="6" xfId="0" applyFont="1" applyBorder="1" applyAlignment="1">
      <alignment horizontal="justify" vertical="center"/>
    </xf>
    <xf numFmtId="0" fontId="6" fillId="0" borderId="0" xfId="0" applyFont="1" applyFill="1" applyAlignment="1">
      <alignment vertical="center"/>
    </xf>
    <xf numFmtId="0" fontId="6" fillId="0" borderId="3" xfId="0" applyFont="1" applyFill="1" applyBorder="1">
      <alignment vertical="center"/>
    </xf>
    <xf numFmtId="0" fontId="6" fillId="0" borderId="5" xfId="0" applyFont="1" applyFill="1" applyBorder="1">
      <alignment vertical="center"/>
    </xf>
    <xf numFmtId="0" fontId="6" fillId="0" borderId="9" xfId="0" applyFont="1" applyFill="1" applyBorder="1">
      <alignment vertical="center"/>
    </xf>
    <xf numFmtId="0" fontId="24" fillId="0" borderId="7" xfId="0" applyFont="1" applyBorder="1" applyAlignment="1">
      <alignment horizontal="right" vertical="center"/>
    </xf>
    <xf numFmtId="0" fontId="24" fillId="0" borderId="9" xfId="0" applyFont="1" applyBorder="1" applyAlignment="1">
      <alignment horizontal="right" vertical="center"/>
    </xf>
    <xf numFmtId="0" fontId="7" fillId="2" borderId="0" xfId="0" applyFont="1" applyFill="1" applyBorder="1" applyAlignment="1">
      <alignment vertical="center"/>
    </xf>
    <xf numFmtId="0" fontId="7" fillId="0" borderId="37" xfId="0" applyFont="1" applyFill="1" applyBorder="1" applyAlignment="1">
      <alignment horizontal="right" vertical="center"/>
    </xf>
    <xf numFmtId="0" fontId="7" fillId="0" borderId="37" xfId="0" applyFont="1" applyFill="1" applyBorder="1" applyAlignment="1">
      <alignment horizontal="left" vertical="center"/>
    </xf>
    <xf numFmtId="0" fontId="7" fillId="0" borderId="8" xfId="0" applyFont="1" applyFill="1" applyBorder="1" applyAlignment="1">
      <alignment horizontal="right" vertical="center"/>
    </xf>
    <xf numFmtId="0" fontId="12" fillId="0" borderId="0" xfId="0" quotePrefix="1" applyFont="1" applyAlignment="1">
      <alignment vertical="center"/>
    </xf>
    <xf numFmtId="0" fontId="7" fillId="0" borderId="8" xfId="0" applyFont="1" applyBorder="1" applyAlignment="1">
      <alignment vertical="center" shrinkToFit="1"/>
    </xf>
    <xf numFmtId="0" fontId="16" fillId="0" borderId="8" xfId="0" applyFont="1" applyFill="1" applyBorder="1" applyAlignment="1">
      <alignment vertical="center"/>
    </xf>
    <xf numFmtId="0" fontId="7" fillId="0" borderId="4" xfId="0" applyFont="1" applyFill="1" applyBorder="1">
      <alignment vertical="center"/>
    </xf>
    <xf numFmtId="0" fontId="7" fillId="0" borderId="0" xfId="0" quotePrefix="1" applyFont="1" applyBorder="1" applyAlignment="1">
      <alignment horizontal="center" vertical="center" shrinkToFit="1"/>
    </xf>
    <xf numFmtId="0" fontId="6" fillId="0" borderId="0" xfId="0" applyFont="1" applyBorder="1" applyAlignment="1">
      <alignment horizontal="left" vertical="top"/>
    </xf>
    <xf numFmtId="0" fontId="7" fillId="0" borderId="0" xfId="0" applyFont="1" applyFill="1" applyBorder="1" applyAlignment="1">
      <alignment horizontal="left" vertical="center" wrapText="1"/>
    </xf>
    <xf numFmtId="183" fontId="7" fillId="0" borderId="1" xfId="0" applyNumberFormat="1" applyFont="1" applyFill="1" applyBorder="1" applyAlignment="1">
      <alignment horizontal="right" vertical="center"/>
    </xf>
    <xf numFmtId="183" fontId="7" fillId="0" borderId="1" xfId="0" applyNumberFormat="1" applyFont="1" applyFill="1" applyBorder="1" applyAlignment="1">
      <alignment horizontal="left"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4" xfId="0" applyFont="1" applyBorder="1" applyAlignment="1">
      <alignment vertical="center"/>
    </xf>
    <xf numFmtId="0" fontId="6" fillId="0" borderId="45" xfId="0" applyFont="1" applyBorder="1" applyAlignment="1">
      <alignment horizontal="right" vertical="center"/>
    </xf>
    <xf numFmtId="0" fontId="6" fillId="0" borderId="6" xfId="0" applyFont="1" applyBorder="1" applyAlignment="1">
      <alignment horizontal="left" vertical="top"/>
    </xf>
    <xf numFmtId="0" fontId="6" fillId="0" borderId="7" xfId="0" applyFont="1" applyBorder="1" applyAlignment="1">
      <alignment horizontal="left" vertical="top"/>
    </xf>
    <xf numFmtId="185" fontId="7" fillId="0" borderId="0" xfId="0" applyNumberFormat="1" applyFont="1" applyFill="1" applyBorder="1" applyAlignment="1">
      <alignment horizontal="right" vertical="center"/>
    </xf>
    <xf numFmtId="185" fontId="7" fillId="0" borderId="6" xfId="0" applyNumberFormat="1" applyFont="1" applyFill="1" applyBorder="1" applyAlignment="1">
      <alignment horizontal="right" vertical="center"/>
    </xf>
    <xf numFmtId="0" fontId="7" fillId="2" borderId="4" xfId="0" applyFont="1" applyFill="1" applyBorder="1" applyAlignment="1">
      <alignment horizontal="lef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1"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1"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0" xfId="0" applyFont="1" applyFill="1" applyBorder="1">
      <alignment vertical="center"/>
    </xf>
    <xf numFmtId="0" fontId="7" fillId="2" borderId="7" xfId="0" applyFont="1" applyFill="1" applyBorder="1">
      <alignment vertical="center"/>
    </xf>
    <xf numFmtId="0" fontId="7" fillId="2" borderId="10"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7" fillId="0" borderId="0" xfId="0" applyFont="1" applyFill="1" applyBorder="1" applyAlignment="1">
      <alignment vertical="center"/>
    </xf>
    <xf numFmtId="0" fontId="7" fillId="0" borderId="115" xfId="0" applyFont="1" applyBorder="1" applyAlignment="1">
      <alignment horizontal="left" vertical="center"/>
    </xf>
    <xf numFmtId="0" fontId="0" fillId="0" borderId="0" xfId="0" applyFont="1" applyAlignment="1">
      <alignment horizontal="left" vertical="center"/>
    </xf>
    <xf numFmtId="0" fontId="40" fillId="0" borderId="0" xfId="0" applyFont="1" applyAlignment="1">
      <alignment vertical="center"/>
    </xf>
    <xf numFmtId="0" fontId="18" fillId="0" borderId="0" xfId="0" applyFont="1">
      <alignment vertical="center"/>
    </xf>
    <xf numFmtId="0" fontId="24" fillId="0" borderId="0" xfId="0" applyFont="1" applyAlignment="1">
      <alignment vertical="center"/>
    </xf>
    <xf numFmtId="0" fontId="42" fillId="0" borderId="0" xfId="0" applyFont="1" applyAlignment="1">
      <alignment vertical="center"/>
    </xf>
    <xf numFmtId="0" fontId="43" fillId="0" borderId="0" xfId="0" applyFont="1">
      <alignment vertical="center"/>
    </xf>
    <xf numFmtId="0" fontId="16" fillId="0" borderId="0" xfId="0" applyFont="1" applyFill="1" applyAlignment="1">
      <alignment vertical="center"/>
    </xf>
    <xf numFmtId="0" fontId="6" fillId="5" borderId="0" xfId="0" applyFont="1" applyFill="1">
      <alignment vertical="center"/>
    </xf>
    <xf numFmtId="0" fontId="23"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Alignment="1">
      <alignment horizontal="left" vertical="center"/>
    </xf>
    <xf numFmtId="0" fontId="14" fillId="0" borderId="0" xfId="0" applyFont="1" applyFill="1" applyAlignment="1">
      <alignment vertical="center"/>
    </xf>
    <xf numFmtId="0" fontId="6" fillId="0" borderId="7" xfId="0" applyFont="1" applyBorder="1" applyAlignment="1">
      <alignment horizontal="left" vertical="top" wrapText="1"/>
    </xf>
    <xf numFmtId="0" fontId="16" fillId="0" borderId="6" xfId="0" applyFont="1" applyBorder="1" applyAlignment="1">
      <alignment horizontal="left" vertical="top"/>
    </xf>
    <xf numFmtId="0" fontId="6" fillId="0" borderId="0" xfId="0" applyFont="1" applyFill="1" applyAlignment="1">
      <alignment horizontal="center" vertical="center"/>
    </xf>
    <xf numFmtId="0" fontId="0" fillId="0" borderId="0" xfId="0" applyFont="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6" fillId="0" borderId="6" xfId="0" applyFont="1" applyBorder="1" applyAlignment="1">
      <alignment vertical="center" shrinkToFit="1"/>
    </xf>
    <xf numFmtId="0" fontId="6" fillId="0" borderId="0"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7" fillId="0" borderId="4" xfId="0" applyFont="1" applyFill="1" applyBorder="1" applyAlignment="1">
      <alignment vertical="center"/>
    </xf>
    <xf numFmtId="0" fontId="6" fillId="0" borderId="0" xfId="0" applyFont="1" applyBorder="1" applyAlignment="1">
      <alignment horizontal="left" vertical="top" wrapText="1"/>
    </xf>
    <xf numFmtId="0" fontId="6" fillId="0" borderId="0" xfId="0" applyFont="1" applyFill="1" applyBorder="1" applyAlignment="1">
      <alignment horizontal="left" vertical="center" wrapText="1"/>
    </xf>
    <xf numFmtId="0" fontId="7" fillId="0" borderId="34" xfId="0" applyFont="1" applyBorder="1" applyAlignment="1">
      <alignment vertical="center"/>
    </xf>
    <xf numFmtId="0" fontId="29" fillId="0" borderId="0" xfId="0" applyFont="1" applyBorder="1" applyAlignment="1">
      <alignment horizontal="center" vertical="center" wrapText="1"/>
    </xf>
    <xf numFmtId="0" fontId="29" fillId="0" borderId="6" xfId="0" applyFont="1" applyBorder="1" applyAlignment="1">
      <alignment vertical="center" wrapText="1"/>
    </xf>
    <xf numFmtId="0" fontId="18"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81" fontId="6" fillId="2" borderId="3" xfId="0" applyNumberFormat="1" applyFont="1" applyFill="1" applyBorder="1" applyAlignment="1">
      <alignment horizontal="left" vertical="center"/>
    </xf>
    <xf numFmtId="181" fontId="6" fillId="2" borderId="4" xfId="0" applyNumberFormat="1" applyFont="1" applyFill="1" applyBorder="1" applyAlignment="1">
      <alignment horizontal="left" vertical="center"/>
    </xf>
    <xf numFmtId="181" fontId="0" fillId="2" borderId="4" xfId="0" applyNumberFormat="1" applyFont="1" applyFill="1" applyBorder="1" applyAlignment="1">
      <alignment horizontal="center" vertical="center"/>
    </xf>
    <xf numFmtId="181" fontId="0" fillId="2" borderId="4" xfId="0" applyNumberFormat="1" applyFont="1" applyFill="1" applyBorder="1" applyAlignment="1">
      <alignment horizontal="left" vertical="center"/>
    </xf>
    <xf numFmtId="181" fontId="0" fillId="2" borderId="5"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6" fillId="2" borderId="6" xfId="0" applyNumberFormat="1" applyFont="1" applyFill="1" applyBorder="1" applyAlignment="1">
      <alignment horizontal="left" vertical="center"/>
    </xf>
    <xf numFmtId="181" fontId="6" fillId="2" borderId="0" xfId="0" applyNumberFormat="1" applyFont="1" applyFill="1" applyBorder="1" applyAlignment="1">
      <alignment horizontal="left" vertical="center"/>
    </xf>
    <xf numFmtId="181" fontId="0" fillId="2" borderId="0" xfId="0" applyNumberFormat="1" applyFont="1" applyFill="1" applyBorder="1" applyAlignment="1">
      <alignment horizontal="center" vertical="center"/>
    </xf>
    <xf numFmtId="181" fontId="0" fillId="2" borderId="0" xfId="0" applyNumberFormat="1" applyFont="1" applyFill="1" applyBorder="1" applyAlignment="1">
      <alignment horizontal="left" vertical="center"/>
    </xf>
    <xf numFmtId="181" fontId="0" fillId="2" borderId="7" xfId="0" applyNumberFormat="1" applyFont="1" applyFill="1" applyBorder="1" applyAlignment="1">
      <alignment horizontal="left" vertical="center"/>
    </xf>
    <xf numFmtId="181" fontId="6" fillId="2" borderId="10" xfId="0" applyNumberFormat="1" applyFont="1" applyFill="1" applyBorder="1" applyAlignment="1">
      <alignment horizontal="left" vertical="center"/>
    </xf>
    <xf numFmtId="181" fontId="6" fillId="2" borderId="8" xfId="0" applyNumberFormat="1" applyFont="1" applyFill="1" applyBorder="1" applyAlignment="1">
      <alignment horizontal="left" vertical="center"/>
    </xf>
    <xf numFmtId="181" fontId="0" fillId="2" borderId="8" xfId="0" applyNumberFormat="1" applyFont="1" applyFill="1" applyBorder="1" applyAlignment="1">
      <alignment horizontal="center" vertical="center"/>
    </xf>
    <xf numFmtId="181" fontId="0" fillId="2" borderId="8" xfId="0" applyNumberFormat="1" applyFont="1" applyFill="1" applyBorder="1" applyAlignment="1">
      <alignment horizontal="left" vertical="center"/>
    </xf>
    <xf numFmtId="181" fontId="0" fillId="2" borderId="9" xfId="0" applyNumberFormat="1" applyFont="1" applyFill="1" applyBorder="1" applyAlignment="1">
      <alignment horizontal="left" vertical="center"/>
    </xf>
    <xf numFmtId="0" fontId="0" fillId="0" borderId="0" xfId="0" applyFont="1" applyFill="1" applyBorder="1">
      <alignment vertical="center"/>
    </xf>
    <xf numFmtId="0" fontId="7" fillId="7" borderId="0" xfId="0" applyFont="1" applyFill="1">
      <alignment vertical="center"/>
    </xf>
    <xf numFmtId="0" fontId="7" fillId="0" borderId="0" xfId="0" applyFont="1" applyFill="1" applyAlignment="1">
      <alignment horizontal="justify" vertical="center"/>
    </xf>
    <xf numFmtId="0" fontId="7" fillId="0" borderId="3" xfId="0" applyFont="1" applyBorder="1" applyAlignment="1">
      <alignment vertical="center"/>
    </xf>
    <xf numFmtId="0" fontId="29" fillId="0" borderId="10" xfId="0" applyFont="1" applyBorder="1" applyAlignment="1">
      <alignment horizontal="center" vertical="center"/>
    </xf>
    <xf numFmtId="185" fontId="7" fillId="0" borderId="1" xfId="0" applyNumberFormat="1" applyFont="1" applyFill="1" applyBorder="1" applyAlignment="1">
      <alignment horizontal="right" vertical="center"/>
    </xf>
    <xf numFmtId="185" fontId="7" fillId="0" borderId="1" xfId="0" applyNumberFormat="1" applyFont="1" applyFill="1" applyBorder="1" applyAlignment="1">
      <alignment horizontal="left" vertical="center"/>
    </xf>
    <xf numFmtId="0" fontId="7" fillId="0" borderId="0" xfId="0" applyFont="1" applyFill="1" applyBorder="1" applyAlignment="1">
      <alignment vertical="top" wrapText="1"/>
    </xf>
    <xf numFmtId="0" fontId="7" fillId="7" borderId="3" xfId="0" applyFont="1" applyFill="1" applyBorder="1">
      <alignment vertical="center"/>
    </xf>
    <xf numFmtId="0" fontId="7" fillId="7" borderId="4" xfId="0" applyFont="1" applyFill="1" applyBorder="1" applyAlignment="1">
      <alignment vertical="top" wrapText="1"/>
    </xf>
    <xf numFmtId="0" fontId="7" fillId="7" borderId="5" xfId="0" applyFont="1" applyFill="1" applyBorder="1" applyAlignment="1">
      <alignment vertical="top" wrapText="1"/>
    </xf>
    <xf numFmtId="0" fontId="7" fillId="7" borderId="6" xfId="0" applyFont="1" applyFill="1" applyBorder="1">
      <alignment vertical="center"/>
    </xf>
    <xf numFmtId="0" fontId="7" fillId="7" borderId="7" xfId="0" applyFont="1" applyFill="1" applyBorder="1" applyAlignment="1">
      <alignment vertical="top" wrapText="1"/>
    </xf>
    <xf numFmtId="0" fontId="7" fillId="7" borderId="10" xfId="0" applyFont="1" applyFill="1" applyBorder="1">
      <alignment vertical="center"/>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6" fillId="7" borderId="6" xfId="0" applyFont="1" applyFill="1" applyBorder="1">
      <alignment vertical="center"/>
    </xf>
    <xf numFmtId="0" fontId="6" fillId="7" borderId="0" xfId="0" applyFont="1" applyFill="1" applyBorder="1">
      <alignment vertical="center"/>
    </xf>
    <xf numFmtId="0" fontId="6" fillId="7" borderId="14" xfId="0" applyFont="1" applyFill="1" applyBorder="1">
      <alignment vertical="center"/>
    </xf>
    <xf numFmtId="0" fontId="6" fillId="7" borderId="15" xfId="0" applyFont="1" applyFill="1" applyBorder="1">
      <alignment vertical="center"/>
    </xf>
    <xf numFmtId="0" fontId="6" fillId="7" borderId="0" xfId="0" applyFont="1" applyFill="1" applyBorder="1" applyAlignment="1">
      <alignment vertical="center"/>
    </xf>
    <xf numFmtId="0" fontId="6" fillId="7" borderId="14" xfId="0" applyFont="1" applyFill="1" applyBorder="1" applyAlignment="1">
      <alignment vertical="center"/>
    </xf>
    <xf numFmtId="0" fontId="6" fillId="7" borderId="15" xfId="0" applyFont="1" applyFill="1" applyBorder="1" applyAlignment="1">
      <alignment vertical="center"/>
    </xf>
    <xf numFmtId="0" fontId="6" fillId="7" borderId="10" xfId="0" applyFont="1" applyFill="1" applyBorder="1">
      <alignment vertical="center"/>
    </xf>
    <xf numFmtId="0" fontId="6" fillId="7" borderId="8" xfId="0" applyFont="1" applyFill="1" applyBorder="1">
      <alignment vertical="center"/>
    </xf>
    <xf numFmtId="0" fontId="6" fillId="7" borderId="16" xfId="0" applyFont="1" applyFill="1" applyBorder="1">
      <alignment vertical="center"/>
    </xf>
    <xf numFmtId="0" fontId="6" fillId="7" borderId="17" xfId="0" applyFont="1" applyFill="1" applyBorder="1">
      <alignment vertical="center"/>
    </xf>
    <xf numFmtId="0" fontId="6" fillId="7" borderId="8" xfId="0" applyFont="1" applyFill="1" applyBorder="1" applyAlignment="1">
      <alignment vertical="center"/>
    </xf>
    <xf numFmtId="0" fontId="6" fillId="7" borderId="16" xfId="0" applyFont="1" applyFill="1" applyBorder="1" applyAlignment="1">
      <alignment vertical="center"/>
    </xf>
    <xf numFmtId="0" fontId="6" fillId="7" borderId="17" xfId="0" applyFont="1" applyFill="1" applyBorder="1" applyAlignment="1">
      <alignment vertical="center"/>
    </xf>
    <xf numFmtId="0" fontId="6" fillId="2" borderId="11" xfId="0" applyFont="1" applyFill="1" applyBorder="1" applyAlignment="1">
      <alignment vertical="center" wrapText="1"/>
    </xf>
    <xf numFmtId="0" fontId="7" fillId="2" borderId="0" xfId="0" applyFont="1" applyFill="1" applyBorder="1" applyAlignment="1">
      <alignment horizontal="right" vertical="center"/>
    </xf>
    <xf numFmtId="0" fontId="7" fillId="8" borderId="0" xfId="0" applyFont="1" applyFill="1" applyBorder="1" applyAlignment="1">
      <alignment vertical="center"/>
    </xf>
    <xf numFmtId="182" fontId="7" fillId="0" borderId="0" xfId="0" applyNumberFormat="1" applyFont="1" applyFill="1" applyBorder="1" applyAlignment="1">
      <alignment horizontal="center" vertical="center"/>
    </xf>
    <xf numFmtId="182" fontId="7" fillId="0" borderId="0" xfId="0" applyNumberFormat="1" applyFont="1" applyBorder="1" applyAlignment="1">
      <alignment horizontal="center" vertical="center"/>
    </xf>
    <xf numFmtId="0" fontId="19" fillId="0" borderId="0" xfId="0" applyFont="1" applyBorder="1" applyAlignment="1">
      <alignment vertical="center"/>
    </xf>
    <xf numFmtId="0" fontId="6" fillId="0" borderId="0" xfId="0" applyFont="1" applyFill="1" applyAlignment="1">
      <alignment horizontal="left" vertical="center"/>
    </xf>
    <xf numFmtId="0" fontId="18" fillId="0" borderId="19" xfId="0" applyFont="1" applyBorder="1" applyAlignment="1">
      <alignment horizontal="left" vertical="top"/>
    </xf>
    <xf numFmtId="0" fontId="18" fillId="0" borderId="51" xfId="0" applyFont="1" applyBorder="1" applyAlignment="1">
      <alignment horizontal="left" vertical="top"/>
    </xf>
    <xf numFmtId="0" fontId="24" fillId="0" borderId="0" xfId="0" applyFont="1" applyAlignment="1">
      <alignment horizontal="center" vertical="center"/>
    </xf>
    <xf numFmtId="0" fontId="19" fillId="0" borderId="0" xfId="0" applyFont="1" applyBorder="1" applyAlignment="1">
      <alignment horizontal="left" vertical="center"/>
    </xf>
    <xf numFmtId="0" fontId="23" fillId="0" borderId="0" xfId="0" applyFont="1" applyAlignment="1">
      <alignment vertical="center"/>
    </xf>
    <xf numFmtId="0" fontId="6" fillId="0" borderId="124" xfId="0" applyFont="1" applyBorder="1" applyAlignment="1">
      <alignment horizontal="right" vertical="center"/>
    </xf>
    <xf numFmtId="0" fontId="6" fillId="0" borderId="123" xfId="0" applyFont="1" applyBorder="1" applyAlignment="1">
      <alignment vertical="center"/>
    </xf>
    <xf numFmtId="0" fontId="6" fillId="2" borderId="123" xfId="0" applyFont="1" applyFill="1" applyBorder="1" applyAlignment="1">
      <alignment vertical="center"/>
    </xf>
    <xf numFmtId="0" fontId="6" fillId="0" borderId="123" xfId="0" applyFont="1" applyBorder="1" applyAlignment="1">
      <alignment horizontal="right" vertical="center"/>
    </xf>
    <xf numFmtId="0" fontId="6" fillId="0" borderId="122" xfId="0" applyFont="1" applyBorder="1" applyAlignment="1">
      <alignment vertical="center"/>
    </xf>
    <xf numFmtId="0" fontId="6" fillId="0" borderId="58" xfId="0" applyFont="1" applyBorder="1" applyAlignment="1">
      <alignment vertical="center"/>
    </xf>
    <xf numFmtId="0" fontId="6" fillId="0" borderId="7" xfId="0" applyFont="1" applyBorder="1" applyAlignment="1">
      <alignment horizontal="right" vertical="center"/>
    </xf>
    <xf numFmtId="0" fontId="6" fillId="0" borderId="128" xfId="0" applyFont="1" applyBorder="1" applyAlignment="1">
      <alignment vertical="center"/>
    </xf>
    <xf numFmtId="0" fontId="6" fillId="0" borderId="130" xfId="0" applyFont="1" applyBorder="1" applyAlignment="1">
      <alignment horizontal="right" vertical="center"/>
    </xf>
    <xf numFmtId="0" fontId="6" fillId="0" borderId="129" xfId="0" applyFont="1" applyBorder="1" applyAlignment="1">
      <alignment vertical="center"/>
    </xf>
    <xf numFmtId="0" fontId="6" fillId="0" borderId="129" xfId="0" applyFont="1" applyBorder="1" applyAlignment="1">
      <alignment horizontal="right" vertical="center"/>
    </xf>
    <xf numFmtId="0" fontId="6" fillId="0" borderId="9" xfId="0" applyFont="1" applyBorder="1" applyAlignment="1">
      <alignment horizontal="right" vertical="center"/>
    </xf>
    <xf numFmtId="0" fontId="6" fillId="0" borderId="125" xfId="0" applyFont="1" applyBorder="1" applyAlignment="1">
      <alignment vertical="center"/>
    </xf>
    <xf numFmtId="0" fontId="6" fillId="2" borderId="125" xfId="0" applyFont="1" applyFill="1" applyBorder="1" applyAlignment="1">
      <alignment vertical="center"/>
    </xf>
    <xf numFmtId="0" fontId="6" fillId="0" borderId="125" xfId="0" applyFont="1" applyBorder="1" applyAlignment="1">
      <alignment horizontal="right" vertical="center"/>
    </xf>
    <xf numFmtId="0" fontId="6" fillId="0" borderId="131" xfId="0" applyFont="1" applyBorder="1" applyAlignment="1">
      <alignment horizontal="right" vertical="center"/>
    </xf>
    <xf numFmtId="0" fontId="6" fillId="0" borderId="46" xfId="0" applyFont="1" applyBorder="1" applyAlignment="1">
      <alignment horizontal="right" vertical="center"/>
    </xf>
    <xf numFmtId="0" fontId="6" fillId="0" borderId="52" xfId="0" applyFont="1" applyBorder="1" applyAlignment="1">
      <alignment vertical="center"/>
    </xf>
    <xf numFmtId="0" fontId="16" fillId="0" borderId="0" xfId="0" quotePrefix="1" applyFont="1">
      <alignment vertical="center"/>
    </xf>
    <xf numFmtId="0" fontId="6" fillId="0" borderId="0" xfId="0" quotePrefix="1" applyFont="1">
      <alignment vertical="center"/>
    </xf>
    <xf numFmtId="0" fontId="47" fillId="0" borderId="0" xfId="0" applyFont="1" applyAlignment="1">
      <alignment vertical="center"/>
    </xf>
    <xf numFmtId="6" fontId="11" fillId="0" borderId="0" xfId="1" applyFont="1" applyAlignment="1">
      <alignment vertical="center"/>
    </xf>
    <xf numFmtId="0" fontId="15" fillId="0" borderId="0" xfId="0" applyFont="1" applyBorder="1" applyAlignment="1">
      <alignment horizontal="left" vertical="center" wrapText="1"/>
    </xf>
    <xf numFmtId="0" fontId="11" fillId="0" borderId="0" xfId="0" applyFont="1" applyBorder="1" applyAlignment="1">
      <alignment vertical="center"/>
    </xf>
    <xf numFmtId="0" fontId="6" fillId="6" borderId="0" xfId="0" applyFont="1" applyFill="1">
      <alignment vertical="center"/>
    </xf>
    <xf numFmtId="0" fontId="11" fillId="0" borderId="0" xfId="0" applyFont="1" applyBorder="1" applyAlignment="1">
      <alignment vertical="top" wrapText="1"/>
    </xf>
    <xf numFmtId="0" fontId="47" fillId="0" borderId="0" xfId="0" applyFont="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48" fillId="0" borderId="0" xfId="0" applyFont="1" applyBorder="1">
      <alignment vertical="center"/>
    </xf>
    <xf numFmtId="0" fontId="48" fillId="0" borderId="0" xfId="0" applyFont="1">
      <alignment vertical="center"/>
    </xf>
    <xf numFmtId="0" fontId="49" fillId="0" borderId="0" xfId="0" applyFont="1" applyBorder="1">
      <alignment vertical="center"/>
    </xf>
    <xf numFmtId="0" fontId="49" fillId="0" borderId="0" xfId="0" applyFont="1">
      <alignment vertical="center"/>
    </xf>
    <xf numFmtId="0" fontId="50" fillId="0" borderId="0" xfId="0" applyFont="1" applyAlignment="1">
      <alignment vertical="center"/>
    </xf>
    <xf numFmtId="0" fontId="48" fillId="2" borderId="6" xfId="0" applyFont="1" applyFill="1" applyBorder="1">
      <alignment vertical="center"/>
    </xf>
    <xf numFmtId="0" fontId="48" fillId="0" borderId="1" xfId="0" applyFont="1" applyBorder="1">
      <alignment vertical="center"/>
    </xf>
    <xf numFmtId="0" fontId="48" fillId="2" borderId="123" xfId="0" applyFont="1" applyFill="1" applyBorder="1" applyAlignment="1">
      <alignment vertical="center"/>
    </xf>
    <xf numFmtId="0" fontId="48" fillId="2" borderId="0" xfId="0" applyFont="1" applyFill="1" applyBorder="1" applyAlignment="1">
      <alignment horizontal="left" vertical="center"/>
    </xf>
    <xf numFmtId="0" fontId="48" fillId="0" borderId="0" xfId="0" applyFont="1" applyBorder="1" applyAlignment="1">
      <alignment vertical="center"/>
    </xf>
    <xf numFmtId="0" fontId="48" fillId="0" borderId="0" xfId="0" applyFont="1" applyAlignment="1">
      <alignment vertical="center"/>
    </xf>
    <xf numFmtId="6" fontId="10"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51" fillId="0" borderId="0" xfId="0" applyFont="1">
      <alignment vertical="center"/>
    </xf>
    <xf numFmtId="0" fontId="52" fillId="0" borderId="0" xfId="0" applyFont="1">
      <alignment vertical="center"/>
    </xf>
    <xf numFmtId="0" fontId="7" fillId="0" borderId="133" xfId="0" applyFont="1" applyBorder="1" applyAlignment="1">
      <alignment horizontal="left" vertical="center"/>
    </xf>
    <xf numFmtId="0" fontId="6" fillId="5"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3" xfId="0" applyFont="1" applyBorder="1">
      <alignment vertical="center"/>
    </xf>
    <xf numFmtId="0" fontId="0" fillId="0" borderId="30" xfId="0" applyFont="1" applyBorder="1" applyAlignment="1">
      <alignment vertical="center"/>
    </xf>
    <xf numFmtId="0" fontId="0" fillId="0" borderId="10" xfId="0" applyFont="1" applyBorder="1" applyAlignment="1">
      <alignment vertical="top" wrapText="1" shrinkToFit="1"/>
    </xf>
    <xf numFmtId="0" fontId="0" fillId="0" borderId="8" xfId="0" applyFont="1" applyBorder="1" applyAlignment="1">
      <alignment vertical="top" wrapText="1" shrinkToFit="1"/>
    </xf>
    <xf numFmtId="0" fontId="0" fillId="0" borderId="9" xfId="0" applyFont="1" applyBorder="1" applyAlignment="1">
      <alignment vertical="top" wrapText="1" shrinkToFit="1"/>
    </xf>
    <xf numFmtId="0" fontId="0" fillId="0" borderId="0" xfId="0" applyFont="1" applyBorder="1" applyAlignment="1">
      <alignment horizontal="left" vertical="center"/>
    </xf>
    <xf numFmtId="0" fontId="12" fillId="0" borderId="0" xfId="0" applyFont="1" applyBorder="1" applyAlignment="1">
      <alignment vertical="center"/>
    </xf>
    <xf numFmtId="0" fontId="24" fillId="0" borderId="0" xfId="0" applyFont="1" applyBorder="1" applyAlignment="1">
      <alignment vertical="center"/>
    </xf>
    <xf numFmtId="0" fontId="29" fillId="0" borderId="0" xfId="0" applyFont="1" applyBorder="1" applyAlignment="1">
      <alignment vertical="center"/>
    </xf>
    <xf numFmtId="0" fontId="0" fillId="0" borderId="6" xfId="0" applyFont="1" applyBorder="1">
      <alignment vertical="center"/>
    </xf>
    <xf numFmtId="0" fontId="12" fillId="0" borderId="0" xfId="0" applyFont="1" applyAlignment="1">
      <alignment horizontal="justify" vertical="center"/>
    </xf>
    <xf numFmtId="0" fontId="7" fillId="0" borderId="7" xfId="0" applyFont="1" applyBorder="1" applyAlignment="1">
      <alignment vertical="center" wrapText="1"/>
    </xf>
    <xf numFmtId="0" fontId="6" fillId="7" borderId="0" xfId="0" applyFont="1" applyFill="1">
      <alignment vertical="center"/>
    </xf>
    <xf numFmtId="0" fontId="7" fillId="0" borderId="105" xfId="0" applyFont="1" applyBorder="1">
      <alignment vertical="center"/>
    </xf>
    <xf numFmtId="0" fontId="55" fillId="0" borderId="0" xfId="0" applyFont="1">
      <alignment vertical="center"/>
    </xf>
    <xf numFmtId="0" fontId="14" fillId="0" borderId="0" xfId="0" applyFont="1" applyBorder="1" applyAlignment="1">
      <alignment horizontal="left" vertical="center"/>
    </xf>
    <xf numFmtId="0" fontId="24" fillId="0" borderId="123" xfId="0" applyFont="1" applyBorder="1" applyAlignment="1">
      <alignment vertical="center" wrapText="1"/>
    </xf>
    <xf numFmtId="49" fontId="24" fillId="0" borderId="123" xfId="0" applyNumberFormat="1" applyFont="1" applyBorder="1" applyAlignment="1">
      <alignment vertical="center" readingOrder="1"/>
    </xf>
    <xf numFmtId="0" fontId="24" fillId="0" borderId="124" xfId="0" applyFont="1" applyBorder="1" applyAlignment="1">
      <alignment vertical="center" wrapText="1"/>
    </xf>
    <xf numFmtId="0" fontId="38" fillId="0" borderId="0" xfId="0" applyFont="1" applyAlignment="1">
      <alignment horizontal="left" vertical="center"/>
    </xf>
    <xf numFmtId="0" fontId="48" fillId="0" borderId="0" xfId="0" applyFont="1" applyBorder="1" applyAlignment="1">
      <alignment horizontal="left" vertical="center"/>
    </xf>
    <xf numFmtId="0" fontId="14" fillId="0" borderId="0" xfId="0" applyFont="1" applyFill="1" applyBorder="1" applyAlignment="1">
      <alignment vertical="center"/>
    </xf>
    <xf numFmtId="0" fontId="24" fillId="0" borderId="123" xfId="0" applyFont="1" applyFill="1" applyBorder="1" applyAlignment="1">
      <alignment vertical="center" wrapText="1"/>
    </xf>
    <xf numFmtId="49" fontId="24" fillId="0" borderId="123" xfId="0" applyNumberFormat="1" applyFont="1" applyFill="1" applyBorder="1" applyAlignment="1">
      <alignment vertical="center" readingOrder="1"/>
    </xf>
    <xf numFmtId="0" fontId="24" fillId="0" borderId="124" xfId="0" applyFont="1" applyFill="1" applyBorder="1" applyAlignment="1">
      <alignment vertical="center" wrapText="1"/>
    </xf>
    <xf numFmtId="0" fontId="0" fillId="0" borderId="0" xfId="0" applyFont="1" applyFill="1" applyBorder="1" applyAlignment="1">
      <alignment vertical="center" wrapText="1"/>
    </xf>
    <xf numFmtId="0" fontId="18" fillId="0" borderId="0" xfId="0" applyFont="1" applyFill="1" applyBorder="1" applyAlignment="1">
      <alignment vertical="center" wrapText="1"/>
    </xf>
    <xf numFmtId="0" fontId="22" fillId="0" borderId="0" xfId="0" applyFont="1" applyFill="1" applyBorder="1" applyAlignment="1">
      <alignment vertical="center" wrapText="1"/>
    </xf>
    <xf numFmtId="0" fontId="38" fillId="0" borderId="0" xfId="0" applyFont="1" applyFill="1" applyAlignment="1">
      <alignment horizontal="left" vertical="center"/>
    </xf>
    <xf numFmtId="0" fontId="48" fillId="0" borderId="0" xfId="0" applyFont="1" applyFill="1">
      <alignment vertical="center"/>
    </xf>
    <xf numFmtId="0" fontId="48" fillId="0" borderId="0" xfId="0" applyFont="1" applyFill="1" applyBorder="1" applyAlignment="1">
      <alignment horizontal="left" vertical="center"/>
    </xf>
    <xf numFmtId="0" fontId="48" fillId="0" borderId="0" xfId="0" applyFont="1" applyFill="1" applyBorder="1">
      <alignment vertical="center"/>
    </xf>
    <xf numFmtId="0" fontId="14" fillId="0" borderId="0" xfId="0" applyFont="1" applyAlignment="1">
      <alignment horizontal="left" vertical="center"/>
    </xf>
    <xf numFmtId="0" fontId="58" fillId="0" borderId="0" xfId="0" applyFont="1" applyAlignment="1">
      <alignment horizontal="left" vertical="center"/>
    </xf>
    <xf numFmtId="0" fontId="58" fillId="0" borderId="0" xfId="0" applyFont="1">
      <alignment vertical="center"/>
    </xf>
    <xf numFmtId="0" fontId="59" fillId="0" borderId="0" xfId="0" applyFont="1" applyAlignment="1">
      <alignment horizontal="left" vertical="center"/>
    </xf>
    <xf numFmtId="0" fontId="61" fillId="0" borderId="0" xfId="0" applyFont="1" applyAlignment="1">
      <alignment vertical="center"/>
    </xf>
    <xf numFmtId="0" fontId="58" fillId="0" borderId="0" xfId="0" applyFont="1" applyAlignment="1">
      <alignment horizontal="center" vertical="center"/>
    </xf>
    <xf numFmtId="0" fontId="48" fillId="0" borderId="0" xfId="0" applyFont="1" applyAlignment="1">
      <alignment horizontal="left" vertical="center"/>
    </xf>
    <xf numFmtId="0" fontId="64" fillId="0" borderId="0" xfId="0" applyFont="1" applyBorder="1" applyAlignment="1">
      <alignment vertical="center"/>
    </xf>
    <xf numFmtId="0" fontId="23" fillId="0" borderId="0" xfId="0" applyFont="1" applyAlignment="1">
      <alignment vertical="center" wrapText="1"/>
    </xf>
    <xf numFmtId="0" fontId="63" fillId="0" borderId="0" xfId="0" applyFont="1" applyAlignment="1">
      <alignment horizontal="left" vertical="center"/>
    </xf>
    <xf numFmtId="0" fontId="63" fillId="0" borderId="0" xfId="0" applyFont="1">
      <alignment vertical="center"/>
    </xf>
    <xf numFmtId="0" fontId="58" fillId="0" borderId="0" xfId="0" applyFont="1" applyBorder="1">
      <alignment vertical="center"/>
    </xf>
    <xf numFmtId="0" fontId="64" fillId="0" borderId="0" xfId="0" applyFont="1" applyAlignment="1">
      <alignment horizontal="left" vertical="center"/>
    </xf>
    <xf numFmtId="0" fontId="48" fillId="2" borderId="158" xfId="0" applyFont="1" applyFill="1" applyBorder="1" applyAlignment="1">
      <alignment horizontal="center" vertical="center" shrinkToFit="1"/>
    </xf>
    <xf numFmtId="0" fontId="48" fillId="2" borderId="159" xfId="0" applyFont="1" applyFill="1" applyBorder="1" applyAlignment="1">
      <alignment horizontal="center" vertical="center" shrinkToFit="1"/>
    </xf>
    <xf numFmtId="0" fontId="48" fillId="2" borderId="160" xfId="0" applyFont="1" applyFill="1" applyBorder="1" applyAlignment="1">
      <alignment horizontal="center" vertical="center" shrinkToFit="1"/>
    </xf>
    <xf numFmtId="197" fontId="48" fillId="0" borderId="161" xfId="0" applyNumberFormat="1" applyFont="1" applyBorder="1" applyAlignment="1">
      <alignment horizontal="center" vertical="center" shrinkToFit="1"/>
    </xf>
    <xf numFmtId="197" fontId="48" fillId="0" borderId="159" xfId="0" applyNumberFormat="1" applyFont="1" applyBorder="1" applyAlignment="1">
      <alignment horizontal="center" vertical="center" shrinkToFit="1"/>
    </xf>
    <xf numFmtId="197" fontId="48" fillId="0" borderId="162" xfId="0" applyNumberFormat="1" applyFont="1" applyBorder="1" applyAlignment="1">
      <alignment horizontal="center" vertical="center" shrinkToFit="1"/>
    </xf>
    <xf numFmtId="197" fontId="48" fillId="0" borderId="163" xfId="0" applyNumberFormat="1" applyFont="1" applyBorder="1" applyAlignment="1">
      <alignment horizontal="center" vertical="center" shrinkToFit="1"/>
    </xf>
    <xf numFmtId="0" fontId="48" fillId="2" borderId="168" xfId="0" applyFont="1" applyFill="1" applyBorder="1" applyAlignment="1">
      <alignment horizontal="center" vertical="center" shrinkToFit="1"/>
    </xf>
    <xf numFmtId="0" fontId="48" fillId="2" borderId="169" xfId="0" applyFont="1" applyFill="1" applyBorder="1" applyAlignment="1">
      <alignment horizontal="center" vertical="center" shrinkToFit="1"/>
    </xf>
    <xf numFmtId="0" fontId="48" fillId="2" borderId="170" xfId="0" applyFont="1" applyFill="1" applyBorder="1" applyAlignment="1">
      <alignment horizontal="center" vertical="center" shrinkToFit="1"/>
    </xf>
    <xf numFmtId="197" fontId="48" fillId="0" borderId="171" xfId="0" applyNumberFormat="1" applyFont="1" applyBorder="1" applyAlignment="1">
      <alignment horizontal="center" vertical="center" shrinkToFit="1"/>
    </xf>
    <xf numFmtId="197" fontId="48" fillId="0" borderId="169" xfId="0" applyNumberFormat="1" applyFont="1" applyBorder="1" applyAlignment="1">
      <alignment horizontal="center" vertical="center" shrinkToFit="1"/>
    </xf>
    <xf numFmtId="197" fontId="48" fillId="0" borderId="172" xfId="0" applyNumberFormat="1" applyFont="1" applyBorder="1" applyAlignment="1">
      <alignment horizontal="center" vertical="center" shrinkToFit="1"/>
    </xf>
    <xf numFmtId="197" fontId="48" fillId="0" borderId="173" xfId="0" applyNumberFormat="1" applyFont="1" applyBorder="1" applyAlignment="1">
      <alignment horizontal="center" vertical="center" shrinkToFit="1"/>
    </xf>
    <xf numFmtId="0" fontId="48" fillId="2" borderId="182" xfId="0" applyFont="1" applyFill="1" applyBorder="1" applyAlignment="1">
      <alignment horizontal="center" vertical="center" shrinkToFit="1"/>
    </xf>
    <xf numFmtId="0" fontId="48" fillId="2" borderId="183" xfId="0" applyFont="1" applyFill="1" applyBorder="1" applyAlignment="1">
      <alignment horizontal="center" vertical="center" shrinkToFit="1"/>
    </xf>
    <xf numFmtId="0" fontId="48" fillId="2" borderId="184" xfId="0" applyFont="1" applyFill="1" applyBorder="1" applyAlignment="1">
      <alignment horizontal="center" vertical="center" shrinkToFit="1"/>
    </xf>
    <xf numFmtId="197" fontId="48" fillId="0" borderId="186" xfId="0" applyNumberFormat="1" applyFont="1" applyBorder="1" applyAlignment="1">
      <alignment horizontal="center" vertical="center" shrinkToFit="1"/>
    </xf>
    <xf numFmtId="0" fontId="48" fillId="2" borderId="197" xfId="0" applyFont="1" applyFill="1" applyBorder="1" applyAlignment="1">
      <alignment horizontal="center" vertical="center" shrinkToFit="1"/>
    </xf>
    <xf numFmtId="0" fontId="48" fillId="2" borderId="198" xfId="0" applyFont="1" applyFill="1" applyBorder="1" applyAlignment="1">
      <alignment horizontal="center" vertical="center" shrinkToFit="1"/>
    </xf>
    <xf numFmtId="0" fontId="48" fillId="2" borderId="199" xfId="0" applyFont="1" applyFill="1" applyBorder="1" applyAlignment="1">
      <alignment horizontal="center" vertical="center" shrinkToFit="1"/>
    </xf>
    <xf numFmtId="197" fontId="48" fillId="0" borderId="201" xfId="0" applyNumberFormat="1" applyFont="1" applyBorder="1" applyAlignment="1">
      <alignment horizontal="center" vertical="center" shrinkToFit="1"/>
    </xf>
    <xf numFmtId="0" fontId="40" fillId="0" borderId="0" xfId="0" applyFont="1" applyFill="1" applyAlignment="1">
      <alignment vertical="center"/>
    </xf>
    <xf numFmtId="0" fontId="48" fillId="2" borderId="171" xfId="0" applyFont="1" applyFill="1" applyBorder="1" applyAlignment="1">
      <alignment horizontal="center" vertical="center" shrinkToFit="1"/>
    </xf>
    <xf numFmtId="197" fontId="48" fillId="0" borderId="205" xfId="0" applyNumberFormat="1" applyFont="1" applyBorder="1" applyAlignment="1">
      <alignment horizontal="center" vertical="center" shrinkToFit="1"/>
    </xf>
    <xf numFmtId="0" fontId="48" fillId="2" borderId="207" xfId="0" applyFont="1" applyFill="1" applyBorder="1" applyAlignment="1">
      <alignment horizontal="center" vertical="center" shrinkToFit="1"/>
    </xf>
    <xf numFmtId="0" fontId="48" fillId="2" borderId="208" xfId="0" applyFont="1" applyFill="1" applyBorder="1" applyAlignment="1">
      <alignment horizontal="center" vertical="center" shrinkToFit="1"/>
    </xf>
    <xf numFmtId="0" fontId="48" fillId="2" borderId="209" xfId="0" applyFont="1" applyFill="1" applyBorder="1" applyAlignment="1">
      <alignment horizontal="center" vertical="center" shrinkToFit="1"/>
    </xf>
    <xf numFmtId="197" fontId="48" fillId="0" borderId="207" xfId="0" applyNumberFormat="1" applyFont="1" applyBorder="1" applyAlignment="1">
      <alignment horizontal="center" vertical="center" shrinkToFit="1"/>
    </xf>
    <xf numFmtId="197" fontId="48" fillId="0" borderId="208" xfId="0" applyNumberFormat="1" applyFont="1" applyBorder="1" applyAlignment="1">
      <alignment horizontal="center" vertical="center" shrinkToFit="1"/>
    </xf>
    <xf numFmtId="197" fontId="48" fillId="0" borderId="210" xfId="0" applyNumberFormat="1" applyFont="1" applyBorder="1" applyAlignment="1">
      <alignment horizontal="center" vertical="center" shrinkToFit="1"/>
    </xf>
    <xf numFmtId="197" fontId="48" fillId="0" borderId="211" xfId="0" applyNumberFormat="1" applyFont="1" applyBorder="1" applyAlignment="1">
      <alignment horizontal="center" vertical="center" shrinkToFit="1"/>
    </xf>
    <xf numFmtId="197" fontId="48" fillId="0" borderId="185" xfId="0" applyNumberFormat="1" applyFont="1" applyBorder="1" applyAlignment="1">
      <alignment horizontal="center" vertical="center" shrinkToFit="1"/>
    </xf>
    <xf numFmtId="197" fontId="48" fillId="0" borderId="183" xfId="0" applyNumberFormat="1" applyFont="1" applyBorder="1" applyAlignment="1">
      <alignment horizontal="center" vertical="center" shrinkToFit="1"/>
    </xf>
    <xf numFmtId="197" fontId="48" fillId="0" borderId="187" xfId="0" applyNumberFormat="1" applyFont="1" applyBorder="1" applyAlignment="1">
      <alignment horizontal="center" vertical="center" shrinkToFit="1"/>
    </xf>
    <xf numFmtId="197" fontId="48" fillId="0" borderId="219" xfId="0" applyNumberFormat="1" applyFont="1" applyBorder="1" applyAlignment="1">
      <alignment horizontal="center" vertical="center" shrinkToFit="1"/>
    </xf>
    <xf numFmtId="197" fontId="48" fillId="0" borderId="220" xfId="0" applyNumberFormat="1" applyFont="1" applyBorder="1" applyAlignment="1">
      <alignment horizontal="center" vertical="center" shrinkToFit="1"/>
    </xf>
    <xf numFmtId="197" fontId="48" fillId="0" borderId="200" xfId="0" applyNumberFormat="1" applyFont="1" applyBorder="1" applyAlignment="1">
      <alignment horizontal="center" vertical="center" shrinkToFit="1"/>
    </xf>
    <xf numFmtId="197" fontId="48" fillId="0" borderId="198" xfId="0" applyNumberFormat="1" applyFont="1" applyBorder="1" applyAlignment="1">
      <alignment horizontal="center" vertical="center" shrinkToFit="1"/>
    </xf>
    <xf numFmtId="197" fontId="48" fillId="0" borderId="202" xfId="0" applyNumberFormat="1" applyFont="1" applyBorder="1" applyAlignment="1">
      <alignment horizontal="center" vertical="center" shrinkToFit="1"/>
    </xf>
    <xf numFmtId="0" fontId="0" fillId="6" borderId="0" xfId="0" applyFont="1" applyFill="1">
      <alignment vertical="center"/>
    </xf>
    <xf numFmtId="0" fontId="7" fillId="0" borderId="0" xfId="0" applyFont="1" applyFill="1" applyBorder="1" applyAlignment="1">
      <alignment horizontal="center" vertical="center" textRotation="255" wrapText="1"/>
    </xf>
    <xf numFmtId="0" fontId="7" fillId="0" borderId="125" xfId="0" applyFont="1" applyBorder="1">
      <alignment vertical="center"/>
    </xf>
    <xf numFmtId="0" fontId="65" fillId="0" borderId="0" xfId="0" applyFont="1" applyAlignment="1">
      <alignment vertical="center"/>
    </xf>
    <xf numFmtId="0" fontId="14" fillId="0" borderId="125" xfId="0" applyFont="1" applyBorder="1" applyAlignment="1">
      <alignment vertical="center"/>
    </xf>
    <xf numFmtId="0" fontId="10" fillId="0" borderId="0" xfId="0" applyFont="1" applyFill="1" applyAlignment="1">
      <alignment vertical="center"/>
    </xf>
    <xf numFmtId="0" fontId="6" fillId="0" borderId="0" xfId="0" applyFont="1" applyFill="1" applyBorder="1" applyAlignment="1">
      <alignment horizontal="left" vertical="top" wrapText="1"/>
    </xf>
    <xf numFmtId="0" fontId="0" fillId="0" borderId="7" xfId="0" applyFont="1" applyFill="1" applyBorder="1" applyAlignment="1">
      <alignment vertical="center" wrapText="1"/>
    </xf>
    <xf numFmtId="0" fontId="16" fillId="0" borderId="4" xfId="0" applyFont="1" applyFill="1" applyBorder="1" applyAlignment="1">
      <alignment vertical="center"/>
    </xf>
    <xf numFmtId="0" fontId="67" fillId="0" borderId="0" xfId="0" applyFont="1" applyFill="1" applyAlignment="1">
      <alignment horizontal="right" vertical="center"/>
    </xf>
    <xf numFmtId="0" fontId="64" fillId="0" borderId="0" xfId="0" applyFont="1">
      <alignment vertical="center"/>
    </xf>
    <xf numFmtId="0" fontId="6" fillId="0" borderId="0" xfId="0" applyFont="1" applyFill="1" applyAlignment="1">
      <alignment horizontal="left" vertical="center" indent="1"/>
    </xf>
    <xf numFmtId="0" fontId="68" fillId="0" borderId="0" xfId="0" applyFont="1" applyAlignment="1">
      <alignment vertical="center"/>
    </xf>
    <xf numFmtId="0" fontId="58" fillId="0" borderId="0" xfId="0" applyFont="1" applyBorder="1" applyAlignment="1">
      <alignment vertical="top" wrapText="1"/>
    </xf>
    <xf numFmtId="0" fontId="68" fillId="0" borderId="0" xfId="0" applyFont="1" applyFill="1" applyAlignment="1">
      <alignment vertical="center"/>
    </xf>
    <xf numFmtId="0" fontId="48" fillId="0" borderId="0" xfId="0" applyFont="1" applyFill="1" applyAlignment="1">
      <alignment horizontal="left" vertical="center"/>
    </xf>
    <xf numFmtId="0" fontId="48" fillId="0" borderId="0" xfId="0" applyFont="1" applyFill="1" applyBorder="1" applyAlignment="1">
      <alignment vertical="center"/>
    </xf>
    <xf numFmtId="0" fontId="64" fillId="0" borderId="0" xfId="0" applyFont="1" applyFill="1" applyBorder="1" applyAlignment="1">
      <alignment vertical="center"/>
    </xf>
    <xf numFmtId="0" fontId="58" fillId="0" borderId="0" xfId="0" applyFont="1" applyFill="1">
      <alignment vertical="center"/>
    </xf>
    <xf numFmtId="0" fontId="59" fillId="0" borderId="0" xfId="0" applyFont="1" applyFill="1" applyBorder="1" applyAlignment="1">
      <alignment vertical="center"/>
    </xf>
    <xf numFmtId="0" fontId="69" fillId="0" borderId="0" xfId="0" applyFont="1" applyFill="1" applyAlignment="1">
      <alignment horizontal="left" vertical="center"/>
    </xf>
    <xf numFmtId="0" fontId="70" fillId="0" borderId="0" xfId="0" applyFont="1" applyFill="1" applyBorder="1" applyAlignment="1">
      <alignment horizontal="center" vertical="center" shrinkToFit="1"/>
    </xf>
    <xf numFmtId="0" fontId="70" fillId="0" borderId="125" xfId="0" applyFont="1" applyFill="1" applyBorder="1" applyAlignment="1">
      <alignment horizontal="center" vertical="center" shrinkToFit="1"/>
    </xf>
    <xf numFmtId="0" fontId="70" fillId="0" borderId="0" xfId="0" applyFont="1" applyFill="1" applyAlignment="1">
      <alignment horizontal="center" vertical="center"/>
    </xf>
    <xf numFmtId="0" fontId="58" fillId="0" borderId="0" xfId="0" applyFont="1" applyFill="1" applyAlignment="1">
      <alignment horizontal="left" vertical="center"/>
    </xf>
    <xf numFmtId="0" fontId="6" fillId="0" borderId="125" xfId="0" applyFont="1" applyFill="1" applyBorder="1" applyAlignment="1">
      <alignment horizontal="left" vertical="center"/>
    </xf>
    <xf numFmtId="0" fontId="0" fillId="0" borderId="125" xfId="0" applyFont="1" applyFill="1" applyBorder="1" applyAlignment="1">
      <alignment horizontal="left" vertical="center"/>
    </xf>
    <xf numFmtId="0" fontId="0" fillId="0" borderId="125" xfId="0" applyFont="1" applyFill="1" applyBorder="1">
      <alignment vertical="center"/>
    </xf>
    <xf numFmtId="0" fontId="38" fillId="0" borderId="0" xfId="0" applyFont="1" applyFill="1" applyBorder="1" applyAlignment="1">
      <alignment horizontal="left" vertical="center"/>
    </xf>
    <xf numFmtId="0" fontId="0" fillId="0" borderId="125" xfId="0" applyFont="1" applyBorder="1" applyAlignment="1">
      <alignment horizontal="left" vertical="center"/>
    </xf>
    <xf numFmtId="0" fontId="24" fillId="0" borderId="0" xfId="0" applyFont="1" applyFill="1" applyAlignment="1">
      <alignment horizontal="center" vertical="center"/>
    </xf>
    <xf numFmtId="0" fontId="7" fillId="0" borderId="123" xfId="0" applyFont="1" applyBorder="1">
      <alignment vertical="center"/>
    </xf>
    <xf numFmtId="0" fontId="0" fillId="0" borderId="123" xfId="0" applyFont="1" applyBorder="1">
      <alignment vertical="center"/>
    </xf>
    <xf numFmtId="0" fontId="0" fillId="0" borderId="124" xfId="0" applyFont="1" applyBorder="1">
      <alignment vertical="center"/>
    </xf>
    <xf numFmtId="0" fontId="7" fillId="0" borderId="122" xfId="0" applyFont="1" applyBorder="1" applyAlignment="1">
      <alignment vertical="center"/>
    </xf>
    <xf numFmtId="0" fontId="7" fillId="0" borderId="123" xfId="0" applyFont="1" applyBorder="1" applyAlignment="1">
      <alignment vertical="center"/>
    </xf>
    <xf numFmtId="0" fontId="7" fillId="0" borderId="122" xfId="0" applyFont="1" applyBorder="1">
      <alignment vertical="center"/>
    </xf>
    <xf numFmtId="0" fontId="6" fillId="0" borderId="122" xfId="0" applyFont="1" applyBorder="1">
      <alignment vertical="center"/>
    </xf>
    <xf numFmtId="0" fontId="6" fillId="0" borderId="123" xfId="0" applyFont="1" applyBorder="1">
      <alignment vertical="center"/>
    </xf>
    <xf numFmtId="0" fontId="6" fillId="0" borderId="124" xfId="0" applyFont="1" applyBorder="1">
      <alignment vertical="center"/>
    </xf>
    <xf numFmtId="0" fontId="18" fillId="0" borderId="235" xfId="0" applyFont="1" applyBorder="1" applyAlignment="1">
      <alignment horizontal="left" vertical="top"/>
    </xf>
    <xf numFmtId="0" fontId="16" fillId="0" borderId="233" xfId="0" applyFont="1" applyBorder="1" applyAlignment="1">
      <alignment vertical="center"/>
    </xf>
    <xf numFmtId="0" fontId="16" fillId="0" borderId="0" xfId="0" applyFont="1" applyBorder="1" applyAlignment="1">
      <alignment horizontal="left" vertical="center"/>
    </xf>
    <xf numFmtId="0" fontId="18" fillId="0" borderId="125" xfId="0" applyFont="1" applyBorder="1" applyAlignment="1">
      <alignment horizontal="left" vertical="top"/>
    </xf>
    <xf numFmtId="0" fontId="18" fillId="0" borderId="46" xfId="0" applyFont="1" applyBorder="1" applyAlignment="1">
      <alignment horizontal="left" vertical="top"/>
    </xf>
    <xf numFmtId="0" fontId="18" fillId="0" borderId="233" xfId="0" applyFont="1" applyBorder="1" applyAlignment="1">
      <alignment horizontal="left" vertical="top"/>
    </xf>
    <xf numFmtId="0" fontId="18" fillId="0" borderId="0" xfId="0" applyFont="1" applyBorder="1" applyAlignment="1">
      <alignment horizontal="left" vertical="top"/>
    </xf>
    <xf numFmtId="0" fontId="18" fillId="0" borderId="47" xfId="0" applyFont="1" applyBorder="1" applyAlignment="1">
      <alignment horizontal="left" vertical="top"/>
    </xf>
    <xf numFmtId="0" fontId="16" fillId="0" borderId="0" xfId="0" applyFont="1" applyBorder="1" applyAlignment="1">
      <alignment vertical="center"/>
    </xf>
    <xf numFmtId="0" fontId="16" fillId="0" borderId="125" xfId="0" applyFont="1" applyBorder="1" applyAlignment="1">
      <alignment vertical="center"/>
    </xf>
    <xf numFmtId="0" fontId="16" fillId="0" borderId="19" xfId="0" applyFont="1" applyBorder="1" applyAlignment="1">
      <alignment vertical="center"/>
    </xf>
    <xf numFmtId="0" fontId="16" fillId="0" borderId="233" xfId="0" applyFont="1" applyBorder="1" applyAlignment="1">
      <alignment vertical="center" wrapText="1"/>
    </xf>
    <xf numFmtId="0" fontId="16" fillId="0" borderId="125" xfId="0" applyFont="1" applyBorder="1" applyAlignment="1">
      <alignment horizontal="right" vertical="center"/>
    </xf>
    <xf numFmtId="0" fontId="7" fillId="0" borderId="236" xfId="0" applyFont="1" applyBorder="1" applyAlignment="1">
      <alignment vertical="center"/>
    </xf>
    <xf numFmtId="0" fontId="6" fillId="0" borderId="233" xfId="0" applyFont="1" applyBorder="1" applyAlignment="1">
      <alignment vertical="top" wrapText="1"/>
    </xf>
    <xf numFmtId="0" fontId="6" fillId="0" borderId="234" xfId="0" applyFont="1" applyBorder="1" applyAlignment="1">
      <alignment vertical="top" wrapText="1"/>
    </xf>
    <xf numFmtId="0" fontId="6" fillId="0" borderId="125" xfId="0" applyFont="1" applyBorder="1" applyAlignment="1">
      <alignment vertical="top" wrapText="1"/>
    </xf>
    <xf numFmtId="0" fontId="6" fillId="0" borderId="9" xfId="0" applyFont="1" applyBorder="1" applyAlignment="1">
      <alignment vertical="top" wrapText="1"/>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10"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14" fillId="0" borderId="0" xfId="0" applyFont="1" applyAlignment="1">
      <alignment vertical="center"/>
    </xf>
    <xf numFmtId="0" fontId="33" fillId="0" borderId="0" xfId="0" applyFont="1" applyAlignment="1">
      <alignment horizontal="justify" vertical="center"/>
    </xf>
    <xf numFmtId="0" fontId="33" fillId="0" borderId="0" xfId="0" applyFont="1" applyAlignment="1">
      <alignment vertical="center"/>
    </xf>
    <xf numFmtId="0" fontId="29"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33" fillId="0" borderId="0" xfId="0" applyFont="1" applyFill="1" applyAlignment="1">
      <alignment vertical="center"/>
    </xf>
    <xf numFmtId="0" fontId="73" fillId="0" borderId="0" xfId="0" applyFont="1" applyAlignment="1">
      <alignment vertical="center"/>
    </xf>
    <xf numFmtId="0" fontId="6" fillId="0" borderId="233" xfId="0" applyFont="1" applyBorder="1" applyAlignment="1">
      <alignment vertical="center"/>
    </xf>
    <xf numFmtId="0" fontId="6" fillId="0" borderId="239" xfId="0" applyFont="1" applyBorder="1" applyAlignment="1">
      <alignment horizontal="right" vertical="center"/>
    </xf>
    <xf numFmtId="0" fontId="6" fillId="0" borderId="241" xfId="0" applyFont="1" applyBorder="1" applyAlignment="1">
      <alignment vertical="center"/>
    </xf>
    <xf numFmtId="0" fontId="6" fillId="2" borderId="239" xfId="0" applyFont="1" applyFill="1" applyBorder="1" applyAlignment="1">
      <alignment vertical="center"/>
    </xf>
    <xf numFmtId="0" fontId="6" fillId="0" borderId="238" xfId="0" applyFont="1" applyBorder="1" applyAlignment="1">
      <alignment horizontal="right" vertical="center"/>
    </xf>
    <xf numFmtId="0" fontId="6" fillId="0" borderId="47" xfId="0" applyFont="1" applyBorder="1" applyAlignment="1">
      <alignment horizontal="right" vertical="center"/>
    </xf>
    <xf numFmtId="0" fontId="6" fillId="2" borderId="236" xfId="0" applyFont="1" applyFill="1" applyBorder="1" applyAlignment="1">
      <alignment vertical="center"/>
    </xf>
    <xf numFmtId="0" fontId="6" fillId="2" borderId="129" xfId="0" applyFont="1" applyFill="1" applyBorder="1" applyAlignment="1">
      <alignment vertical="center"/>
    </xf>
    <xf numFmtId="0" fontId="6" fillId="0" borderId="130" xfId="0" applyFont="1" applyBorder="1" applyAlignment="1">
      <alignment vertical="center"/>
    </xf>
    <xf numFmtId="0" fontId="0" fillId="0" borderId="0" xfId="0" applyFont="1" applyBorder="1" applyAlignment="1">
      <alignment horizontal="center" vertical="center" wrapText="1"/>
    </xf>
    <xf numFmtId="181" fontId="6" fillId="2" borderId="4" xfId="0" applyNumberFormat="1" applyFont="1" applyFill="1" applyBorder="1" applyAlignment="1">
      <alignment horizontal="center" vertical="center"/>
    </xf>
    <xf numFmtId="181" fontId="6" fillId="2" borderId="8" xfId="0" applyNumberFormat="1" applyFont="1" applyFill="1" applyBorder="1" applyAlignment="1">
      <alignment horizontal="center" vertical="center"/>
    </xf>
    <xf numFmtId="181" fontId="6" fillId="2" borderId="5" xfId="0" applyNumberFormat="1" applyFont="1" applyFill="1" applyBorder="1" applyAlignment="1">
      <alignment horizontal="center" vertical="center"/>
    </xf>
    <xf numFmtId="0" fontId="0" fillId="0" borderId="4" xfId="0" applyFont="1" applyFill="1" applyBorder="1" applyAlignment="1">
      <alignment vertical="center"/>
    </xf>
    <xf numFmtId="0" fontId="0" fillId="0" borderId="125" xfId="0" applyFont="1" applyBorder="1">
      <alignment vertical="center"/>
    </xf>
    <xf numFmtId="0" fontId="7" fillId="0" borderId="125" xfId="0" applyFont="1" applyBorder="1" applyAlignment="1">
      <alignment vertical="top" wrapText="1"/>
    </xf>
    <xf numFmtId="0" fontId="32" fillId="0" borderId="128" xfId="0" applyFont="1" applyBorder="1" applyAlignment="1">
      <alignment horizontal="center" vertical="center"/>
    </xf>
    <xf numFmtId="0" fontId="7" fillId="0" borderId="233" xfId="0" applyFont="1" applyBorder="1">
      <alignment vertical="center"/>
    </xf>
    <xf numFmtId="0" fontId="24" fillId="0" borderId="233" xfId="0" applyFont="1" applyBorder="1">
      <alignment vertical="center"/>
    </xf>
    <xf numFmtId="0" fontId="24" fillId="0" borderId="234" xfId="0" applyFont="1" applyBorder="1">
      <alignment vertical="center"/>
    </xf>
    <xf numFmtId="0" fontId="24" fillId="0" borderId="0" xfId="0" applyFont="1" applyBorder="1" applyAlignment="1">
      <alignment vertical="top"/>
    </xf>
    <xf numFmtId="0" fontId="24" fillId="0" borderId="7" xfId="0" applyFont="1" applyBorder="1" applyAlignment="1">
      <alignment vertical="top"/>
    </xf>
    <xf numFmtId="0" fontId="24" fillId="0" borderId="125" xfId="0" applyFont="1" applyBorder="1" applyAlignment="1">
      <alignment vertical="top"/>
    </xf>
    <xf numFmtId="0" fontId="24" fillId="0" borderId="9" xfId="0" applyFont="1" applyBorder="1" applyAlignment="1">
      <alignment vertical="top"/>
    </xf>
    <xf numFmtId="0" fontId="58" fillId="0" borderId="0" xfId="0" applyFont="1" applyAlignment="1"/>
    <xf numFmtId="0" fontId="75" fillId="0" borderId="11" xfId="0" applyFont="1" applyBorder="1" applyAlignment="1">
      <alignment horizontal="center" vertical="center"/>
    </xf>
    <xf numFmtId="0" fontId="58" fillId="0" borderId="11" xfId="0" applyFont="1" applyBorder="1" applyAlignment="1">
      <alignment horizontal="center" vertical="center"/>
    </xf>
    <xf numFmtId="199" fontId="58" fillId="0" borderId="11" xfId="0" applyNumberFormat="1" applyFont="1" applyBorder="1" applyAlignment="1">
      <alignment horizontal="center" vertical="center"/>
    </xf>
    <xf numFmtId="0" fontId="58" fillId="0" borderId="11" xfId="0" applyFont="1" applyFill="1" applyBorder="1" applyAlignment="1">
      <alignment horizontal="center" vertical="center"/>
    </xf>
    <xf numFmtId="0" fontId="3" fillId="0" borderId="123" xfId="0" applyFont="1" applyBorder="1" applyAlignment="1">
      <alignment horizontal="center" vertical="center"/>
    </xf>
    <xf numFmtId="49" fontId="3" fillId="0" borderId="123" xfId="0" applyNumberFormat="1" applyFont="1" applyFill="1" applyBorder="1" applyAlignment="1">
      <alignment vertical="center"/>
    </xf>
    <xf numFmtId="49" fontId="3" fillId="0" borderId="124" xfId="0" applyNumberFormat="1" applyFont="1" applyFill="1" applyBorder="1" applyAlignment="1">
      <alignment vertical="center"/>
    </xf>
    <xf numFmtId="0" fontId="19" fillId="0" borderId="11" xfId="0" applyFont="1" applyBorder="1" applyAlignment="1">
      <alignment horizontal="center" vertical="center" wrapText="1"/>
    </xf>
    <xf numFmtId="198" fontId="7" fillId="0" borderId="0" xfId="3" applyNumberFormat="1" applyFont="1" applyFill="1" applyBorder="1" applyAlignment="1">
      <alignment vertical="center"/>
    </xf>
    <xf numFmtId="0" fontId="6" fillId="0" borderId="242" xfId="0" applyFont="1" applyFill="1" applyBorder="1">
      <alignment vertical="center"/>
    </xf>
    <xf numFmtId="0" fontId="6" fillId="0" borderId="129" xfId="0" applyFont="1" applyBorder="1">
      <alignment vertical="center"/>
    </xf>
    <xf numFmtId="0" fontId="7" fillId="0" borderId="129" xfId="0" applyFont="1" applyBorder="1" applyAlignment="1">
      <alignment horizontal="justify" vertical="center" wrapText="1"/>
    </xf>
    <xf numFmtId="0" fontId="6" fillId="0" borderId="130" xfId="0" applyFont="1" applyBorder="1">
      <alignment vertical="center"/>
    </xf>
    <xf numFmtId="0" fontId="6" fillId="0" borderId="125" xfId="0" applyFont="1" applyBorder="1">
      <alignment vertical="center"/>
    </xf>
    <xf numFmtId="0" fontId="6" fillId="0" borderId="31" xfId="0" applyFont="1" applyFill="1" applyBorder="1" applyAlignment="1">
      <alignment horizontal="center" vertical="center"/>
    </xf>
    <xf numFmtId="0" fontId="6" fillId="0" borderId="24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29" xfId="0" applyFont="1" applyFill="1" applyBorder="1">
      <alignment vertical="center"/>
    </xf>
    <xf numFmtId="0" fontId="6" fillId="0" borderId="125" xfId="0" applyFont="1" applyFill="1" applyBorder="1">
      <alignment vertical="center"/>
    </xf>
    <xf numFmtId="0" fontId="7" fillId="0" borderId="125" xfId="0" applyFont="1" applyBorder="1" applyAlignment="1">
      <alignment horizontal="justify" vertical="center" wrapText="1"/>
    </xf>
    <xf numFmtId="0" fontId="48" fillId="7" borderId="169" xfId="0" applyFont="1" applyFill="1" applyBorder="1" applyAlignment="1">
      <alignment horizontal="center" vertical="center" shrinkToFit="1"/>
    </xf>
    <xf numFmtId="0" fontId="6" fillId="0" borderId="6" xfId="0" applyFont="1" applyFill="1" applyBorder="1" applyAlignment="1">
      <alignment vertical="center" wrapText="1"/>
    </xf>
    <xf numFmtId="0" fontId="6" fillId="0" borderId="0" xfId="0" applyFont="1" applyFill="1" applyBorder="1" applyAlignment="1">
      <alignment vertical="center" textRotation="255" wrapText="1"/>
    </xf>
    <xf numFmtId="179" fontId="6" fillId="0" borderId="0" xfId="0" applyNumberFormat="1" applyFont="1" applyBorder="1" applyAlignment="1">
      <alignment horizontal="center" vertical="center" wrapText="1"/>
    </xf>
    <xf numFmtId="199" fontId="58" fillId="0" borderId="11" xfId="0" applyNumberFormat="1" applyFont="1" applyFill="1" applyBorder="1" applyAlignment="1">
      <alignment horizontal="center" vertical="center"/>
    </xf>
    <xf numFmtId="0" fontId="58" fillId="0" borderId="0" xfId="0" applyFont="1" applyFill="1" applyAlignment="1"/>
    <xf numFmtId="0" fontId="75" fillId="0" borderId="11" xfId="0" applyFont="1" applyFill="1" applyBorder="1" applyAlignment="1">
      <alignment horizontal="center" vertical="center"/>
    </xf>
    <xf numFmtId="197" fontId="48" fillId="0" borderId="171" xfId="0" applyNumberFormat="1" applyFont="1" applyFill="1" applyBorder="1" applyAlignment="1">
      <alignment horizontal="center" vertical="center" shrinkToFit="1"/>
    </xf>
    <xf numFmtId="197" fontId="48" fillId="0" borderId="169" xfId="0" applyNumberFormat="1" applyFont="1" applyFill="1" applyBorder="1" applyAlignment="1">
      <alignment horizontal="center" vertical="center" shrinkToFit="1"/>
    </xf>
    <xf numFmtId="197" fontId="48" fillId="0" borderId="172" xfId="0" applyNumberFormat="1" applyFont="1" applyFill="1" applyBorder="1" applyAlignment="1">
      <alignment horizontal="center" vertical="center" shrinkToFit="1"/>
    </xf>
    <xf numFmtId="197" fontId="48" fillId="0" borderId="173" xfId="0" applyNumberFormat="1" applyFont="1" applyFill="1" applyBorder="1" applyAlignment="1">
      <alignment horizontal="center" vertical="center" shrinkToFit="1"/>
    </xf>
    <xf numFmtId="197" fontId="48" fillId="0" borderId="185" xfId="0" applyNumberFormat="1" applyFont="1" applyFill="1" applyBorder="1" applyAlignment="1">
      <alignment horizontal="center" vertical="center" shrinkToFit="1"/>
    </xf>
    <xf numFmtId="197" fontId="48" fillId="0" borderId="183" xfId="0" applyNumberFormat="1" applyFont="1" applyFill="1" applyBorder="1" applyAlignment="1">
      <alignment horizontal="center" vertical="center" shrinkToFit="1"/>
    </xf>
    <xf numFmtId="197" fontId="48" fillId="0" borderId="186" xfId="0" applyNumberFormat="1" applyFont="1" applyFill="1" applyBorder="1" applyAlignment="1">
      <alignment horizontal="center" vertical="center" shrinkToFit="1"/>
    </xf>
    <xf numFmtId="197" fontId="48" fillId="0" borderId="187" xfId="0" applyNumberFormat="1" applyFont="1" applyFill="1" applyBorder="1" applyAlignment="1">
      <alignment horizontal="center" vertical="center" shrinkToFit="1"/>
    </xf>
    <xf numFmtId="197" fontId="48" fillId="0" borderId="194" xfId="0" applyNumberFormat="1" applyFont="1" applyFill="1" applyBorder="1" applyAlignment="1">
      <alignment horizontal="center" vertical="center" shrinkToFit="1"/>
    </xf>
    <xf numFmtId="197" fontId="48" fillId="0" borderId="192" xfId="0" applyNumberFormat="1" applyFont="1" applyFill="1" applyBorder="1" applyAlignment="1">
      <alignment horizontal="center" vertical="center" shrinkToFit="1"/>
    </xf>
    <xf numFmtId="197" fontId="48" fillId="0" borderId="195" xfId="0" applyNumberFormat="1" applyFont="1" applyFill="1" applyBorder="1" applyAlignment="1">
      <alignment horizontal="center" vertical="center" shrinkToFit="1"/>
    </xf>
    <xf numFmtId="197" fontId="48" fillId="0" borderId="196" xfId="0" applyNumberFormat="1" applyFont="1" applyFill="1" applyBorder="1" applyAlignment="1">
      <alignment horizontal="center" vertical="center" shrinkToFit="1"/>
    </xf>
    <xf numFmtId="197" fontId="48" fillId="0" borderId="200" xfId="0" applyNumberFormat="1" applyFont="1" applyFill="1" applyBorder="1" applyAlignment="1">
      <alignment horizontal="center" vertical="center" shrinkToFit="1"/>
    </xf>
    <xf numFmtId="197" fontId="48" fillId="0" borderId="198" xfId="0" applyNumberFormat="1" applyFont="1" applyFill="1" applyBorder="1" applyAlignment="1">
      <alignment horizontal="center" vertical="center" shrinkToFit="1"/>
    </xf>
    <xf numFmtId="197" fontId="48" fillId="0" borderId="201" xfId="0" applyNumberFormat="1" applyFont="1" applyFill="1" applyBorder="1" applyAlignment="1">
      <alignment horizontal="center" vertical="center" shrinkToFit="1"/>
    </xf>
    <xf numFmtId="197" fontId="48" fillId="0" borderId="202" xfId="0" applyNumberFormat="1" applyFont="1" applyFill="1" applyBorder="1" applyAlignment="1">
      <alignment horizontal="center" vertical="center" shrinkToFit="1"/>
    </xf>
    <xf numFmtId="0" fontId="58" fillId="0" borderId="0" xfId="0" applyFont="1" applyFill="1" applyBorder="1">
      <alignment vertical="center"/>
    </xf>
    <xf numFmtId="0" fontId="58" fillId="0" borderId="0" xfId="0" applyFont="1" applyFill="1" applyBorder="1" applyAlignment="1">
      <alignment vertical="top" wrapText="1"/>
    </xf>
    <xf numFmtId="0" fontId="64" fillId="0" borderId="0" xfId="0" applyFont="1" applyFill="1">
      <alignment vertical="center"/>
    </xf>
    <xf numFmtId="0" fontId="48" fillId="7" borderId="168" xfId="0" applyFont="1" applyFill="1" applyBorder="1" applyAlignment="1">
      <alignment horizontal="center" vertical="center" shrinkToFit="1"/>
    </xf>
    <xf numFmtId="0" fontId="48" fillId="7" borderId="170" xfId="0" applyFont="1" applyFill="1" applyBorder="1" applyAlignment="1">
      <alignment horizontal="center" vertical="center" shrinkToFit="1"/>
    </xf>
    <xf numFmtId="0" fontId="48" fillId="7" borderId="182" xfId="0" applyFont="1" applyFill="1" applyBorder="1" applyAlignment="1">
      <alignment horizontal="center" vertical="center" shrinkToFit="1"/>
    </xf>
    <xf numFmtId="0" fontId="48" fillId="7" borderId="183" xfId="0" applyFont="1" applyFill="1" applyBorder="1" applyAlignment="1">
      <alignment horizontal="center" vertical="center" shrinkToFit="1"/>
    </xf>
    <xf numFmtId="0" fontId="48" fillId="7" borderId="184" xfId="0" applyFont="1" applyFill="1" applyBorder="1" applyAlignment="1">
      <alignment horizontal="center" vertical="center" shrinkToFit="1"/>
    </xf>
    <xf numFmtId="0" fontId="48" fillId="7" borderId="191" xfId="0" applyFont="1" applyFill="1" applyBorder="1" applyAlignment="1">
      <alignment horizontal="center" vertical="center" shrinkToFit="1"/>
    </xf>
    <xf numFmtId="0" fontId="48" fillId="7" borderId="192" xfId="0" applyFont="1" applyFill="1" applyBorder="1" applyAlignment="1">
      <alignment horizontal="center" vertical="center" shrinkToFit="1"/>
    </xf>
    <xf numFmtId="0" fontId="48" fillId="7" borderId="193" xfId="0" applyFont="1" applyFill="1" applyBorder="1" applyAlignment="1">
      <alignment horizontal="center" vertical="center" shrinkToFit="1"/>
    </xf>
    <xf numFmtId="0" fontId="48" fillId="7" borderId="197" xfId="0" applyFont="1" applyFill="1" applyBorder="1" applyAlignment="1">
      <alignment horizontal="center" vertical="center" shrinkToFit="1"/>
    </xf>
    <xf numFmtId="0" fontId="48" fillId="7" borderId="198" xfId="0" applyFont="1" applyFill="1" applyBorder="1" applyAlignment="1">
      <alignment horizontal="center" vertical="center" shrinkToFit="1"/>
    </xf>
    <xf numFmtId="0" fontId="48" fillId="7" borderId="199" xfId="0" applyFont="1" applyFill="1" applyBorder="1" applyAlignment="1">
      <alignment horizontal="center" vertical="center" shrinkToFit="1"/>
    </xf>
    <xf numFmtId="197" fontId="48" fillId="0" borderId="244" xfId="0" applyNumberFormat="1" applyFont="1" applyFill="1" applyBorder="1" applyAlignment="1">
      <alignment horizontal="center" vertical="center" shrinkToFit="1"/>
    </xf>
    <xf numFmtId="197" fontId="48" fillId="0" borderId="245" xfId="0" applyNumberFormat="1" applyFont="1" applyFill="1" applyBorder="1" applyAlignment="1">
      <alignment horizontal="center" vertical="center" shrinkToFit="1"/>
    </xf>
    <xf numFmtId="197" fontId="48" fillId="0" borderId="156" xfId="0" applyNumberFormat="1" applyFont="1" applyFill="1" applyBorder="1" applyAlignment="1">
      <alignment horizontal="center" vertical="center" shrinkToFit="1"/>
    </xf>
    <xf numFmtId="197" fontId="48" fillId="0" borderId="246" xfId="0" applyNumberFormat="1" applyFont="1" applyFill="1" applyBorder="1" applyAlignment="1">
      <alignment horizontal="center" vertical="center" shrinkToFit="1"/>
    </xf>
    <xf numFmtId="0" fontId="48" fillId="2" borderId="200" xfId="0" applyFont="1" applyFill="1" applyBorder="1" applyAlignment="1">
      <alignment horizontal="center" vertical="center" shrinkToFit="1"/>
    </xf>
    <xf numFmtId="14"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NumberFormat="1" applyFont="1" applyFill="1" applyBorder="1" applyAlignment="1">
      <alignment horizontal="center" vertical="center"/>
    </xf>
    <xf numFmtId="0" fontId="6" fillId="0" borderId="261" xfId="0" applyFont="1" applyFill="1" applyBorder="1" applyAlignment="1">
      <alignment vertical="center"/>
    </xf>
    <xf numFmtId="0" fontId="7" fillId="0" borderId="261" xfId="0" applyFont="1" applyFill="1" applyBorder="1" applyAlignment="1">
      <alignment vertical="center"/>
    </xf>
    <xf numFmtId="0" fontId="7" fillId="0" borderId="262" xfId="0" applyFont="1" applyFill="1" applyBorder="1" applyAlignment="1">
      <alignment vertical="center"/>
    </xf>
    <xf numFmtId="0" fontId="0" fillId="0" borderId="233" xfId="0" applyFont="1" applyFill="1" applyBorder="1">
      <alignment vertical="center"/>
    </xf>
    <xf numFmtId="0" fontId="0" fillId="0" borderId="259" xfId="0" applyFont="1" applyFill="1" applyBorder="1">
      <alignment vertical="center"/>
    </xf>
    <xf numFmtId="0" fontId="0" fillId="0" borderId="233" xfId="0" applyFont="1" applyBorder="1">
      <alignment vertical="center"/>
    </xf>
    <xf numFmtId="0" fontId="0" fillId="0" borderId="261" xfId="0" applyFont="1" applyFill="1" applyBorder="1">
      <alignment vertical="center"/>
    </xf>
    <xf numFmtId="0" fontId="6" fillId="0" borderId="7" xfId="0" applyFont="1" applyFill="1" applyBorder="1">
      <alignment vertical="center"/>
    </xf>
    <xf numFmtId="0" fontId="0" fillId="0" borderId="237" xfId="0" applyFont="1" applyBorder="1">
      <alignment vertical="center"/>
    </xf>
    <xf numFmtId="0" fontId="0" fillId="0" borderId="264" xfId="0" applyFont="1" applyFill="1" applyBorder="1">
      <alignment vertical="center"/>
    </xf>
    <xf numFmtId="0" fontId="0" fillId="0" borderId="273" xfId="0" applyFont="1" applyFill="1" applyBorder="1">
      <alignment vertical="center"/>
    </xf>
    <xf numFmtId="0" fontId="6" fillId="0" borderId="275" xfId="0" applyFont="1" applyFill="1" applyBorder="1">
      <alignment vertical="center"/>
    </xf>
    <xf numFmtId="0" fontId="0" fillId="0" borderId="274" xfId="0" applyFont="1" applyFill="1" applyBorder="1">
      <alignment vertical="center"/>
    </xf>
    <xf numFmtId="0" fontId="0" fillId="0" borderId="276" xfId="0" applyFont="1" applyFill="1" applyBorder="1">
      <alignment vertical="center"/>
    </xf>
    <xf numFmtId="0" fontId="0" fillId="0" borderId="277" xfId="0" applyFont="1" applyFill="1" applyBorder="1">
      <alignment vertical="center"/>
    </xf>
    <xf numFmtId="0" fontId="7" fillId="7" borderId="0" xfId="0" applyFont="1" applyFill="1" applyBorder="1" applyAlignment="1">
      <alignment horizontal="center" vertical="center" shrinkToFit="1"/>
    </xf>
    <xf numFmtId="0" fontId="7" fillId="0" borderId="264" xfId="0" applyFont="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right" vertical="center"/>
    </xf>
    <xf numFmtId="0" fontId="14" fillId="0" borderId="0" xfId="0" applyFont="1" applyAlignment="1">
      <alignment horizontal="right" vertical="center"/>
    </xf>
    <xf numFmtId="0" fontId="0" fillId="0" borderId="0" xfId="0" applyFont="1">
      <alignment vertical="center"/>
    </xf>
    <xf numFmtId="0" fontId="18" fillId="0" borderId="0" xfId="0" applyFont="1" applyFill="1" applyBorder="1" applyAlignment="1">
      <alignment horizontal="left" vertical="center"/>
    </xf>
    <xf numFmtId="189" fontId="6" fillId="0" borderId="0" xfId="0" applyNumberFormat="1" applyFont="1" applyFill="1" applyBorder="1" applyAlignment="1">
      <alignment horizontal="right" vertical="center" shrinkToFit="1"/>
    </xf>
    <xf numFmtId="0" fontId="18" fillId="0" borderId="0" xfId="0" applyFont="1" applyAlignment="1">
      <alignment horizontal="right" vertical="center"/>
    </xf>
    <xf numFmtId="0" fontId="6" fillId="0" borderId="283" xfId="0" applyFont="1" applyBorder="1" applyAlignment="1">
      <alignment horizontal="left" vertical="top"/>
    </xf>
    <xf numFmtId="0" fontId="6" fillId="0" borderId="284" xfId="0" applyFont="1" applyBorder="1" applyAlignment="1">
      <alignment horizontal="left" vertical="top" wrapText="1"/>
    </xf>
    <xf numFmtId="0" fontId="6" fillId="0" borderId="285" xfId="0" applyFont="1" applyBorder="1" applyAlignment="1">
      <alignment horizontal="left" vertical="top" wrapText="1"/>
    </xf>
    <xf numFmtId="0" fontId="6" fillId="0" borderId="258" xfId="0" applyFont="1" applyBorder="1" applyAlignment="1">
      <alignment horizontal="left" vertical="top"/>
    </xf>
    <xf numFmtId="0" fontId="6" fillId="0" borderId="259" xfId="0" applyFont="1" applyBorder="1" applyAlignment="1">
      <alignment horizontal="left" vertical="top"/>
    </xf>
    <xf numFmtId="0" fontId="6" fillId="0" borderId="261" xfId="0" applyFont="1" applyBorder="1" applyAlignment="1">
      <alignment horizontal="left" vertical="top"/>
    </xf>
    <xf numFmtId="0" fontId="0" fillId="0" borderId="0" xfId="0" applyFont="1" applyFill="1" applyBorder="1" applyAlignment="1">
      <alignment vertical="center"/>
    </xf>
    <xf numFmtId="0" fontId="6" fillId="0" borderId="59" xfId="0" applyFont="1" applyBorder="1">
      <alignment vertical="center"/>
    </xf>
    <xf numFmtId="0" fontId="37" fillId="0" borderId="0" xfId="0" applyFont="1" applyBorder="1" applyAlignment="1">
      <alignment horizontal="center" vertical="center" wrapText="1"/>
    </xf>
    <xf numFmtId="0" fontId="7" fillId="2" borderId="0" xfId="0" applyFont="1" applyFill="1">
      <alignment vertical="center"/>
    </xf>
    <xf numFmtId="0" fontId="32" fillId="0" borderId="6" xfId="0" applyFont="1" applyBorder="1" applyAlignment="1">
      <alignment horizontal="center" vertical="center"/>
    </xf>
    <xf numFmtId="0" fontId="7" fillId="0" borderId="259" xfId="0" applyFont="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7" fillId="0" borderId="0" xfId="0" applyFont="1" applyBorder="1" applyAlignment="1">
      <alignment vertical="top"/>
    </xf>
    <xf numFmtId="0" fontId="7" fillId="0" borderId="264" xfId="0" applyFont="1" applyBorder="1">
      <alignment vertical="center"/>
    </xf>
    <xf numFmtId="0" fontId="16" fillId="0" borderId="6"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vertical="top"/>
    </xf>
    <xf numFmtId="185" fontId="7" fillId="0" borderId="302" xfId="0" applyNumberFormat="1" applyFont="1" applyFill="1" applyBorder="1" applyAlignment="1">
      <alignment horizontal="right" vertical="center"/>
    </xf>
    <xf numFmtId="204" fontId="6" fillId="0" borderId="0" xfId="0" applyNumberFormat="1" applyFont="1" applyAlignment="1">
      <alignment vertical="center"/>
    </xf>
    <xf numFmtId="0" fontId="6" fillId="0" borderId="259" xfId="0" applyFont="1" applyBorder="1">
      <alignment vertical="center"/>
    </xf>
    <xf numFmtId="0" fontId="7" fillId="0" borderId="302" xfId="0" applyFont="1" applyBorder="1">
      <alignment vertical="center"/>
    </xf>
    <xf numFmtId="0" fontId="16" fillId="0" borderId="122" xfId="0" applyFont="1" applyBorder="1">
      <alignment vertical="center"/>
    </xf>
    <xf numFmtId="191" fontId="7" fillId="0" borderId="0" xfId="0" applyNumberFormat="1" applyFont="1" applyFill="1" applyBorder="1" applyAlignment="1">
      <alignment horizontal="right" vertical="center"/>
    </xf>
    <xf numFmtId="0" fontId="16" fillId="0" borderId="300" xfId="0" applyFont="1" applyBorder="1" applyAlignment="1">
      <alignment vertical="center"/>
    </xf>
    <xf numFmtId="0" fontId="7" fillId="0" borderId="299" xfId="0" applyFont="1" applyBorder="1" applyAlignment="1">
      <alignment vertical="center"/>
    </xf>
    <xf numFmtId="0" fontId="0" fillId="0" borderId="299" xfId="0" applyFont="1" applyBorder="1">
      <alignment vertical="center"/>
    </xf>
    <xf numFmtId="0" fontId="0" fillId="0" borderId="301" xfId="0" applyFont="1" applyBorder="1">
      <alignment vertical="center"/>
    </xf>
    <xf numFmtId="0" fontId="7" fillId="0" borderId="307" xfId="0" applyFont="1" applyBorder="1" applyAlignment="1">
      <alignment vertical="center"/>
    </xf>
    <xf numFmtId="0" fontId="7" fillId="0" borderId="308" xfId="0" applyFont="1" applyBorder="1" applyAlignment="1">
      <alignment vertical="center"/>
    </xf>
    <xf numFmtId="0" fontId="0" fillId="0" borderId="308" xfId="0" applyFont="1" applyBorder="1">
      <alignment vertical="center"/>
    </xf>
    <xf numFmtId="0" fontId="0" fillId="0" borderId="309" xfId="0" applyFont="1" applyBorder="1">
      <alignment vertical="center"/>
    </xf>
    <xf numFmtId="0" fontId="7" fillId="0" borderId="309" xfId="0" applyFont="1" applyBorder="1" applyAlignment="1">
      <alignment vertical="center"/>
    </xf>
    <xf numFmtId="0" fontId="7" fillId="0" borderId="300" xfId="0" applyFont="1" applyBorder="1" applyAlignment="1">
      <alignment vertical="center"/>
    </xf>
    <xf numFmtId="3" fontId="7" fillId="0" borderId="302" xfId="0" applyNumberFormat="1" applyFont="1" applyFill="1" applyBorder="1" applyAlignment="1">
      <alignment vertical="center"/>
    </xf>
    <xf numFmtId="0" fontId="7" fillId="0" borderId="303" xfId="0" applyFont="1" applyBorder="1">
      <alignment vertical="center"/>
    </xf>
    <xf numFmtId="187" fontId="7" fillId="0" borderId="303" xfId="0" applyNumberFormat="1" applyFont="1" applyBorder="1" applyAlignment="1">
      <alignment vertical="center"/>
    </xf>
    <xf numFmtId="0" fontId="83" fillId="0" borderId="0" xfId="0" applyFont="1" applyAlignment="1">
      <alignment vertical="center"/>
    </xf>
    <xf numFmtId="0" fontId="6" fillId="0" borderId="305" xfId="0" applyFont="1" applyBorder="1" applyAlignment="1">
      <alignment horizontal="center" vertical="center" shrinkToFit="1"/>
    </xf>
    <xf numFmtId="0" fontId="6" fillId="0" borderId="306" xfId="0" applyFont="1" applyBorder="1" applyAlignment="1">
      <alignment horizontal="justify" vertical="center" wrapText="1"/>
    </xf>
    <xf numFmtId="0" fontId="6" fillId="0" borderId="312" xfId="0" applyFont="1" applyBorder="1" applyAlignment="1">
      <alignment horizontal="center" vertical="center" shrinkToFit="1"/>
    </xf>
    <xf numFmtId="0" fontId="6" fillId="0" borderId="313" xfId="0" applyFont="1" applyBorder="1" applyAlignment="1">
      <alignment horizontal="justify" vertical="center" wrapText="1"/>
    </xf>
    <xf numFmtId="0" fontId="6" fillId="0" borderId="306" xfId="0" applyFont="1" applyBorder="1" applyAlignment="1">
      <alignment horizontal="center" vertical="center" shrinkToFit="1"/>
    </xf>
    <xf numFmtId="0" fontId="6" fillId="2" borderId="314" xfId="0" applyFont="1" applyFill="1" applyBorder="1" applyAlignment="1">
      <alignment vertical="center" wrapText="1"/>
    </xf>
    <xf numFmtId="0" fontId="6" fillId="0" borderId="313" xfId="0" applyFont="1" applyBorder="1" applyAlignment="1">
      <alignment horizontal="center" vertical="center" shrinkToFit="1"/>
    </xf>
    <xf numFmtId="0" fontId="6" fillId="2" borderId="315" xfId="0" applyFont="1" applyFill="1" applyBorder="1" applyAlignment="1">
      <alignment vertical="center" wrapText="1"/>
    </xf>
    <xf numFmtId="0" fontId="12" fillId="0" borderId="0" xfId="0" applyFont="1" applyFill="1" applyAlignment="1">
      <alignment vertical="center"/>
    </xf>
    <xf numFmtId="0" fontId="41" fillId="0" borderId="0" xfId="0" applyFont="1">
      <alignment vertical="center"/>
    </xf>
    <xf numFmtId="0" fontId="6" fillId="0" borderId="299" xfId="0" applyFont="1" applyBorder="1" applyAlignment="1">
      <alignment vertical="top" wrapText="1"/>
    </xf>
    <xf numFmtId="0" fontId="6" fillId="0" borderId="301" xfId="0" applyFont="1" applyBorder="1" applyAlignment="1">
      <alignment vertical="top" wrapText="1"/>
    </xf>
    <xf numFmtId="0" fontId="7" fillId="0" borderId="258" xfId="0" applyFont="1" applyBorder="1" applyAlignment="1">
      <alignment vertical="center"/>
    </xf>
    <xf numFmtId="0" fontId="6" fillId="0" borderId="259" xfId="0" applyFont="1" applyBorder="1" applyAlignment="1">
      <alignment vertical="top" wrapText="1"/>
    </xf>
    <xf numFmtId="0" fontId="6" fillId="0" borderId="261" xfId="0" applyFont="1" applyBorder="1" applyAlignment="1">
      <alignment vertical="top" wrapText="1"/>
    </xf>
    <xf numFmtId="0" fontId="6" fillId="0" borderId="0" xfId="0" applyFont="1" applyFill="1" applyAlignment="1">
      <alignment horizontal="right" vertical="center"/>
    </xf>
    <xf numFmtId="0" fontId="54" fillId="0" borderId="0" xfId="0" applyFont="1" applyBorder="1" applyAlignment="1">
      <alignment vertical="center"/>
    </xf>
    <xf numFmtId="0" fontId="6" fillId="0" borderId="317" xfId="0" applyFont="1" applyBorder="1" applyAlignment="1">
      <alignment horizontal="center" vertical="center" shrinkToFit="1"/>
    </xf>
    <xf numFmtId="0" fontId="6" fillId="0" borderId="318" xfId="0" applyFont="1" applyBorder="1" applyAlignment="1">
      <alignment horizontal="justify" vertical="center" wrapText="1"/>
    </xf>
    <xf numFmtId="0" fontId="6" fillId="0" borderId="318" xfId="0" applyFont="1" applyBorder="1" applyAlignment="1">
      <alignment horizontal="center" vertical="center" shrinkToFit="1"/>
    </xf>
    <xf numFmtId="0" fontId="6" fillId="2" borderId="319" xfId="0" applyFont="1" applyFill="1" applyBorder="1" applyAlignment="1">
      <alignment vertical="center" wrapText="1"/>
    </xf>
    <xf numFmtId="0" fontId="0" fillId="0" borderId="299" xfId="0" applyFont="1" applyFill="1" applyBorder="1">
      <alignment vertical="center"/>
    </xf>
    <xf numFmtId="0" fontId="0" fillId="0" borderId="301" xfId="0" applyFont="1" applyFill="1" applyBorder="1">
      <alignment vertical="center"/>
    </xf>
    <xf numFmtId="0" fontId="0" fillId="0" borderId="302" xfId="0" applyFont="1" applyBorder="1">
      <alignment vertical="center"/>
    </xf>
    <xf numFmtId="187" fontId="7" fillId="0" borderId="261" xfId="0" applyNumberFormat="1" applyFont="1" applyBorder="1" applyAlignment="1">
      <alignment vertical="center"/>
    </xf>
    <xf numFmtId="0" fontId="6" fillId="0" borderId="302" xfId="0" applyFont="1" applyBorder="1">
      <alignment vertical="center"/>
    </xf>
    <xf numFmtId="0" fontId="6" fillId="0" borderId="299" xfId="0" applyFont="1" applyBorder="1">
      <alignment vertical="center"/>
    </xf>
    <xf numFmtId="0" fontId="6" fillId="0" borderId="301" xfId="0" applyFont="1" applyBorder="1">
      <alignment vertical="center"/>
    </xf>
    <xf numFmtId="0" fontId="6" fillId="0" borderId="261" xfId="0" applyFont="1" applyBorder="1">
      <alignment vertical="center"/>
    </xf>
    <xf numFmtId="0" fontId="6" fillId="0" borderId="305" xfId="0" applyFont="1" applyBorder="1">
      <alignment vertical="center"/>
    </xf>
    <xf numFmtId="0" fontId="6" fillId="0" borderId="306" xfId="0" applyFont="1" applyBorder="1">
      <alignment vertical="center"/>
    </xf>
    <xf numFmtId="0" fontId="6" fillId="0" borderId="305" xfId="0" applyFont="1" applyBorder="1" applyAlignment="1">
      <alignment horizontal="justify" vertical="center" wrapText="1"/>
    </xf>
    <xf numFmtId="0" fontId="6" fillId="0" borderId="302" xfId="0" applyFont="1" applyBorder="1" applyAlignment="1">
      <alignment vertical="center"/>
    </xf>
    <xf numFmtId="0" fontId="6" fillId="0" borderId="299" xfId="0" applyFont="1" applyFill="1" applyBorder="1">
      <alignment vertical="center"/>
    </xf>
    <xf numFmtId="0" fontId="6" fillId="0" borderId="259" xfId="0" applyFont="1" applyFill="1" applyBorder="1">
      <alignment vertical="center"/>
    </xf>
    <xf numFmtId="0" fontId="7" fillId="0" borderId="259" xfId="0" applyFont="1" applyBorder="1" applyAlignment="1">
      <alignment horizontal="justify" vertical="center" wrapText="1"/>
    </xf>
    <xf numFmtId="0" fontId="6" fillId="0" borderId="303" xfId="0" applyFont="1" applyBorder="1" applyAlignment="1">
      <alignment vertical="center"/>
    </xf>
    <xf numFmtId="0"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202" fontId="74" fillId="0" borderId="329" xfId="0" applyNumberFormat="1" applyFont="1" applyFill="1" applyBorder="1" applyAlignment="1">
      <alignment horizontal="center" vertical="center"/>
    </xf>
    <xf numFmtId="202" fontId="74" fillId="0" borderId="330" xfId="0" applyNumberFormat="1" applyFont="1" applyFill="1" applyBorder="1" applyAlignment="1">
      <alignment horizontal="center" vertical="center"/>
    </xf>
    <xf numFmtId="202" fontId="74" fillId="0" borderId="331" xfId="0" applyNumberFormat="1" applyFont="1" applyFill="1" applyBorder="1" applyAlignment="1">
      <alignment horizontal="center" vertical="center"/>
    </xf>
    <xf numFmtId="0" fontId="0" fillId="0" borderId="332" xfId="0" applyFont="1" applyFill="1" applyBorder="1" applyAlignment="1">
      <alignment horizontal="center" vertical="center" shrinkToFit="1"/>
    </xf>
    <xf numFmtId="197" fontId="48" fillId="0" borderId="339" xfId="0" applyNumberFormat="1" applyFont="1" applyBorder="1" applyAlignment="1">
      <alignment horizontal="center" vertical="center" shrinkToFit="1"/>
    </xf>
    <xf numFmtId="202" fontId="74" fillId="0" borderId="329" xfId="0" applyNumberFormat="1" applyFont="1" applyBorder="1" applyAlignment="1">
      <alignment horizontal="center" vertical="center"/>
    </xf>
    <xf numFmtId="202" fontId="74" fillId="0" borderId="330" xfId="0" applyNumberFormat="1" applyFont="1" applyBorder="1" applyAlignment="1">
      <alignment horizontal="center" vertical="center"/>
    </xf>
    <xf numFmtId="202" fontId="74" fillId="0" borderId="336" xfId="0" applyNumberFormat="1" applyFont="1" applyFill="1" applyBorder="1" applyAlignment="1">
      <alignment horizontal="center" vertical="center"/>
    </xf>
    <xf numFmtId="202" fontId="74" fillId="0" borderId="341" xfId="0" applyNumberFormat="1" applyFont="1" applyFill="1" applyBorder="1" applyAlignment="1">
      <alignment horizontal="center" vertical="center"/>
    </xf>
    <xf numFmtId="0" fontId="0" fillId="0" borderId="342" xfId="0" applyFont="1" applyBorder="1" applyAlignment="1">
      <alignment horizontal="center" vertical="center" shrinkToFit="1"/>
    </xf>
    <xf numFmtId="0" fontId="0" fillId="0" borderId="249" xfId="0" applyNumberFormat="1" applyFont="1" applyFill="1" applyBorder="1" applyAlignment="1">
      <alignment horizontal="center" vertical="center" shrinkToFit="1"/>
    </xf>
    <xf numFmtId="0" fontId="0" fillId="0" borderId="250" xfId="0" applyNumberFormat="1" applyFont="1" applyFill="1" applyBorder="1" applyAlignment="1">
      <alignment horizontal="center" vertical="center" shrinkToFit="1"/>
    </xf>
    <xf numFmtId="0" fontId="0" fillId="0" borderId="336" xfId="0" applyNumberFormat="1" applyFont="1" applyFill="1" applyBorder="1" applyAlignment="1">
      <alignment horizontal="center" vertical="center" shrinkToFit="1"/>
    </xf>
    <xf numFmtId="0" fontId="0" fillId="0" borderId="330" xfId="0" applyNumberFormat="1" applyFont="1" applyFill="1" applyBorder="1" applyAlignment="1">
      <alignment horizontal="center" vertical="center" shrinkToFit="1"/>
    </xf>
    <xf numFmtId="0" fontId="7" fillId="0" borderId="0"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37" xfId="0" applyFont="1" applyFill="1" applyBorder="1" applyAlignment="1">
      <alignment vertical="center"/>
    </xf>
    <xf numFmtId="0" fontId="7" fillId="0" borderId="38" xfId="0" applyFont="1" applyFill="1" applyBorder="1" applyAlignment="1">
      <alignment vertical="center"/>
    </xf>
    <xf numFmtId="0" fontId="6" fillId="0" borderId="7" xfId="0" applyFont="1" applyBorder="1" applyAlignment="1">
      <alignment vertical="center"/>
    </xf>
    <xf numFmtId="0" fontId="6" fillId="0" borderId="123"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Border="1" applyAlignment="1">
      <alignment vertical="center"/>
    </xf>
    <xf numFmtId="0" fontId="16" fillId="0" borderId="125" xfId="0" applyFont="1" applyBorder="1" applyAlignment="1">
      <alignment horizontal="center" vertical="center" wrapText="1"/>
    </xf>
    <xf numFmtId="0" fontId="6" fillId="2" borderId="312" xfId="0" applyFont="1" applyFill="1" applyBorder="1" applyAlignment="1">
      <alignment vertical="center" wrapText="1"/>
    </xf>
    <xf numFmtId="0" fontId="6" fillId="0" borderId="124" xfId="0" applyFont="1" applyBorder="1" applyAlignment="1">
      <alignment horizontal="center" vertical="center" shrinkToFit="1"/>
    </xf>
    <xf numFmtId="0" fontId="7" fillId="0" borderId="129" xfId="0" applyFont="1" applyBorder="1" applyAlignment="1">
      <alignment horizontal="center" vertical="center" wrapText="1"/>
    </xf>
    <xf numFmtId="0" fontId="7" fillId="0" borderId="125" xfId="0" applyFont="1" applyBorder="1" applyAlignment="1">
      <alignment horizontal="center" vertical="center" wrapText="1"/>
    </xf>
    <xf numFmtId="0" fontId="6" fillId="2" borderId="305" xfId="0" applyFont="1" applyFill="1" applyBorder="1" applyAlignment="1">
      <alignment vertical="center" wrapText="1"/>
    </xf>
    <xf numFmtId="0" fontId="6" fillId="2" borderId="317" xfId="0" applyFont="1" applyFill="1" applyBorder="1" applyAlignment="1">
      <alignment vertical="center" wrapText="1"/>
    </xf>
    <xf numFmtId="0" fontId="6" fillId="0" borderId="0" xfId="0" applyFont="1" applyBorder="1" applyAlignment="1">
      <alignment horizontal="center" vertical="center" wrapText="1"/>
    </xf>
    <xf numFmtId="0" fontId="6" fillId="0" borderId="302" xfId="0" applyFont="1" applyBorder="1" applyAlignment="1">
      <alignment vertical="center" wrapText="1"/>
    </xf>
    <xf numFmtId="0" fontId="7" fillId="2" borderId="0" xfId="0" applyFont="1" applyFill="1" applyAlignment="1">
      <alignment horizontal="center" vertical="center"/>
    </xf>
    <xf numFmtId="0" fontId="6"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6" fillId="2" borderId="125" xfId="0" applyFont="1" applyFill="1" applyBorder="1" applyAlignment="1">
      <alignment horizontal="center" vertical="center"/>
    </xf>
    <xf numFmtId="0" fontId="7" fillId="0" borderId="299" xfId="0" applyFont="1" applyBorder="1" applyAlignment="1">
      <alignment horizontal="center" vertical="center" wrapText="1"/>
    </xf>
    <xf numFmtId="0" fontId="7" fillId="0" borderId="259" xfId="0" applyFont="1" applyBorder="1" applyAlignment="1">
      <alignment horizontal="center" vertical="center" wrapText="1"/>
    </xf>
    <xf numFmtId="0" fontId="6" fillId="0" borderId="0" xfId="0" applyFont="1" applyFill="1" applyBorder="1" applyAlignment="1">
      <alignment horizontal="right" vertical="center"/>
    </xf>
    <xf numFmtId="0" fontId="6" fillId="0" borderId="1" xfId="0" applyFont="1" applyBorder="1" applyAlignment="1">
      <alignment horizontal="center" vertical="center" shrinkToFit="1"/>
    </xf>
    <xf numFmtId="0" fontId="6" fillId="0" borderId="0" xfId="0" applyFont="1" applyAlignment="1">
      <alignment vertical="center"/>
    </xf>
    <xf numFmtId="0" fontId="6" fillId="0" borderId="0" xfId="0" applyFont="1" applyBorder="1" applyAlignment="1">
      <alignment horizontal="right" vertical="center"/>
    </xf>
    <xf numFmtId="0" fontId="6" fillId="0" borderId="1" xfId="0" applyFont="1" applyBorder="1">
      <alignment vertical="center"/>
    </xf>
    <xf numFmtId="0" fontId="6" fillId="0" borderId="2" xfId="0" applyFont="1" applyBorder="1">
      <alignment vertical="center"/>
    </xf>
    <xf numFmtId="0" fontId="6" fillId="0" borderId="5" xfId="0" applyFont="1" applyFill="1" applyBorder="1" applyAlignment="1">
      <alignment horizontal="right" vertical="center"/>
    </xf>
    <xf numFmtId="0" fontId="6" fillId="0" borderId="0" xfId="0" applyFont="1" applyBorder="1" applyAlignment="1">
      <alignment horizontal="center" vertical="center"/>
    </xf>
    <xf numFmtId="0" fontId="6" fillId="2" borderId="123" xfId="0" applyFont="1" applyFill="1" applyBorder="1" applyAlignment="1">
      <alignment horizontal="center" vertical="center"/>
    </xf>
    <xf numFmtId="0" fontId="6" fillId="0" borderId="125" xfId="0" applyFont="1" applyBorder="1" applyAlignment="1">
      <alignment horizontal="center" vertical="center"/>
    </xf>
    <xf numFmtId="0" fontId="6" fillId="0" borderId="129" xfId="0" applyFont="1" applyBorder="1" applyAlignment="1">
      <alignment horizontal="center" vertical="center"/>
    </xf>
    <xf numFmtId="0" fontId="16" fillId="2" borderId="125" xfId="0" applyFont="1" applyFill="1" applyBorder="1" applyAlignment="1">
      <alignment horizontal="center" vertical="center"/>
    </xf>
    <xf numFmtId="0" fontId="16" fillId="0" borderId="9" xfId="0" applyFont="1" applyFill="1" applyBorder="1" applyAlignment="1">
      <alignment vertical="center"/>
    </xf>
    <xf numFmtId="0" fontId="16" fillId="0" borderId="0" xfId="0" applyFont="1" applyFill="1" applyBorder="1" applyAlignment="1">
      <alignment horizontal="left" vertical="center" shrinkToFit="1"/>
    </xf>
    <xf numFmtId="0" fontId="16" fillId="0" borderId="125" xfId="0" applyFont="1" applyFill="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xf>
    <xf numFmtId="0" fontId="7" fillId="2" borderId="0" xfId="0" applyFont="1" applyFill="1" applyBorder="1" applyAlignment="1">
      <alignment horizontal="center" vertical="center"/>
    </xf>
    <xf numFmtId="0" fontId="7" fillId="0" borderId="6" xfId="0" applyFont="1" applyBorder="1" applyAlignment="1">
      <alignment vertical="top" wrapText="1"/>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wrapTex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0" borderId="0" xfId="0" applyFont="1" applyFill="1" applyAlignment="1">
      <alignment horizontal="center" vertical="center"/>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2" borderId="0" xfId="0" applyFont="1" applyFill="1" applyBorder="1" applyAlignment="1">
      <alignment vertical="center" wrapText="1"/>
    </xf>
    <xf numFmtId="0" fontId="7" fillId="0" borderId="9" xfId="0" applyFont="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2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0" xfId="0" applyFont="1" applyBorder="1" applyAlignment="1">
      <alignment horizontal="left" vertical="top"/>
    </xf>
    <xf numFmtId="198" fontId="7" fillId="0" borderId="0" xfId="3"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81" fontId="6" fillId="2" borderId="0" xfId="0" applyNumberFormat="1" applyFont="1" applyFill="1" applyBorder="1" applyAlignment="1">
      <alignment horizontal="center" vertical="center"/>
    </xf>
    <xf numFmtId="181" fontId="6" fillId="2" borderId="7" xfId="0" applyNumberFormat="1" applyFont="1" applyFill="1" applyBorder="1" applyAlignment="1">
      <alignment horizontal="center" vertical="center"/>
    </xf>
    <xf numFmtId="181" fontId="6" fillId="2" borderId="9" xfId="0" applyNumberFormat="1" applyFont="1" applyFill="1" applyBorder="1" applyAlignment="1">
      <alignment horizontal="center" vertical="center"/>
    </xf>
    <xf numFmtId="0" fontId="7" fillId="0" borderId="90" xfId="0" applyFont="1" applyFill="1" applyBorder="1" applyAlignment="1">
      <alignment horizontal="center" vertical="center" wrapText="1"/>
    </xf>
    <xf numFmtId="0" fontId="7" fillId="2" borderId="0" xfId="0" applyFont="1" applyFill="1" applyAlignment="1">
      <alignment vertical="center"/>
    </xf>
    <xf numFmtId="0" fontId="6" fillId="0" borderId="125" xfId="0" applyFont="1" applyBorder="1" applyAlignment="1">
      <alignment horizontal="left" vertical="center"/>
    </xf>
    <xf numFmtId="0" fontId="6" fillId="0" borderId="0" xfId="0" applyFont="1" applyBorder="1" applyAlignment="1">
      <alignment horizontal="left" vertical="center"/>
    </xf>
    <xf numFmtId="0" fontId="7" fillId="0" borderId="0" xfId="0" applyFont="1" applyAlignment="1">
      <alignment horizontal="center" vertical="center"/>
    </xf>
    <xf numFmtId="0" fontId="7" fillId="7" borderId="0" xfId="0" applyFont="1" applyFill="1" applyAlignment="1">
      <alignment horizontal="left" vertical="center"/>
    </xf>
    <xf numFmtId="0" fontId="7" fillId="7" borderId="0" xfId="0" applyFont="1" applyFill="1" applyBorder="1" applyAlignment="1">
      <alignment vertical="top" wrapText="1"/>
    </xf>
    <xf numFmtId="0" fontId="7" fillId="0" borderId="6" xfId="0" applyFont="1" applyBorder="1" applyAlignment="1">
      <alignment vertical="center" wrapText="1"/>
    </xf>
    <xf numFmtId="0" fontId="0" fillId="0" borderId="0" xfId="0" applyFont="1" applyBorder="1">
      <alignment vertical="center"/>
    </xf>
    <xf numFmtId="0" fontId="0" fillId="0" borderId="7" xfId="0" applyFont="1" applyBorder="1">
      <alignment vertical="center"/>
    </xf>
    <xf numFmtId="0" fontId="0" fillId="0" borderId="259" xfId="0" applyFont="1" applyBorder="1">
      <alignment vertical="center"/>
    </xf>
    <xf numFmtId="0" fontId="0" fillId="0" borderId="261" xfId="0" applyFont="1" applyBorder="1">
      <alignment vertical="center"/>
    </xf>
    <xf numFmtId="0" fontId="0" fillId="0" borderId="0" xfId="0" applyFont="1" applyBorder="1" applyAlignment="1">
      <alignment vertical="center" wrapText="1"/>
    </xf>
    <xf numFmtId="0" fontId="34"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right"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8" fillId="0" borderId="0" xfId="0" applyFont="1" applyAlignment="1">
      <alignment horizontal="left" vertical="center"/>
    </xf>
    <xf numFmtId="0" fontId="6" fillId="2" borderId="0" xfId="0" applyFont="1" applyFill="1" applyAlignment="1">
      <alignment vertical="center"/>
    </xf>
    <xf numFmtId="0" fontId="7" fillId="0" borderId="0" xfId="0" applyFont="1" applyAlignment="1">
      <alignment horizontal="center" vertical="center" shrinkToFit="1"/>
    </xf>
    <xf numFmtId="0" fontId="7" fillId="0" borderId="0" xfId="0" applyFont="1" applyBorder="1" applyAlignment="1">
      <alignment horizontal="center" vertical="center"/>
    </xf>
    <xf numFmtId="0" fontId="0" fillId="0" borderId="4" xfId="0" applyFont="1" applyBorder="1">
      <alignment vertical="center"/>
    </xf>
    <xf numFmtId="0" fontId="0" fillId="0" borderId="5" xfId="0" applyFont="1" applyBorder="1">
      <alignment vertical="center"/>
    </xf>
    <xf numFmtId="0" fontId="0" fillId="0" borderId="10" xfId="0" applyFont="1" applyBorder="1">
      <alignment vertical="center"/>
    </xf>
    <xf numFmtId="0" fontId="0" fillId="0" borderId="8" xfId="0" applyFont="1" applyBorder="1">
      <alignment vertical="center"/>
    </xf>
    <xf numFmtId="0" fontId="0" fillId="0" borderId="9" xfId="0" applyFont="1" applyBorder="1">
      <alignment vertical="center"/>
    </xf>
    <xf numFmtId="0" fontId="6" fillId="0" borderId="10" xfId="0" applyFont="1" applyFill="1" applyBorder="1" applyAlignment="1">
      <alignment vertical="center" wrapText="1"/>
    </xf>
    <xf numFmtId="0" fontId="7" fillId="0" borderId="4" xfId="0" applyFont="1" applyBorder="1" applyAlignment="1">
      <alignment vertical="center"/>
    </xf>
    <xf numFmtId="0" fontId="7" fillId="0" borderId="8" xfId="0" applyFont="1" applyBorder="1" applyAlignment="1">
      <alignment vertical="center"/>
    </xf>
    <xf numFmtId="0" fontId="6" fillId="0" borderId="8" xfId="0" applyFont="1" applyFill="1" applyBorder="1" applyAlignment="1">
      <alignment vertical="center" wrapText="1"/>
    </xf>
    <xf numFmtId="0" fontId="7" fillId="0" borderId="4" xfId="0" applyFont="1" applyBorder="1" applyAlignment="1">
      <alignment horizontal="left" vertical="center" wrapText="1"/>
    </xf>
    <xf numFmtId="0" fontId="7" fillId="0" borderId="129" xfId="0" applyFont="1" applyBorder="1" applyAlignment="1">
      <alignment vertical="center" wrapText="1"/>
    </xf>
    <xf numFmtId="0" fontId="7" fillId="0" borderId="10" xfId="0" applyFont="1" applyBorder="1" applyAlignment="1">
      <alignment vertical="center" wrapText="1"/>
    </xf>
    <xf numFmtId="0" fontId="7" fillId="0" borderId="125" xfId="0" applyFont="1" applyBorder="1" applyAlignment="1">
      <alignment vertical="center" wrapText="1"/>
    </xf>
    <xf numFmtId="0" fontId="7" fillId="0" borderId="298" xfId="0" applyFont="1" applyBorder="1" applyAlignment="1">
      <alignment vertical="center"/>
    </xf>
    <xf numFmtId="0" fontId="7" fillId="0" borderId="302" xfId="0" applyFont="1" applyBorder="1" applyAlignment="1">
      <alignment vertical="center"/>
    </xf>
    <xf numFmtId="0" fontId="16" fillId="0" borderId="19" xfId="0" applyFont="1" applyBorder="1" applyAlignment="1">
      <alignment horizontal="center" vertical="center" wrapText="1"/>
    </xf>
    <xf numFmtId="0" fontId="16" fillId="0" borderId="0" xfId="0" applyFont="1" applyFill="1" applyBorder="1" applyAlignment="1">
      <alignment horizontal="center" vertical="center"/>
    </xf>
    <xf numFmtId="0" fontId="6" fillId="0" borderId="299" xfId="0" applyFont="1" applyBorder="1" applyAlignment="1">
      <alignment vertical="center"/>
    </xf>
    <xf numFmtId="200" fontId="0" fillId="0" borderId="249" xfId="0" applyNumberFormat="1" applyFont="1" applyFill="1" applyBorder="1" applyAlignment="1">
      <alignment horizontal="center" vertical="center" shrinkToFit="1"/>
    </xf>
    <xf numFmtId="200" fontId="0" fillId="0" borderId="250" xfId="0" applyNumberFormat="1" applyFont="1" applyFill="1" applyBorder="1" applyAlignment="1">
      <alignment horizontal="center" vertical="center" shrinkToFit="1"/>
    </xf>
    <xf numFmtId="200" fontId="0" fillId="0" borderId="251" xfId="0" applyNumberFormat="1" applyFont="1" applyFill="1" applyBorder="1" applyAlignment="1">
      <alignment horizontal="center" vertical="center" shrinkToFit="1"/>
    </xf>
    <xf numFmtId="201" fontId="0" fillId="0" borderId="336" xfId="0" applyNumberFormat="1" applyFont="1" applyFill="1" applyBorder="1" applyAlignment="1">
      <alignment horizontal="center" vertical="center" shrinkToFit="1"/>
    </xf>
    <xf numFmtId="201" fontId="0" fillId="0" borderId="330" xfId="0" applyNumberFormat="1" applyFont="1" applyFill="1" applyBorder="1" applyAlignment="1">
      <alignment horizontal="center" vertical="center" shrinkToFit="1"/>
    </xf>
    <xf numFmtId="201" fontId="0" fillId="0" borderId="337" xfId="0" applyNumberFormat="1" applyFont="1" applyFill="1" applyBorder="1" applyAlignment="1">
      <alignment horizontal="center" vertical="center" shrinkToFit="1"/>
    </xf>
    <xf numFmtId="200" fontId="0" fillId="0" borderId="328" xfId="0" applyNumberFormat="1" applyFont="1" applyFill="1" applyBorder="1" applyAlignment="1">
      <alignment horizontal="center" vertical="center" shrinkToFit="1"/>
    </xf>
    <xf numFmtId="201" fontId="0" fillId="0" borderId="338" xfId="0" applyNumberFormat="1" applyFont="1" applyFill="1" applyBorder="1" applyAlignment="1">
      <alignment horizontal="center" vertical="center" shrinkToFit="1"/>
    </xf>
    <xf numFmtId="197" fontId="0" fillId="0" borderId="218" xfId="0" applyNumberFormat="1" applyFont="1" applyBorder="1" applyAlignment="1">
      <alignment horizontal="center" vertical="center" shrinkToFit="1"/>
    </xf>
    <xf numFmtId="197" fontId="0" fillId="0" borderId="216" xfId="0" applyNumberFormat="1" applyFont="1" applyBorder="1" applyAlignment="1">
      <alignment horizontal="center" vertical="center" shrinkToFit="1"/>
    </xf>
    <xf numFmtId="0" fontId="48" fillId="0" borderId="215" xfId="0" applyFont="1" applyFill="1" applyBorder="1" applyAlignment="1">
      <alignment horizontal="center" vertical="center" shrinkToFit="1"/>
    </xf>
    <xf numFmtId="0" fontId="48" fillId="0" borderId="216" xfId="0" applyFont="1" applyFill="1" applyBorder="1" applyAlignment="1">
      <alignment horizontal="center" vertical="center" shrinkToFit="1"/>
    </xf>
    <xf numFmtId="0" fontId="48" fillId="0" borderId="217" xfId="0" applyFont="1" applyFill="1" applyBorder="1" applyAlignment="1">
      <alignment horizontal="center" vertical="center" shrinkToFit="1"/>
    </xf>
    <xf numFmtId="0" fontId="0" fillId="0" borderId="251" xfId="0" applyNumberFormat="1" applyFont="1" applyFill="1" applyBorder="1" applyAlignment="1">
      <alignment horizontal="center" vertical="center" shrinkToFit="1"/>
    </xf>
    <xf numFmtId="0" fontId="0" fillId="0" borderId="337" xfId="0" applyNumberFormat="1" applyFont="1" applyFill="1" applyBorder="1" applyAlignment="1">
      <alignment horizontal="center" vertical="center" shrinkToFit="1"/>
    </xf>
    <xf numFmtId="0" fontId="6" fillId="0" borderId="300" xfId="0" applyFont="1" applyFill="1" applyBorder="1" applyAlignment="1">
      <alignment horizontal="center" vertical="center" wrapText="1"/>
    </xf>
    <xf numFmtId="0" fontId="0" fillId="0" borderId="300" xfId="0" applyFont="1" applyBorder="1">
      <alignment vertical="center"/>
    </xf>
    <xf numFmtId="0" fontId="6" fillId="0" borderId="132" xfId="0" applyFont="1" applyFill="1" applyBorder="1" applyAlignment="1">
      <alignment vertical="center" wrapText="1"/>
    </xf>
    <xf numFmtId="0" fontId="6" fillId="0" borderId="37" xfId="0" applyFont="1" applyFill="1" applyBorder="1" applyAlignment="1">
      <alignment vertical="center" wrapText="1"/>
    </xf>
    <xf numFmtId="0" fontId="7" fillId="0" borderId="0" xfId="0" applyFont="1" applyBorder="1" applyAlignment="1">
      <alignment vertical="top" wrapText="1"/>
    </xf>
    <xf numFmtId="0" fontId="7" fillId="0" borderId="7" xfId="0" applyFont="1" applyBorder="1" applyAlignment="1">
      <alignment vertical="top" wrapText="1"/>
    </xf>
    <xf numFmtId="0" fontId="16" fillId="0" borderId="0" xfId="0" applyFont="1" applyBorder="1" applyAlignment="1">
      <alignment vertical="center" wrapText="1"/>
    </xf>
    <xf numFmtId="0" fontId="7" fillId="0" borderId="259" xfId="0" applyFont="1" applyFill="1" applyBorder="1" applyAlignment="1">
      <alignment vertical="center"/>
    </xf>
    <xf numFmtId="0" fontId="6" fillId="0" borderId="301" xfId="0" applyFont="1" applyBorder="1" applyAlignment="1">
      <alignment vertical="center"/>
    </xf>
    <xf numFmtId="0" fontId="0" fillId="0" borderId="275" xfId="0" applyFont="1" applyFill="1" applyBorder="1">
      <alignment vertical="center"/>
    </xf>
    <xf numFmtId="0" fontId="0" fillId="0" borderId="278" xfId="0" applyFont="1" applyFill="1" applyBorder="1">
      <alignment vertical="center"/>
    </xf>
    <xf numFmtId="0" fontId="0" fillId="0" borderId="7" xfId="0" applyFont="1" applyFill="1" applyBorder="1">
      <alignment vertical="center"/>
    </xf>
    <xf numFmtId="207" fontId="6" fillId="0" borderId="0" xfId="0" applyNumberFormat="1" applyFont="1" applyAlignment="1">
      <alignment horizontal="left" vertical="center"/>
    </xf>
    <xf numFmtId="207" fontId="6" fillId="0" borderId="0" xfId="0" quotePrefix="1" applyNumberFormat="1" applyFont="1" applyAlignment="1">
      <alignment horizontal="left" vertical="center"/>
    </xf>
    <xf numFmtId="0" fontId="10" fillId="0" borderId="0" xfId="0" applyFont="1" applyAlignment="1">
      <alignment horizontal="left" vertical="center" indent="1"/>
    </xf>
    <xf numFmtId="0" fontId="14" fillId="0" borderId="0" xfId="0" applyFont="1" applyAlignment="1">
      <alignment horizontal="left" vertical="center" indent="1"/>
    </xf>
    <xf numFmtId="0" fontId="16" fillId="0" borderId="0" xfId="0" applyFont="1" applyAlignment="1">
      <alignment horizontal="center" vertical="center"/>
    </xf>
    <xf numFmtId="0" fontId="13" fillId="0" borderId="0" xfId="0" applyFont="1">
      <alignment vertical="center"/>
    </xf>
    <xf numFmtId="0" fontId="0" fillId="0" borderId="0" xfId="0" applyFont="1" applyFill="1" applyAlignment="1">
      <alignment horizontal="left" vertical="center"/>
    </xf>
    <xf numFmtId="0" fontId="6" fillId="0" borderId="259" xfId="0" applyFont="1" applyBorder="1" applyAlignment="1">
      <alignment vertical="center"/>
    </xf>
    <xf numFmtId="0" fontId="7" fillId="0" borderId="90"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88" xfId="0" applyFont="1" applyFill="1" applyBorder="1" applyAlignment="1">
      <alignment horizontal="center" vertical="center" wrapText="1"/>
    </xf>
    <xf numFmtId="0" fontId="7" fillId="0" borderId="92" xfId="0" applyFont="1" applyFill="1" applyBorder="1" applyAlignment="1">
      <alignment horizontal="center" vertical="center" wrapText="1"/>
    </xf>
    <xf numFmtId="38" fontId="7" fillId="0" borderId="259" xfId="2" applyFont="1" applyFill="1" applyBorder="1" applyAlignment="1">
      <alignment vertical="center" shrinkToFit="1"/>
    </xf>
    <xf numFmtId="38" fontId="7" fillId="0" borderId="354" xfId="2" applyFont="1" applyFill="1" applyBorder="1" applyAlignment="1">
      <alignment vertical="center" shrinkToFit="1"/>
    </xf>
    <xf numFmtId="38" fontId="7" fillId="0" borderId="261" xfId="2" applyFont="1" applyFill="1" applyBorder="1" applyAlignment="1">
      <alignment vertical="center" shrinkToFit="1"/>
    </xf>
    <xf numFmtId="0" fontId="86" fillId="0" borderId="0" xfId="0" applyFont="1" applyAlignment="1">
      <alignment vertical="center"/>
    </xf>
    <xf numFmtId="0" fontId="58" fillId="0" borderId="0" xfId="0" applyNumberFormat="1" applyFont="1" applyFill="1" applyBorder="1" applyAlignment="1">
      <alignment horizontal="center" vertical="center" shrinkToFit="1"/>
    </xf>
    <xf numFmtId="0" fontId="6" fillId="0" borderId="0" xfId="0" quotePrefix="1" applyFont="1" applyAlignment="1">
      <alignment vertical="center"/>
    </xf>
    <xf numFmtId="0" fontId="6" fillId="0" borderId="305"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6" fillId="0" borderId="301" xfId="0" applyFont="1" applyFill="1" applyBorder="1" applyAlignment="1">
      <alignment horizontal="center" vertical="center"/>
    </xf>
    <xf numFmtId="0" fontId="6" fillId="0" borderId="261" xfId="0" applyFont="1" applyFill="1" applyBorder="1" applyAlignment="1">
      <alignment horizontal="center" vertical="center"/>
    </xf>
    <xf numFmtId="0" fontId="6" fillId="0" borderId="0" xfId="0" applyFont="1" applyFill="1" applyBorder="1" applyAlignment="1">
      <alignment vertical="center" wrapText="1"/>
    </xf>
    <xf numFmtId="0" fontId="6" fillId="0" borderId="259" xfId="0" applyFont="1" applyFill="1" applyBorder="1" applyAlignment="1">
      <alignment vertical="center" wrapText="1"/>
    </xf>
    <xf numFmtId="0" fontId="7" fillId="0" borderId="6"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25" xfId="0" applyFont="1" applyBorder="1" applyAlignment="1">
      <alignment vertical="center"/>
    </xf>
    <xf numFmtId="0" fontId="6" fillId="0" borderId="300" xfId="0" applyFont="1" applyFill="1" applyBorder="1" applyAlignment="1">
      <alignment horizontal="center" vertical="center"/>
    </xf>
    <xf numFmtId="0" fontId="6" fillId="0" borderId="299" xfId="0" applyFont="1" applyFill="1" applyBorder="1" applyAlignment="1">
      <alignment horizontal="center" vertical="center"/>
    </xf>
    <xf numFmtId="0" fontId="6" fillId="0" borderId="258" xfId="0" applyFont="1" applyFill="1" applyBorder="1" applyAlignment="1">
      <alignment horizontal="center" vertical="center"/>
    </xf>
    <xf numFmtId="0" fontId="6" fillId="0" borderId="259"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5" xfId="0" applyFont="1" applyFill="1" applyBorder="1" applyAlignment="1">
      <alignment horizontal="center" vertical="center"/>
    </xf>
    <xf numFmtId="0" fontId="7" fillId="7" borderId="0" xfId="0" applyFont="1" applyFill="1" applyBorder="1" applyAlignment="1">
      <alignment vertical="center"/>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7" fillId="0" borderId="4" xfId="0" applyFont="1" applyBorder="1" applyAlignment="1">
      <alignment vertical="center"/>
    </xf>
    <xf numFmtId="0" fontId="6" fillId="0" borderId="4" xfId="0" applyFont="1" applyFill="1" applyBorder="1" applyAlignment="1">
      <alignment vertical="center" wrapText="1"/>
    </xf>
    <xf numFmtId="0" fontId="6" fillId="0" borderId="8" xfId="0" applyFont="1" applyFill="1" applyBorder="1" applyAlignment="1">
      <alignment vertical="center" wrapText="1"/>
    </xf>
    <xf numFmtId="0" fontId="6" fillId="0" borderId="302" xfId="0" applyFont="1" applyFill="1" applyBorder="1" applyAlignment="1">
      <alignment vertical="center" wrapText="1"/>
    </xf>
    <xf numFmtId="0" fontId="6" fillId="0" borderId="33" xfId="0" applyFont="1" applyFill="1" applyBorder="1" applyAlignment="1">
      <alignment vertical="center" wrapText="1"/>
    </xf>
    <xf numFmtId="0" fontId="6" fillId="0" borderId="34" xfId="0" applyFont="1" applyFill="1" applyBorder="1" applyAlignment="1">
      <alignment vertical="center" wrapText="1"/>
    </xf>
    <xf numFmtId="0" fontId="6" fillId="0" borderId="39" xfId="0" applyFont="1" applyFill="1" applyBorder="1" applyAlignment="1">
      <alignment vertical="center" wrapText="1"/>
    </xf>
    <xf numFmtId="0" fontId="6" fillId="0" borderId="1" xfId="0" applyFont="1" applyFill="1" applyBorder="1" applyAlignment="1">
      <alignment vertical="center" wrapText="1"/>
    </xf>
    <xf numFmtId="0" fontId="6" fillId="0" borderId="125" xfId="0" applyFont="1" applyFill="1" applyBorder="1" applyAlignment="1">
      <alignment vertical="center" wrapText="1"/>
    </xf>
    <xf numFmtId="0" fontId="18" fillId="0" borderId="233" xfId="0" applyFont="1" applyBorder="1" applyAlignment="1">
      <alignment vertical="top"/>
    </xf>
    <xf numFmtId="0" fontId="18" fillId="0" borderId="0" xfId="0" applyFont="1" applyBorder="1" applyAlignment="1">
      <alignment vertical="top"/>
    </xf>
    <xf numFmtId="0" fontId="18" fillId="0" borderId="53" xfId="0" applyFont="1" applyBorder="1" applyAlignment="1">
      <alignment vertical="top"/>
    </xf>
    <xf numFmtId="0" fontId="18" fillId="0" borderId="233" xfId="0" applyFont="1" applyBorder="1" applyAlignment="1">
      <alignment horizontal="center" vertical="top"/>
    </xf>
    <xf numFmtId="0" fontId="18" fillId="0" borderId="0" xfId="0" applyFont="1" applyBorder="1" applyAlignment="1">
      <alignment horizontal="center" vertical="top"/>
    </xf>
    <xf numFmtId="0" fontId="18" fillId="0" borderId="125" xfId="0" applyFont="1" applyBorder="1" applyAlignment="1">
      <alignment horizontal="center" vertical="top"/>
    </xf>
    <xf numFmtId="0" fontId="6" fillId="0" borderId="129" xfId="0" applyFont="1" applyFill="1" applyBorder="1" applyAlignment="1">
      <alignment vertical="center" wrapText="1"/>
    </xf>
    <xf numFmtId="0" fontId="6" fillId="0" borderId="242"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3" xfId="0" applyFont="1" applyFill="1" applyBorder="1" applyAlignment="1">
      <alignment horizontal="center" vertical="center"/>
    </xf>
    <xf numFmtId="0" fontId="87" fillId="0" borderId="0" xfId="0" applyFont="1" applyAlignment="1">
      <alignment vertical="center"/>
    </xf>
    <xf numFmtId="0" fontId="37" fillId="0" borderId="0" xfId="0" applyFont="1">
      <alignment vertical="center"/>
    </xf>
    <xf numFmtId="0" fontId="76" fillId="0" borderId="236"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3" fillId="0" borderId="13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25" xfId="0" applyFont="1" applyBorder="1" applyAlignment="1">
      <alignment horizontal="left" vertical="center" wrapText="1"/>
    </xf>
    <xf numFmtId="0" fontId="4" fillId="0" borderId="9" xfId="0" applyFont="1" applyBorder="1" applyAlignment="1">
      <alignment horizontal="left" vertical="center" wrapText="1"/>
    </xf>
    <xf numFmtId="0" fontId="3" fillId="2" borderId="123" xfId="0" applyFont="1" applyFill="1" applyBorder="1" applyAlignment="1">
      <alignment horizontal="right" vertical="center"/>
    </xf>
    <xf numFmtId="0" fontId="3" fillId="2" borderId="1" xfId="0" applyFont="1" applyFill="1" applyBorder="1" applyAlignment="1">
      <alignment horizontal="right" vertical="center"/>
    </xf>
    <xf numFmtId="49" fontId="3" fillId="2" borderId="123" xfId="0" applyNumberFormat="1" applyFont="1" applyFill="1" applyBorder="1" applyAlignment="1">
      <alignment horizontal="center" vertical="center"/>
    </xf>
    <xf numFmtId="0" fontId="3" fillId="0" borderId="236"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9" xfId="0" applyFont="1" applyBorder="1" applyAlignment="1">
      <alignment horizontal="center" vertical="center" wrapText="1"/>
    </xf>
    <xf numFmtId="49" fontId="8" fillId="2" borderId="122" xfId="0" applyNumberFormat="1" applyFont="1" applyFill="1" applyBorder="1" applyAlignment="1">
      <alignment vertical="center" shrinkToFit="1"/>
    </xf>
    <xf numFmtId="49" fontId="78" fillId="2" borderId="123" xfId="0" applyNumberFormat="1" applyFont="1" applyFill="1" applyBorder="1" applyAlignment="1">
      <alignment vertical="center" shrinkToFit="1"/>
    </xf>
    <xf numFmtId="49" fontId="78" fillId="2" borderId="124" xfId="0" applyNumberFormat="1" applyFont="1" applyFill="1" applyBorder="1" applyAlignment="1">
      <alignment vertical="center" shrinkToFit="1"/>
    </xf>
    <xf numFmtId="49" fontId="3" fillId="2" borderId="122" xfId="0" applyNumberFormat="1" applyFont="1" applyFill="1" applyBorder="1" applyAlignment="1">
      <alignment horizontal="center" vertical="center"/>
    </xf>
    <xf numFmtId="0" fontId="4" fillId="0" borderId="122" xfId="0" applyFont="1" applyBorder="1" applyAlignment="1">
      <alignment vertical="center" wrapText="1"/>
    </xf>
    <xf numFmtId="0" fontId="4" fillId="0" borderId="123" xfId="0" applyFont="1" applyBorder="1" applyAlignment="1">
      <alignment vertical="center" wrapText="1"/>
    </xf>
    <xf numFmtId="0" fontId="4" fillId="0" borderId="124" xfId="0" applyFont="1" applyBorder="1" applyAlignment="1">
      <alignment vertical="center" wrapText="1"/>
    </xf>
    <xf numFmtId="0" fontId="4" fillId="0" borderId="3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2" borderId="1" xfId="0" applyFont="1" applyFill="1" applyBorder="1" applyAlignment="1">
      <alignment vertical="center" wrapText="1"/>
    </xf>
    <xf numFmtId="0" fontId="3" fillId="0" borderId="3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3" fillId="0" borderId="0" xfId="0" applyFont="1" applyAlignment="1">
      <alignment horizontal="center" vertical="center"/>
    </xf>
    <xf numFmtId="0" fontId="54" fillId="0" borderId="0" xfId="0" applyFont="1" applyAlignment="1">
      <alignment horizontal="center" vertical="center"/>
    </xf>
    <xf numFmtId="0" fontId="3" fillId="2" borderId="11" xfId="0" applyFont="1" applyFill="1" applyBorder="1" applyAlignment="1">
      <alignment horizontal="left" vertical="center" wrapText="1"/>
    </xf>
    <xf numFmtId="0" fontId="3" fillId="2" borderId="11" xfId="0" applyFont="1" applyFill="1" applyBorder="1" applyAlignment="1">
      <alignment horizontal="left" vertical="center"/>
    </xf>
    <xf numFmtId="49" fontId="3" fillId="2" borderId="122" xfId="0" applyNumberFormat="1" applyFont="1" applyFill="1" applyBorder="1" applyAlignment="1">
      <alignment horizontal="left" vertical="center" wrapText="1"/>
    </xf>
    <xf numFmtId="49" fontId="3" fillId="2" borderId="123" xfId="0" applyNumberFormat="1" applyFont="1" applyFill="1" applyBorder="1" applyAlignment="1">
      <alignment horizontal="left" vertical="center" wrapText="1"/>
    </xf>
    <xf numFmtId="49" fontId="3" fillId="2" borderId="124"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298" xfId="0" applyFont="1" applyBorder="1" applyAlignment="1">
      <alignment horizontal="left" vertical="center" wrapText="1"/>
    </xf>
    <xf numFmtId="49" fontId="3" fillId="2" borderId="303" xfId="0" applyNumberFormat="1" applyFont="1" applyFill="1" applyBorder="1" applyAlignment="1">
      <alignment horizontal="left" vertical="center" wrapText="1"/>
    </xf>
    <xf numFmtId="49" fontId="3" fillId="2" borderId="280" xfId="0" applyNumberFormat="1" applyFont="1" applyFill="1" applyBorder="1" applyAlignment="1">
      <alignment horizontal="left" vertical="center" wrapText="1"/>
    </xf>
    <xf numFmtId="49" fontId="3" fillId="2" borderId="298"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49" fontId="3" fillId="2" borderId="39" xfId="0" applyNumberFormat="1" applyFont="1" applyFill="1" applyBorder="1" applyAlignment="1">
      <alignment horizontal="left" vertical="center" wrapText="1"/>
    </xf>
    <xf numFmtId="0" fontId="3" fillId="0" borderId="11" xfId="0" applyFont="1" applyBorder="1" applyAlignment="1">
      <alignment horizontal="center" vertical="center" wrapText="1"/>
    </xf>
    <xf numFmtId="0" fontId="3" fillId="2" borderId="26"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54" fillId="0" borderId="280" xfId="0" applyFont="1" applyBorder="1" applyAlignment="1">
      <alignment horizontal="center" vertical="center"/>
    </xf>
    <xf numFmtId="0" fontId="3" fillId="0" borderId="242" xfId="0" applyFont="1" applyBorder="1" applyAlignment="1">
      <alignment horizontal="center" vertical="center" wrapText="1"/>
    </xf>
    <xf numFmtId="0" fontId="3" fillId="7" borderId="298" xfId="0" applyFont="1" applyFill="1" applyBorder="1" applyAlignment="1">
      <alignment horizontal="center" vertical="center" wrapText="1"/>
    </xf>
    <xf numFmtId="0" fontId="3" fillId="7" borderId="302" xfId="0" applyFont="1" applyFill="1" applyBorder="1" applyAlignment="1">
      <alignment horizontal="center" vertical="center" wrapText="1"/>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3" fillId="7" borderId="1" xfId="0" applyFont="1" applyFill="1" applyBorder="1" applyAlignment="1">
      <alignment horizontal="left" vertical="center" wrapText="1"/>
    </xf>
    <xf numFmtId="0" fontId="3" fillId="7" borderId="123" xfId="0" applyFont="1" applyFill="1" applyBorder="1" applyAlignment="1">
      <alignment horizontal="left" vertical="center" wrapText="1"/>
    </xf>
    <xf numFmtId="0" fontId="3" fillId="0" borderId="302" xfId="0" applyFont="1" applyFill="1" applyBorder="1" applyAlignment="1">
      <alignment vertical="center"/>
    </xf>
    <xf numFmtId="0" fontId="3" fillId="0" borderId="303" xfId="0" applyFont="1" applyFill="1" applyBorder="1" applyAlignment="1">
      <alignment vertical="center"/>
    </xf>
    <xf numFmtId="0" fontId="3" fillId="0" borderId="3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pplyAlignment="1">
      <alignment horizontal="right" vertical="center" wrapText="1"/>
    </xf>
    <xf numFmtId="0" fontId="3" fillId="0" borderId="1" xfId="0" applyFont="1" applyBorder="1" applyAlignment="1">
      <alignment vertical="center" wrapText="1"/>
    </xf>
    <xf numFmtId="0" fontId="3" fillId="2" borderId="1" xfId="0" applyFont="1" applyFill="1" applyBorder="1" applyAlignment="1">
      <alignment horizontal="left" vertical="center" wrapText="1"/>
    </xf>
    <xf numFmtId="0" fontId="3" fillId="0" borderId="39" xfId="0" applyFont="1" applyBorder="1" applyAlignment="1">
      <alignment horizontal="left" vertical="center" wrapText="1"/>
    </xf>
    <xf numFmtId="0" fontId="77" fillId="2" borderId="90" xfId="0" applyFont="1" applyFill="1" applyBorder="1" applyAlignment="1">
      <alignment vertical="center" wrapText="1"/>
    </xf>
    <xf numFmtId="0" fontId="77" fillId="2" borderId="31" xfId="0" applyFont="1" applyFill="1" applyBorder="1" applyAlignment="1">
      <alignment vertical="center" wrapText="1"/>
    </xf>
    <xf numFmtId="0" fontId="77" fillId="2" borderId="91" xfId="0" applyFont="1" applyFill="1" applyBorder="1" applyAlignment="1">
      <alignment vertical="center" wrapText="1"/>
    </xf>
    <xf numFmtId="0" fontId="77" fillId="2" borderId="88" xfId="0" applyFont="1" applyFill="1" applyBorder="1" applyAlignment="1">
      <alignment vertical="center" wrapText="1"/>
    </xf>
    <xf numFmtId="0" fontId="77" fillId="2" borderId="243" xfId="0" applyFont="1" applyFill="1" applyBorder="1" applyAlignment="1">
      <alignment vertical="center" wrapText="1"/>
    </xf>
    <xf numFmtId="0" fontId="77" fillId="2" borderId="89" xfId="0" applyFont="1" applyFill="1" applyBorder="1" applyAlignment="1">
      <alignment vertical="center" wrapText="1"/>
    </xf>
    <xf numFmtId="0" fontId="77" fillId="2" borderId="92" xfId="0" applyFont="1" applyFill="1" applyBorder="1" applyAlignment="1">
      <alignment vertical="center" wrapText="1"/>
    </xf>
    <xf numFmtId="0" fontId="77" fillId="2" borderId="32" xfId="0" applyFont="1" applyFill="1" applyBorder="1" applyAlignment="1">
      <alignment vertical="center" wrapText="1"/>
    </xf>
    <xf numFmtId="0" fontId="77" fillId="2" borderId="93" xfId="0" applyFont="1" applyFill="1" applyBorder="1" applyAlignment="1">
      <alignment vertical="center" wrapText="1"/>
    </xf>
    <xf numFmtId="0" fontId="3" fillId="2" borderId="298" xfId="0" applyFont="1" applyFill="1" applyBorder="1" applyAlignment="1">
      <alignment vertical="center" wrapText="1"/>
    </xf>
    <xf numFmtId="0" fontId="3" fillId="2" borderId="302" xfId="0" applyFont="1" applyFill="1" applyBorder="1" applyAlignment="1">
      <alignment vertical="center" wrapText="1"/>
    </xf>
    <xf numFmtId="0" fontId="3" fillId="2" borderId="303" xfId="0" applyFont="1" applyFill="1" applyBorder="1" applyAlignment="1">
      <alignment vertical="center" wrapText="1"/>
    </xf>
    <xf numFmtId="0" fontId="3" fillId="0" borderId="300" xfId="0" applyFont="1" applyFill="1" applyBorder="1" applyAlignment="1">
      <alignment horizontal="center" vertical="center" wrapText="1"/>
    </xf>
    <xf numFmtId="0" fontId="3" fillId="0" borderId="299" xfId="0" applyFont="1" applyFill="1" applyBorder="1" applyAlignment="1">
      <alignment horizontal="center" vertical="center" wrapText="1"/>
    </xf>
    <xf numFmtId="0" fontId="3" fillId="0" borderId="301" xfId="0" applyFont="1" applyFill="1" applyBorder="1" applyAlignment="1">
      <alignment horizontal="center" vertical="center" wrapText="1"/>
    </xf>
    <xf numFmtId="0" fontId="3" fillId="0" borderId="258" xfId="0" applyFont="1" applyFill="1" applyBorder="1" applyAlignment="1">
      <alignment horizontal="center" vertical="center" wrapText="1"/>
    </xf>
    <xf numFmtId="0" fontId="3" fillId="0" borderId="259" xfId="0" applyFont="1" applyFill="1" applyBorder="1" applyAlignment="1">
      <alignment horizontal="center" vertical="center" wrapText="1"/>
    </xf>
    <xf numFmtId="0" fontId="3" fillId="0" borderId="261" xfId="0" applyFont="1" applyFill="1" applyBorder="1" applyAlignment="1">
      <alignment horizontal="center" vertical="center" wrapText="1"/>
    </xf>
    <xf numFmtId="0" fontId="3" fillId="0" borderId="300" xfId="0" applyFont="1" applyFill="1" applyBorder="1" applyAlignment="1">
      <alignment horizontal="center" vertical="center"/>
    </xf>
    <xf numFmtId="0" fontId="3" fillId="0" borderId="299" xfId="0" applyFont="1" applyFill="1" applyBorder="1" applyAlignment="1">
      <alignment horizontal="center" vertical="center"/>
    </xf>
    <xf numFmtId="0" fontId="3" fillId="0" borderId="30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58" xfId="0" applyFont="1" applyFill="1" applyBorder="1" applyAlignment="1">
      <alignment horizontal="center" vertical="center"/>
    </xf>
    <xf numFmtId="0" fontId="3" fillId="0" borderId="259" xfId="0" applyFont="1" applyFill="1" applyBorder="1" applyAlignment="1">
      <alignment horizontal="center" vertical="center"/>
    </xf>
    <xf numFmtId="0" fontId="3" fillId="0" borderId="261" xfId="0" applyFont="1" applyFill="1" applyBorder="1" applyAlignment="1">
      <alignment horizontal="center" vertical="center"/>
    </xf>
    <xf numFmtId="0" fontId="77" fillId="2" borderId="300" xfId="0" applyFont="1" applyFill="1" applyBorder="1" applyAlignment="1">
      <alignment vertical="center" shrinkToFit="1"/>
    </xf>
    <xf numFmtId="0" fontId="77" fillId="2" borderId="299" xfId="0" applyFont="1" applyFill="1" applyBorder="1" applyAlignment="1">
      <alignment vertical="center" shrinkToFit="1"/>
    </xf>
    <xf numFmtId="0" fontId="77" fillId="2" borderId="301" xfId="0" applyFont="1" applyFill="1" applyBorder="1" applyAlignment="1">
      <alignment vertical="center" shrinkToFit="1"/>
    </xf>
    <xf numFmtId="0" fontId="77" fillId="2" borderId="88" xfId="0" applyFont="1" applyFill="1" applyBorder="1" applyAlignment="1">
      <alignment vertical="center" shrinkToFit="1"/>
    </xf>
    <xf numFmtId="0" fontId="77" fillId="2" borderId="243" xfId="0" applyFont="1" applyFill="1" applyBorder="1" applyAlignment="1">
      <alignment vertical="center" shrinkToFit="1"/>
    </xf>
    <xf numFmtId="0" fontId="77" fillId="2" borderId="89" xfId="0" applyFont="1" applyFill="1" applyBorder="1" applyAlignment="1">
      <alignment vertical="center" shrinkToFit="1"/>
    </xf>
    <xf numFmtId="0" fontId="77" fillId="2" borderId="258" xfId="0" applyFont="1" applyFill="1" applyBorder="1" applyAlignment="1">
      <alignment vertical="center" shrinkToFit="1"/>
    </xf>
    <xf numFmtId="0" fontId="77" fillId="2" borderId="259" xfId="0" applyFont="1" applyFill="1" applyBorder="1" applyAlignment="1">
      <alignment vertical="center" shrinkToFit="1"/>
    </xf>
    <xf numFmtId="0" fontId="77" fillId="2" borderId="261" xfId="0" applyFont="1" applyFill="1" applyBorder="1" applyAlignment="1">
      <alignment vertical="center" shrinkToFit="1"/>
    </xf>
    <xf numFmtId="0" fontId="3" fillId="0" borderId="298" xfId="0" applyFont="1" applyBorder="1" applyAlignment="1">
      <alignment horizontal="center" vertical="center" wrapText="1"/>
    </xf>
    <xf numFmtId="0" fontId="3" fillId="0" borderId="302" xfId="0" applyFont="1" applyBorder="1" applyAlignment="1">
      <alignment horizontal="center" vertical="center" wrapText="1"/>
    </xf>
    <xf numFmtId="0" fontId="3" fillId="0" borderId="303" xfId="0" applyFont="1" applyBorder="1" applyAlignment="1">
      <alignment horizontal="center" vertical="center" wrapText="1"/>
    </xf>
    <xf numFmtId="0" fontId="3" fillId="0" borderId="298" xfId="0" applyFont="1" applyBorder="1" applyAlignment="1">
      <alignment horizontal="center" vertical="center"/>
    </xf>
    <xf numFmtId="0" fontId="3" fillId="0" borderId="302" xfId="0" applyFont="1" applyBorder="1" applyAlignment="1">
      <alignment horizontal="center" vertical="center"/>
    </xf>
    <xf numFmtId="0" fontId="3" fillId="0" borderId="303" xfId="0" applyFont="1" applyBorder="1" applyAlignment="1">
      <alignment horizontal="center" vertical="center"/>
    </xf>
    <xf numFmtId="0" fontId="3" fillId="7" borderId="298" xfId="0" applyFont="1" applyFill="1" applyBorder="1" applyAlignment="1">
      <alignment vertical="center" wrapText="1"/>
    </xf>
    <xf numFmtId="0" fontId="3" fillId="7" borderId="302" xfId="0" applyFont="1" applyFill="1" applyBorder="1" applyAlignment="1">
      <alignment vertical="center" wrapText="1"/>
    </xf>
    <xf numFmtId="0" fontId="3" fillId="7" borderId="303" xfId="0" applyFont="1" applyFill="1" applyBorder="1" applyAlignment="1">
      <alignment vertical="center" wrapText="1"/>
    </xf>
    <xf numFmtId="0" fontId="85"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6" fillId="0" borderId="6"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6" fillId="2" borderId="122" xfId="0" applyFont="1" applyFill="1" applyBorder="1" applyAlignment="1">
      <alignment vertical="center" wrapText="1"/>
    </xf>
    <xf numFmtId="0" fontId="6" fillId="2" borderId="124" xfId="0" applyFont="1" applyFill="1" applyBorder="1" applyAlignment="1">
      <alignment vertical="center" wrapText="1"/>
    </xf>
    <xf numFmtId="0" fontId="6" fillId="0" borderId="39"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93" fontId="6" fillId="2" borderId="39" xfId="0" applyNumberFormat="1" applyFont="1" applyFill="1" applyBorder="1" applyAlignment="1">
      <alignment vertical="center" wrapText="1"/>
    </xf>
    <xf numFmtId="193" fontId="6" fillId="2" borderId="1" xfId="0" applyNumberFormat="1" applyFont="1" applyFill="1" applyBorder="1" applyAlignment="1">
      <alignment vertical="center" wrapText="1"/>
    </xf>
    <xf numFmtId="193" fontId="48" fillId="2" borderId="1" xfId="0" applyNumberFormat="1" applyFont="1" applyFill="1" applyBorder="1" applyAlignment="1">
      <alignment vertical="center" wrapText="1"/>
    </xf>
    <xf numFmtId="193" fontId="6" fillId="2" borderId="2" xfId="0" applyNumberFormat="1" applyFont="1" applyFill="1" applyBorder="1" applyAlignment="1">
      <alignment vertical="center" wrapText="1"/>
    </xf>
    <xf numFmtId="0" fontId="6" fillId="0" borderId="3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193" fontId="6" fillId="0" borderId="39" xfId="0" applyNumberFormat="1" applyFont="1" applyFill="1" applyBorder="1" applyAlignment="1">
      <alignment vertical="center" wrapText="1"/>
    </xf>
    <xf numFmtId="193" fontId="6" fillId="0" borderId="1" xfId="0" applyNumberFormat="1" applyFont="1" applyFill="1" applyBorder="1" applyAlignment="1">
      <alignment vertical="center" wrapText="1"/>
    </xf>
    <xf numFmtId="193" fontId="6" fillId="0" borderId="2" xfId="0" applyNumberFormat="1" applyFont="1" applyFill="1" applyBorder="1" applyAlignment="1">
      <alignment vertical="center" wrapText="1"/>
    </xf>
    <xf numFmtId="193" fontId="49" fillId="2" borderId="1" xfId="0" applyNumberFormat="1" applyFont="1" applyFill="1" applyBorder="1" applyAlignment="1">
      <alignment vertical="center" wrapText="1"/>
    </xf>
    <xf numFmtId="0" fontId="6" fillId="0" borderId="242" xfId="0" applyFont="1" applyBorder="1" applyAlignment="1">
      <alignment horizontal="left" vertical="center" wrapText="1"/>
    </xf>
    <xf numFmtId="0" fontId="6" fillId="0" borderId="129" xfId="0" applyFont="1" applyBorder="1" applyAlignment="1">
      <alignment horizontal="left" vertical="center" wrapText="1"/>
    </xf>
    <xf numFmtId="0" fontId="6" fillId="0" borderId="130" xfId="0" applyFont="1" applyBorder="1" applyAlignment="1">
      <alignment horizontal="left" vertical="center" wrapText="1"/>
    </xf>
    <xf numFmtId="0" fontId="6" fillId="0" borderId="3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176" fontId="6" fillId="0" borderId="0" xfId="0" applyNumberFormat="1" applyFont="1" applyBorder="1" applyAlignment="1">
      <alignment vertical="center" shrinkToFit="1"/>
    </xf>
    <xf numFmtId="0" fontId="6" fillId="0" borderId="0" xfId="0" applyFont="1" applyAlignment="1">
      <alignment vertical="center" wrapText="1"/>
    </xf>
    <xf numFmtId="0" fontId="17" fillId="0" borderId="0" xfId="0" applyFont="1" applyAlignment="1">
      <alignment vertical="center" wrapText="1"/>
    </xf>
    <xf numFmtId="0" fontId="6" fillId="0" borderId="0" xfId="0" applyFont="1" applyBorder="1" applyAlignment="1">
      <alignment vertical="center"/>
    </xf>
    <xf numFmtId="0" fontId="6" fillId="2" borderId="3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0" borderId="242"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9" xfId="0" applyFont="1" applyBorder="1" applyAlignment="1">
      <alignment horizontal="center" vertical="center" wrapText="1"/>
    </xf>
    <xf numFmtId="193" fontId="6" fillId="2" borderId="39" xfId="0" applyNumberFormat="1" applyFont="1" applyFill="1" applyBorder="1" applyAlignment="1">
      <alignment horizontal="right" vertical="center" wrapText="1"/>
    </xf>
    <xf numFmtId="193" fontId="6" fillId="2" borderId="1" xfId="0" applyNumberFormat="1" applyFont="1" applyFill="1" applyBorder="1" applyAlignment="1">
      <alignment horizontal="right" vertical="center" wrapText="1"/>
    </xf>
    <xf numFmtId="176" fontId="6" fillId="2" borderId="39" xfId="0" applyNumberFormat="1" applyFont="1" applyFill="1" applyBorder="1" applyAlignment="1">
      <alignment horizontal="right" vertical="center" wrapText="1"/>
    </xf>
    <xf numFmtId="176" fontId="6" fillId="2" borderId="1" xfId="0" applyNumberFormat="1" applyFont="1" applyFill="1" applyBorder="1" applyAlignment="1">
      <alignment horizontal="right" vertical="center" wrapText="1"/>
    </xf>
    <xf numFmtId="0" fontId="6" fillId="2" borderId="259" xfId="0" applyFont="1" applyFill="1" applyBorder="1" applyAlignment="1">
      <alignment horizontal="center" vertical="center"/>
    </xf>
    <xf numFmtId="0" fontId="6" fillId="2" borderId="311" xfId="0" applyFont="1" applyFill="1" applyBorder="1" applyAlignment="1">
      <alignment vertical="center" wrapText="1"/>
    </xf>
    <xf numFmtId="0" fontId="6" fillId="2" borderId="312" xfId="0" applyFont="1" applyFill="1" applyBorder="1" applyAlignment="1">
      <alignment vertical="center" wrapText="1"/>
    </xf>
    <xf numFmtId="0" fontId="6" fillId="0" borderId="122" xfId="0"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124" xfId="0" applyFont="1" applyBorder="1" applyAlignment="1">
      <alignment horizontal="center" vertical="center" shrinkToFit="1"/>
    </xf>
    <xf numFmtId="0" fontId="6" fillId="0" borderId="122"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24" xfId="0" applyFont="1" applyBorder="1" applyAlignment="1">
      <alignment horizontal="center" vertical="center" wrapText="1"/>
    </xf>
    <xf numFmtId="0" fontId="6" fillId="2" borderId="39" xfId="0" applyFont="1" applyFill="1" applyBorder="1" applyAlignment="1">
      <alignment horizontal="right" vertical="center" wrapText="1"/>
    </xf>
    <xf numFmtId="0" fontId="6" fillId="2" borderId="1" xfId="0" applyFont="1" applyFill="1" applyBorder="1" applyAlignment="1">
      <alignment horizontal="right" vertical="center" wrapText="1"/>
    </xf>
    <xf numFmtId="0" fontId="7"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2" xfId="0" applyFont="1" applyBorder="1" applyAlignment="1">
      <alignment horizontal="center" vertical="center" wrapText="1"/>
    </xf>
    <xf numFmtId="0" fontId="7" fillId="0" borderId="242"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9" xfId="0" applyFont="1" applyBorder="1" applyAlignment="1">
      <alignment horizontal="center" vertical="center" wrapText="1"/>
    </xf>
    <xf numFmtId="0" fontId="19" fillId="0" borderId="242" xfId="0" applyFont="1" applyBorder="1" applyAlignment="1">
      <alignment horizontal="center" vertical="center" wrapText="1"/>
    </xf>
    <xf numFmtId="0" fontId="19" fillId="0" borderId="129" xfId="0" applyFont="1" applyBorder="1" applyAlignment="1">
      <alignment horizontal="center" vertical="center" wrapText="1"/>
    </xf>
    <xf numFmtId="0" fontId="19" fillId="0" borderId="13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5" xfId="0" applyFont="1" applyBorder="1" applyAlignment="1">
      <alignment horizontal="center" vertical="center" wrapText="1"/>
    </xf>
    <xf numFmtId="0" fontId="19" fillId="0" borderId="9" xfId="0" applyFont="1" applyBorder="1" applyAlignment="1">
      <alignment horizontal="center" vertical="center" wrapText="1"/>
    </xf>
    <xf numFmtId="0" fontId="6" fillId="2" borderId="311" xfId="0" applyFont="1" applyFill="1" applyBorder="1" applyAlignment="1">
      <alignment horizontal="right" vertical="center" wrapText="1"/>
    </xf>
    <xf numFmtId="0" fontId="6" fillId="2" borderId="312" xfId="0" applyFont="1" applyFill="1" applyBorder="1" applyAlignment="1">
      <alignment horizontal="right" vertical="center" wrapText="1"/>
    </xf>
    <xf numFmtId="193" fontId="6" fillId="2" borderId="311" xfId="0" applyNumberFormat="1" applyFont="1" applyFill="1" applyBorder="1" applyAlignment="1">
      <alignment horizontal="right" vertical="center" shrinkToFit="1"/>
    </xf>
    <xf numFmtId="193" fontId="6" fillId="2" borderId="312" xfId="0" applyNumberFormat="1" applyFont="1" applyFill="1" applyBorder="1" applyAlignment="1">
      <alignment horizontal="right" vertical="center" shrinkToFit="1"/>
    </xf>
    <xf numFmtId="0" fontId="6" fillId="2" borderId="305" xfId="0" applyFont="1" applyFill="1" applyBorder="1" applyAlignment="1">
      <alignment horizontal="right" vertical="center" wrapText="1"/>
    </xf>
    <xf numFmtId="0" fontId="6" fillId="7" borderId="311" xfId="0" applyFont="1" applyFill="1" applyBorder="1" applyAlignment="1">
      <alignment horizontal="left" vertical="top" wrapText="1"/>
    </xf>
    <xf numFmtId="0" fontId="6" fillId="7" borderId="312" xfId="0" applyFont="1" applyFill="1" applyBorder="1" applyAlignment="1">
      <alignment horizontal="left" vertical="top" wrapText="1"/>
    </xf>
    <xf numFmtId="0" fontId="6" fillId="7" borderId="313" xfId="0" applyFont="1" applyFill="1" applyBorder="1" applyAlignment="1">
      <alignment horizontal="left" vertical="top" wrapText="1"/>
    </xf>
    <xf numFmtId="0" fontId="37" fillId="0" borderId="122" xfId="0" applyFont="1" applyBorder="1" applyAlignment="1">
      <alignment horizontal="center" vertical="center" wrapText="1"/>
    </xf>
    <xf numFmtId="0" fontId="37" fillId="0" borderId="123" xfId="0" applyFont="1" applyBorder="1" applyAlignment="1">
      <alignment horizontal="center" vertical="center" wrapText="1"/>
    </xf>
    <xf numFmtId="0" fontId="37" fillId="0" borderId="124" xfId="0" applyFont="1" applyBorder="1" applyAlignment="1">
      <alignment horizontal="center" vertical="center" wrapText="1"/>
    </xf>
    <xf numFmtId="2" fontId="6" fillId="0" borderId="122" xfId="0" applyNumberFormat="1" applyFont="1" applyFill="1" applyBorder="1" applyAlignment="1">
      <alignment horizontal="center" vertical="center" shrinkToFit="1"/>
    </xf>
    <xf numFmtId="2" fontId="6" fillId="0" borderId="123" xfId="0" applyNumberFormat="1" applyFont="1" applyFill="1" applyBorder="1" applyAlignment="1">
      <alignment horizontal="center" vertical="center" shrinkToFit="1"/>
    </xf>
    <xf numFmtId="193" fontId="6" fillId="2" borderId="304" xfId="0" applyNumberFormat="1" applyFont="1" applyFill="1" applyBorder="1" applyAlignment="1">
      <alignment horizontal="right" vertical="center" shrinkToFit="1"/>
    </xf>
    <xf numFmtId="193" fontId="6" fillId="2" borderId="305" xfId="0" applyNumberFormat="1" applyFont="1" applyFill="1" applyBorder="1" applyAlignment="1">
      <alignment horizontal="right" vertical="center" shrinkToFit="1"/>
    </xf>
    <xf numFmtId="193" fontId="6" fillId="2" borderId="39" xfId="0" applyNumberFormat="1" applyFont="1" applyFill="1" applyBorder="1" applyAlignment="1">
      <alignment horizontal="right" vertical="center" shrinkToFit="1"/>
    </xf>
    <xf numFmtId="193" fontId="6" fillId="2" borderId="1" xfId="0" applyNumberFormat="1" applyFont="1" applyFill="1" applyBorder="1" applyAlignment="1">
      <alignment horizontal="right" vertical="center" shrinkToFit="1"/>
    </xf>
    <xf numFmtId="0" fontId="6" fillId="2" borderId="123" xfId="0" applyFont="1" applyFill="1" applyBorder="1" applyAlignment="1">
      <alignment vertical="center" wrapText="1"/>
    </xf>
    <xf numFmtId="2" fontId="6" fillId="0" borderId="122" xfId="0" applyNumberFormat="1" applyFont="1" applyBorder="1" applyAlignment="1">
      <alignment horizontal="center" vertical="center" wrapText="1"/>
    </xf>
    <xf numFmtId="2" fontId="6" fillId="0" borderId="123" xfId="0" applyNumberFormat="1" applyFont="1" applyBorder="1" applyAlignment="1">
      <alignment horizontal="center" vertical="center" wrapText="1"/>
    </xf>
    <xf numFmtId="0" fontId="6" fillId="0" borderId="300" xfId="0" applyFont="1" applyBorder="1" applyAlignment="1">
      <alignment horizontal="center" vertical="center" wrapText="1"/>
    </xf>
    <xf numFmtId="0" fontId="6" fillId="0" borderId="29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8" xfId="0" applyFont="1" applyBorder="1" applyAlignment="1">
      <alignment horizontal="center" vertical="center" wrapText="1"/>
    </xf>
    <xf numFmtId="0" fontId="6" fillId="0" borderId="259" xfId="0" applyFont="1" applyBorder="1" applyAlignment="1">
      <alignment horizontal="center" vertical="center" wrapText="1"/>
    </xf>
    <xf numFmtId="0" fontId="16" fillId="0" borderId="30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61" xfId="0" applyFont="1" applyBorder="1" applyAlignment="1">
      <alignment horizontal="center" vertical="center" wrapText="1"/>
    </xf>
    <xf numFmtId="0" fontId="6" fillId="2" borderId="304" xfId="0" applyFont="1" applyFill="1" applyBorder="1" applyAlignment="1">
      <alignment vertical="center" wrapText="1"/>
    </xf>
    <xf numFmtId="0" fontId="6" fillId="2" borderId="305" xfId="0" applyFont="1" applyFill="1" applyBorder="1" applyAlignment="1">
      <alignment vertical="center" wrapText="1"/>
    </xf>
    <xf numFmtId="0" fontId="6" fillId="2" borderId="316" xfId="0" applyFont="1" applyFill="1" applyBorder="1" applyAlignment="1">
      <alignment vertical="center" wrapText="1"/>
    </xf>
    <xf numFmtId="0" fontId="6" fillId="2" borderId="317" xfId="0" applyFont="1" applyFill="1" applyBorder="1" applyAlignment="1">
      <alignment vertical="center" wrapText="1"/>
    </xf>
    <xf numFmtId="0" fontId="6" fillId="2" borderId="316" xfId="0" applyFont="1" applyFill="1" applyBorder="1" applyAlignment="1">
      <alignment horizontal="right" vertical="center" shrinkToFit="1"/>
    </xf>
    <xf numFmtId="0" fontId="6" fillId="2" borderId="317" xfId="0" applyFont="1" applyFill="1" applyBorder="1" applyAlignment="1">
      <alignment horizontal="right" vertical="center" shrinkToFit="1"/>
    </xf>
    <xf numFmtId="2" fontId="6" fillId="0" borderId="316" xfId="0" applyNumberFormat="1" applyFont="1" applyFill="1" applyBorder="1" applyAlignment="1">
      <alignment horizontal="center" vertical="center" shrinkToFit="1"/>
    </xf>
    <xf numFmtId="2" fontId="6" fillId="0" borderId="317" xfId="0" applyNumberFormat="1" applyFont="1" applyFill="1" applyBorder="1" applyAlignment="1">
      <alignment horizontal="center" vertical="center" shrinkToFit="1"/>
    </xf>
    <xf numFmtId="193" fontId="6" fillId="2" borderId="316" xfId="0" applyNumberFormat="1" applyFont="1" applyFill="1" applyBorder="1" applyAlignment="1">
      <alignment horizontal="right" vertical="center" shrinkToFit="1"/>
    </xf>
    <xf numFmtId="193" fontId="6" fillId="2" borderId="317" xfId="0" applyNumberFormat="1" applyFont="1" applyFill="1" applyBorder="1" applyAlignment="1">
      <alignment horizontal="right" vertical="center" shrinkToFit="1"/>
    </xf>
    <xf numFmtId="0" fontId="6" fillId="7" borderId="316" xfId="0" applyFont="1" applyFill="1" applyBorder="1" applyAlignment="1">
      <alignment horizontal="left" vertical="top" wrapText="1"/>
    </xf>
    <xf numFmtId="0" fontId="6" fillId="7" borderId="317" xfId="0" applyFont="1" applyFill="1" applyBorder="1" applyAlignment="1">
      <alignment horizontal="left" vertical="top" wrapText="1"/>
    </xf>
    <xf numFmtId="0" fontId="6" fillId="7" borderId="318" xfId="0" applyFont="1" applyFill="1" applyBorder="1" applyAlignment="1">
      <alignment horizontal="left" vertical="top" wrapText="1"/>
    </xf>
    <xf numFmtId="0" fontId="6" fillId="0" borderId="30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61" xfId="0" applyFont="1" applyBorder="1" applyAlignment="1">
      <alignment horizontal="center" vertical="center" wrapText="1"/>
    </xf>
    <xf numFmtId="2" fontId="6" fillId="0" borderId="304" xfId="0" applyNumberFormat="1" applyFont="1" applyFill="1" applyBorder="1" applyAlignment="1">
      <alignment horizontal="center" vertical="center" shrinkToFit="1"/>
    </xf>
    <xf numFmtId="2" fontId="6" fillId="0" borderId="305" xfId="0" applyNumberFormat="1" applyFont="1" applyFill="1" applyBorder="1" applyAlignment="1">
      <alignment horizontal="center" vertical="center" shrinkToFit="1"/>
    </xf>
    <xf numFmtId="2" fontId="6" fillId="0" borderId="311" xfId="0" applyNumberFormat="1" applyFont="1" applyFill="1" applyBorder="1" applyAlignment="1">
      <alignment horizontal="center" vertical="center" shrinkToFit="1"/>
    </xf>
    <xf numFmtId="2" fontId="6" fillId="0" borderId="312" xfId="0" applyNumberFormat="1" applyFont="1" applyFill="1" applyBorder="1" applyAlignment="1">
      <alignment horizontal="center" vertical="center" shrinkToFit="1"/>
    </xf>
    <xf numFmtId="0" fontId="6" fillId="2" borderId="304" xfId="0" applyFont="1" applyFill="1" applyBorder="1" applyAlignment="1">
      <alignment horizontal="right" vertical="center" wrapText="1"/>
    </xf>
    <xf numFmtId="0" fontId="6" fillId="2" borderId="304" xfId="0" applyFont="1" applyFill="1" applyBorder="1" applyAlignment="1">
      <alignment horizontal="right" vertical="center" shrinkToFit="1"/>
    </xf>
    <xf numFmtId="0" fontId="6" fillId="2" borderId="305" xfId="0" applyFont="1" applyFill="1" applyBorder="1" applyAlignment="1">
      <alignment horizontal="right" vertical="center" shrinkToFit="1"/>
    </xf>
    <xf numFmtId="0" fontId="6" fillId="2" borderId="311" xfId="0" applyFont="1" applyFill="1" applyBorder="1" applyAlignment="1">
      <alignment horizontal="right" vertical="center" shrinkToFit="1"/>
    </xf>
    <xf numFmtId="0" fontId="6" fillId="2" borderId="312" xfId="0" applyFont="1" applyFill="1" applyBorder="1" applyAlignment="1">
      <alignment horizontal="right" vertical="center" shrinkToFit="1"/>
    </xf>
    <xf numFmtId="0" fontId="6" fillId="2" borderId="316" xfId="0" applyFont="1" applyFill="1" applyBorder="1" applyAlignment="1">
      <alignment horizontal="right" vertical="center" wrapText="1"/>
    </xf>
    <xf numFmtId="0" fontId="6" fillId="2" borderId="317" xfId="0" applyFont="1" applyFill="1" applyBorder="1" applyAlignment="1">
      <alignment horizontal="right" vertical="center" wrapText="1"/>
    </xf>
    <xf numFmtId="0" fontId="6" fillId="7" borderId="304" xfId="0" applyFont="1" applyFill="1" applyBorder="1" applyAlignment="1">
      <alignment horizontal="left" vertical="top" wrapText="1"/>
    </xf>
    <xf numFmtId="0" fontId="6" fillId="7" borderId="305" xfId="0" applyFont="1" applyFill="1" applyBorder="1" applyAlignment="1">
      <alignment horizontal="left" vertical="top" wrapText="1"/>
    </xf>
    <xf numFmtId="0" fontId="6" fillId="7" borderId="306" xfId="0" applyFont="1" applyFill="1" applyBorder="1" applyAlignment="1">
      <alignment horizontal="left" vertical="top" wrapText="1"/>
    </xf>
    <xf numFmtId="0" fontId="6" fillId="7" borderId="39" xfId="0" applyFont="1" applyFill="1" applyBorder="1" applyAlignment="1">
      <alignment horizontal="left" vertical="top" wrapText="1"/>
    </xf>
    <xf numFmtId="0" fontId="6" fillId="7" borderId="1" xfId="0" applyFont="1" applyFill="1" applyBorder="1" applyAlignment="1">
      <alignment horizontal="left" vertical="top" wrapText="1"/>
    </xf>
    <xf numFmtId="0" fontId="6" fillId="7" borderId="2" xfId="0" applyFont="1" applyFill="1" applyBorder="1" applyAlignment="1">
      <alignment horizontal="left" vertical="top" wrapText="1"/>
    </xf>
    <xf numFmtId="0" fontId="7" fillId="0" borderId="39" xfId="0" applyFont="1" applyBorder="1" applyAlignment="1">
      <alignment horizontal="center" vertical="center" wrapText="1"/>
    </xf>
    <xf numFmtId="0" fontId="6" fillId="2" borderId="39" xfId="0" applyFont="1" applyFill="1" applyBorder="1" applyAlignment="1">
      <alignment horizontal="right" vertical="center" shrinkToFit="1"/>
    </xf>
    <xf numFmtId="0" fontId="6" fillId="2" borderId="1" xfId="0" applyFont="1" applyFill="1" applyBorder="1" applyAlignment="1">
      <alignment horizontal="right" vertical="center" shrinkToFit="1"/>
    </xf>
    <xf numFmtId="0" fontId="16" fillId="0" borderId="302" xfId="0" applyFont="1" applyBorder="1" applyAlignment="1">
      <alignment horizontal="center" vertical="center" shrinkToFit="1"/>
    </xf>
    <xf numFmtId="0" fontId="6" fillId="2" borderId="302" xfId="0" applyFont="1" applyFill="1" applyBorder="1" applyAlignment="1">
      <alignment horizontal="center" vertical="center" wrapText="1"/>
    </xf>
    <xf numFmtId="2" fontId="6" fillId="0" borderId="302" xfId="0" applyNumberFormat="1" applyFont="1" applyBorder="1" applyAlignment="1">
      <alignment horizontal="left" vertical="center"/>
    </xf>
    <xf numFmtId="0" fontId="6" fillId="0" borderId="302" xfId="0" applyFont="1" applyBorder="1" applyAlignment="1">
      <alignment horizontal="center" vertical="center"/>
    </xf>
    <xf numFmtId="0" fontId="6" fillId="0" borderId="322" xfId="0" applyFont="1" applyBorder="1" applyAlignment="1">
      <alignment vertical="center" shrinkToFit="1"/>
    </xf>
    <xf numFmtId="2" fontId="6" fillId="0" borderId="305" xfId="0" applyNumberFormat="1" applyFont="1" applyBorder="1" applyAlignment="1">
      <alignment horizontal="left" vertical="center"/>
    </xf>
    <xf numFmtId="0" fontId="6" fillId="0" borderId="305" xfId="0" applyFont="1" applyBorder="1" applyAlignment="1">
      <alignment horizontal="center" vertical="center"/>
    </xf>
    <xf numFmtId="0" fontId="6" fillId="0" borderId="298" xfId="0" applyFont="1" applyBorder="1" applyAlignment="1">
      <alignment vertical="center" wrapText="1"/>
    </xf>
    <xf numFmtId="0" fontId="6" fillId="0" borderId="302" xfId="0" applyFont="1" applyBorder="1" applyAlignment="1">
      <alignment vertical="center" wrapText="1"/>
    </xf>
    <xf numFmtId="0" fontId="6" fillId="0" borderId="304" xfId="0" applyFont="1" applyBorder="1" applyAlignment="1">
      <alignment vertical="center" wrapText="1"/>
    </xf>
    <xf numFmtId="0" fontId="6" fillId="0" borderId="305" xfId="0" applyFont="1" applyBorder="1" applyAlignment="1">
      <alignment vertical="center" wrapText="1"/>
    </xf>
    <xf numFmtId="0" fontId="6" fillId="0" borderId="322" xfId="0" applyFont="1" applyFill="1" applyBorder="1" applyAlignment="1">
      <alignment horizontal="center" vertical="center"/>
    </xf>
    <xf numFmtId="0" fontId="7" fillId="2"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7" borderId="125" xfId="0" applyFont="1" applyFill="1" applyBorder="1" applyAlignment="1">
      <alignment vertical="center" wrapText="1"/>
    </xf>
    <xf numFmtId="0" fontId="6" fillId="0" borderId="6" xfId="0" applyFont="1" applyFill="1" applyBorder="1" applyAlignment="1">
      <alignment horizontal="center" vertical="center" wrapText="1"/>
    </xf>
    <xf numFmtId="0" fontId="6" fillId="7" borderId="300" xfId="0" applyFont="1" applyFill="1" applyBorder="1" applyAlignment="1">
      <alignment vertical="top"/>
    </xf>
    <xf numFmtId="0" fontId="6" fillId="7" borderId="299" xfId="0" applyFont="1" applyFill="1" applyBorder="1" applyAlignment="1">
      <alignment vertical="top"/>
    </xf>
    <xf numFmtId="0" fontId="6" fillId="7" borderId="301" xfId="0" applyFont="1" applyFill="1" applyBorder="1" applyAlignment="1">
      <alignment vertical="top"/>
    </xf>
    <xf numFmtId="0" fontId="6" fillId="7" borderId="6" xfId="0" applyFont="1" applyFill="1" applyBorder="1" applyAlignment="1">
      <alignment vertical="top"/>
    </xf>
    <xf numFmtId="0" fontId="6" fillId="7" borderId="0" xfId="0" applyFont="1" applyFill="1" applyBorder="1" applyAlignment="1">
      <alignment vertical="top"/>
    </xf>
    <xf numFmtId="0" fontId="6" fillId="7" borderId="7" xfId="0" applyFont="1" applyFill="1" applyBorder="1" applyAlignment="1">
      <alignment vertical="top"/>
    </xf>
    <xf numFmtId="0" fontId="6" fillId="7" borderId="258" xfId="0" applyFont="1" applyFill="1" applyBorder="1" applyAlignment="1">
      <alignment vertical="top"/>
    </xf>
    <xf numFmtId="0" fontId="6" fillId="7" borderId="259" xfId="0" applyFont="1" applyFill="1" applyBorder="1" applyAlignment="1">
      <alignment vertical="top"/>
    </xf>
    <xf numFmtId="0" fontId="6" fillId="7" borderId="261" xfId="0" applyFont="1" applyFill="1" applyBorder="1" applyAlignment="1">
      <alignment vertical="top"/>
    </xf>
    <xf numFmtId="0" fontId="6" fillId="0" borderId="242"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9"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9"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27"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2" borderId="242" xfId="0" applyFont="1" applyFill="1" applyBorder="1" applyAlignment="1">
      <alignment horizontal="center" vertical="center"/>
    </xf>
    <xf numFmtId="0" fontId="6" fillId="2" borderId="129" xfId="0" applyFont="1" applyFill="1" applyBorder="1" applyAlignment="1">
      <alignment horizontal="center" vertical="center"/>
    </xf>
    <xf numFmtId="0" fontId="48" fillId="2" borderId="130" xfId="0" applyFont="1" applyFill="1" applyBorder="1" applyAlignment="1">
      <alignment horizontal="center" vertical="center"/>
    </xf>
    <xf numFmtId="0" fontId="6" fillId="2" borderId="125" xfId="0" applyFont="1" applyFill="1" applyBorder="1" applyAlignment="1">
      <alignment horizontal="center" vertical="center"/>
    </xf>
    <xf numFmtId="0" fontId="6" fillId="2" borderId="130" xfId="0" applyFont="1" applyFill="1" applyBorder="1" applyAlignment="1">
      <alignment horizontal="center" vertical="center"/>
    </xf>
    <xf numFmtId="0" fontId="48" fillId="2" borderId="9" xfId="0" applyFont="1" applyFill="1" applyBorder="1" applyAlignment="1">
      <alignment horizontal="center" vertical="center"/>
    </xf>
    <xf numFmtId="0" fontId="48" fillId="2" borderId="7" xfId="0" applyFont="1" applyFill="1" applyBorder="1" applyAlignment="1">
      <alignment horizontal="center" vertical="center"/>
    </xf>
    <xf numFmtId="0" fontId="7" fillId="7" borderId="0" xfId="0" applyFont="1" applyFill="1" applyBorder="1" applyAlignment="1">
      <alignment horizontal="center" vertical="center" wrapText="1"/>
    </xf>
    <xf numFmtId="0" fontId="7" fillId="0" borderId="300" xfId="0" applyFont="1" applyBorder="1" applyAlignment="1">
      <alignment horizontal="center" vertical="center" wrapText="1"/>
    </xf>
    <xf numFmtId="0" fontId="7" fillId="0" borderId="299" xfId="0" applyFont="1" applyBorder="1" applyAlignment="1">
      <alignment horizontal="center" vertical="center" wrapText="1"/>
    </xf>
    <xf numFmtId="0" fontId="7" fillId="0" borderId="258" xfId="0" applyFont="1" applyBorder="1" applyAlignment="1">
      <alignment horizontal="center" vertical="center" wrapText="1"/>
    </xf>
    <xf numFmtId="0" fontId="7" fillId="0" borderId="259" xfId="0" applyFont="1" applyBorder="1" applyAlignment="1">
      <alignment horizontal="center" vertical="center" wrapText="1"/>
    </xf>
    <xf numFmtId="0" fontId="6" fillId="2" borderId="300" xfId="0" applyFont="1" applyFill="1" applyBorder="1" applyAlignment="1">
      <alignment horizontal="center" vertical="center"/>
    </xf>
    <xf numFmtId="0" fontId="6" fillId="2" borderId="299" xfId="0" applyFont="1" applyFill="1" applyBorder="1" applyAlignment="1">
      <alignment horizontal="center" vertical="center"/>
    </xf>
    <xf numFmtId="0" fontId="6" fillId="2" borderId="301" xfId="0" applyFont="1" applyFill="1" applyBorder="1" applyAlignment="1">
      <alignment horizontal="center" vertical="center"/>
    </xf>
    <xf numFmtId="0" fontId="6" fillId="2" borderId="258" xfId="0" applyFont="1" applyFill="1" applyBorder="1" applyAlignment="1">
      <alignment horizontal="center" vertical="center"/>
    </xf>
    <xf numFmtId="0" fontId="6" fillId="2" borderId="261" xfId="0" applyFont="1" applyFill="1" applyBorder="1" applyAlignment="1">
      <alignment horizontal="center" vertical="center"/>
    </xf>
    <xf numFmtId="176" fontId="7" fillId="7" borderId="299" xfId="0" applyNumberFormat="1" applyFont="1" applyFill="1" applyBorder="1" applyAlignment="1">
      <alignment vertical="center" wrapText="1"/>
    </xf>
    <xf numFmtId="0" fontId="8" fillId="2" borderId="259" xfId="0" applyFont="1" applyFill="1" applyBorder="1" applyAlignment="1">
      <alignment horizontal="center" vertical="center"/>
    </xf>
    <xf numFmtId="190" fontId="6" fillId="0" borderId="39" xfId="0" applyNumberFormat="1" applyFont="1" applyFill="1" applyBorder="1" applyAlignment="1">
      <alignment horizontal="right" vertical="center" wrapText="1"/>
    </xf>
    <xf numFmtId="190" fontId="6" fillId="0" borderId="1" xfId="0" applyNumberFormat="1" applyFont="1" applyFill="1" applyBorder="1" applyAlignment="1">
      <alignment horizontal="right" vertical="center" wrapText="1"/>
    </xf>
    <xf numFmtId="190" fontId="6" fillId="0" borderId="2" xfId="0" applyNumberFormat="1" applyFont="1" applyFill="1" applyBorder="1" applyAlignment="1">
      <alignment horizontal="right" vertical="center" wrapText="1"/>
    </xf>
    <xf numFmtId="0" fontId="6" fillId="0" borderId="1" xfId="0" applyFont="1" applyBorder="1" applyAlignment="1">
      <alignment horizontal="center" vertical="center" wrapText="1"/>
    </xf>
    <xf numFmtId="178" fontId="19" fillId="2" borderId="48" xfId="0" applyNumberFormat="1" applyFont="1" applyFill="1" applyBorder="1" applyAlignment="1">
      <alignment horizontal="center" vertical="center"/>
    </xf>
    <xf numFmtId="178" fontId="19" fillId="2" borderId="49" xfId="0" applyNumberFormat="1" applyFont="1" applyFill="1" applyBorder="1" applyAlignment="1">
      <alignment horizontal="center" vertical="center"/>
    </xf>
    <xf numFmtId="0" fontId="6" fillId="0" borderId="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8" xfId="0" applyFont="1" applyFill="1" applyBorder="1" applyAlignment="1">
      <alignment horizontal="right" vertical="center"/>
    </xf>
    <xf numFmtId="0" fontId="6" fillId="0" borderId="9"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2" borderId="5" xfId="0" applyFont="1" applyFill="1" applyBorder="1" applyAlignment="1">
      <alignment horizontal="right" vertical="center"/>
    </xf>
    <xf numFmtId="0" fontId="6" fillId="2" borderId="9" xfId="0" applyFont="1" applyFill="1" applyBorder="1" applyAlignment="1">
      <alignment horizontal="right" vertical="center"/>
    </xf>
    <xf numFmtId="0" fontId="6" fillId="0" borderId="288" xfId="0" applyFont="1" applyFill="1" applyBorder="1" applyAlignment="1">
      <alignment horizontal="center" vertical="top" wrapText="1"/>
    </xf>
    <xf numFmtId="0" fontId="6" fillId="0" borderId="289" xfId="0" applyFont="1" applyFill="1" applyBorder="1" applyAlignment="1">
      <alignment horizontal="center" vertical="top" wrapText="1"/>
    </xf>
    <xf numFmtId="0" fontId="6" fillId="0" borderId="290" xfId="0" applyFont="1" applyFill="1" applyBorder="1" applyAlignment="1">
      <alignment horizontal="center" vertical="top" wrapText="1"/>
    </xf>
    <xf numFmtId="0" fontId="6" fillId="2" borderId="258" xfId="0" applyFont="1" applyFill="1" applyBorder="1" applyAlignment="1">
      <alignment horizontal="center" vertical="top" wrapText="1"/>
    </xf>
    <xf numFmtId="0" fontId="6" fillId="2" borderId="259" xfId="0" applyFont="1" applyFill="1" applyBorder="1" applyAlignment="1">
      <alignment horizontal="center" vertical="top" wrapText="1"/>
    </xf>
    <xf numFmtId="0" fontId="6" fillId="2" borderId="261" xfId="0" applyFont="1" applyFill="1" applyBorder="1" applyAlignment="1">
      <alignment horizontal="center" vertical="top" wrapText="1"/>
    </xf>
    <xf numFmtId="0" fontId="6" fillId="0" borderId="11" xfId="0" applyFont="1" applyBorder="1" applyAlignment="1">
      <alignment horizontal="center" vertical="center" wrapText="1"/>
    </xf>
    <xf numFmtId="0" fontId="48" fillId="2" borderId="3" xfId="0" applyFont="1" applyFill="1" applyBorder="1" applyAlignment="1">
      <alignment horizontal="right" vertical="center"/>
    </xf>
    <xf numFmtId="0" fontId="6" fillId="0" borderId="10" xfId="0" applyFont="1" applyBorder="1" applyAlignment="1">
      <alignment horizontal="right" vertical="center" wrapText="1"/>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2" borderId="6" xfId="0" applyFont="1" applyFill="1" applyBorder="1" applyAlignment="1">
      <alignment horizontal="right" vertical="center"/>
    </xf>
    <xf numFmtId="0" fontId="6" fillId="2" borderId="0" xfId="0" applyFont="1" applyFill="1" applyBorder="1" applyAlignment="1">
      <alignment horizontal="right" vertical="center"/>
    </xf>
    <xf numFmtId="0" fontId="6" fillId="2" borderId="7" xfId="0" applyFont="1" applyFill="1" applyBorder="1" applyAlignment="1">
      <alignment horizontal="right" vertical="center"/>
    </xf>
    <xf numFmtId="0" fontId="6" fillId="0" borderId="8" xfId="0" applyFont="1" applyBorder="1" applyAlignment="1">
      <alignment horizontal="center" vertical="center" shrinkToFit="1"/>
    </xf>
    <xf numFmtId="0" fontId="6" fillId="2" borderId="39"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178" fontId="19" fillId="0" borderId="48" xfId="0" applyNumberFormat="1" applyFont="1" applyFill="1" applyBorder="1" applyAlignment="1">
      <alignment horizontal="center" vertical="center"/>
    </xf>
    <xf numFmtId="178" fontId="19" fillId="0" borderId="49" xfId="0" applyNumberFormat="1" applyFont="1" applyFill="1" applyBorder="1" applyAlignment="1">
      <alignment horizontal="center" vertical="center"/>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8" xfId="0" applyFont="1" applyBorder="1" applyAlignment="1">
      <alignment horizontal="left" vertical="center" shrinkToFit="1"/>
    </xf>
    <xf numFmtId="0" fontId="48" fillId="0" borderId="8" xfId="0" applyFont="1" applyBorder="1" applyAlignment="1">
      <alignment horizontal="left" vertical="center" shrinkToFit="1"/>
    </xf>
    <xf numFmtId="0" fontId="6" fillId="0" borderId="9" xfId="0" applyFont="1" applyBorder="1" applyAlignment="1">
      <alignment horizontal="left" vertical="center" shrinkToFi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5"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6" fillId="2" borderId="8"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2" borderId="6" xfId="0"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7" xfId="0" applyFont="1" applyFill="1" applyBorder="1" applyAlignment="1">
      <alignment horizontal="right" vertical="center" wrapText="1"/>
    </xf>
    <xf numFmtId="0" fontId="6" fillId="0" borderId="8" xfId="0" applyFont="1" applyBorder="1" applyAlignment="1">
      <alignment horizontal="center" vertical="center" wrapText="1"/>
    </xf>
    <xf numFmtId="0" fontId="6" fillId="0" borderId="39" xfId="0" applyFont="1" applyBorder="1" applyAlignment="1">
      <alignment horizontal="right" vertical="center" wrapText="1"/>
    </xf>
    <xf numFmtId="0" fontId="6" fillId="0" borderId="1" xfId="0" applyFont="1" applyBorder="1" applyAlignment="1">
      <alignment horizontal="right" vertical="center" wrapText="1"/>
    </xf>
    <xf numFmtId="0" fontId="6" fillId="0" borderId="2" xfId="0" applyFont="1" applyBorder="1" applyAlignment="1">
      <alignment horizontal="right" vertical="center" wrapText="1"/>
    </xf>
    <xf numFmtId="0" fontId="6" fillId="0" borderId="3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Alignment="1">
      <alignment vertical="center"/>
    </xf>
    <xf numFmtId="0" fontId="19" fillId="0" borderId="0" xfId="0" applyFont="1" applyAlignment="1">
      <alignment horizontal="left" vertical="center" wrapText="1"/>
    </xf>
    <xf numFmtId="0" fontId="6" fillId="0" borderId="8" xfId="0" applyFont="1" applyBorder="1" applyAlignment="1">
      <alignment vertical="center" shrinkToFit="1"/>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6" fillId="0" borderId="1" xfId="0" applyFont="1" applyBorder="1">
      <alignment vertical="center"/>
    </xf>
    <xf numFmtId="0" fontId="6" fillId="0" borderId="2" xfId="0" applyFont="1" applyBorder="1">
      <alignment vertical="center"/>
    </xf>
    <xf numFmtId="0" fontId="6" fillId="0" borderId="39" xfId="0" applyFont="1" applyBorder="1">
      <alignment vertical="center"/>
    </xf>
    <xf numFmtId="0" fontId="48" fillId="0" borderId="39"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9" xfId="0" applyFont="1" applyBorder="1" applyAlignment="1">
      <alignment horizontal="right" vertical="center"/>
    </xf>
    <xf numFmtId="0" fontId="6" fillId="0" borderId="5" xfId="0" applyFont="1" applyFill="1" applyBorder="1" applyAlignment="1">
      <alignment horizontal="right" vertical="center"/>
    </xf>
    <xf numFmtId="0" fontId="16" fillId="0" borderId="0" xfId="0" applyFont="1" applyAlignment="1">
      <alignment horizontal="center" vertical="center" shrinkToFit="1"/>
    </xf>
    <xf numFmtId="185" fontId="6" fillId="0" borderId="8" xfId="0" applyNumberFormat="1" applyFont="1" applyBorder="1" applyAlignment="1">
      <alignment horizontal="center" vertical="center"/>
    </xf>
    <xf numFmtId="0" fontId="7" fillId="0" borderId="122" xfId="0" applyFont="1" applyBorder="1" applyAlignment="1">
      <alignment horizontal="center" vertical="center"/>
    </xf>
    <xf numFmtId="0" fontId="6" fillId="0" borderId="239" xfId="0" applyFont="1" applyBorder="1" applyAlignment="1">
      <alignment horizontal="center" vertical="center"/>
    </xf>
    <xf numFmtId="0" fontId="7" fillId="0" borderId="62"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122" xfId="0" applyFont="1" applyBorder="1" applyAlignment="1">
      <alignment horizontal="center" vertical="center" wrapText="1"/>
    </xf>
    <xf numFmtId="0" fontId="7" fillId="0" borderId="56"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58" xfId="0" applyFont="1" applyBorder="1" applyAlignment="1">
      <alignment horizontal="center" vertical="center"/>
    </xf>
    <xf numFmtId="0" fontId="6" fillId="0" borderId="0" xfId="0" applyFont="1" applyBorder="1" applyAlignment="1">
      <alignment horizontal="center" vertical="center"/>
    </xf>
    <xf numFmtId="0" fontId="6" fillId="0" borderId="47" xfId="0" applyFont="1" applyBorder="1" applyAlignment="1">
      <alignment horizontal="center" vertical="center"/>
    </xf>
    <xf numFmtId="0" fontId="6" fillId="0" borderId="50" xfId="0" applyFont="1" applyBorder="1" applyAlignment="1">
      <alignment horizontal="center" vertical="center"/>
    </xf>
    <xf numFmtId="0" fontId="6" fillId="0" borderId="345" xfId="0" applyFont="1" applyBorder="1" applyAlignment="1">
      <alignment horizontal="center" vertical="center"/>
    </xf>
    <xf numFmtId="0" fontId="6" fillId="0" borderId="19" xfId="0" applyFont="1" applyBorder="1" applyAlignment="1">
      <alignment horizontal="center" vertical="center"/>
    </xf>
    <xf numFmtId="0" fontId="6" fillId="0" borderId="51" xfId="0" applyFont="1" applyBorder="1" applyAlignment="1">
      <alignment horizontal="center" vertical="center"/>
    </xf>
    <xf numFmtId="0" fontId="7" fillId="0" borderId="41" xfId="0" applyFont="1" applyBorder="1" applyAlignment="1">
      <alignment horizontal="center" vertical="center"/>
    </xf>
    <xf numFmtId="0" fontId="6" fillId="0" borderId="41" xfId="0" applyFont="1" applyBorder="1" applyAlignment="1">
      <alignment horizontal="center" vertical="center"/>
    </xf>
    <xf numFmtId="0" fontId="48" fillId="0" borderId="41" xfId="0" applyFont="1" applyBorder="1" applyAlignment="1">
      <alignment horizontal="center" vertical="center"/>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123" xfId="0" applyFont="1" applyBorder="1" applyAlignment="1">
      <alignment horizontal="center" vertical="center"/>
    </xf>
    <xf numFmtId="0" fontId="7" fillId="0" borderId="63"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44" xfId="0" applyFont="1" applyBorder="1" applyAlignment="1">
      <alignment horizontal="center" vertical="center"/>
    </xf>
    <xf numFmtId="0" fontId="6" fillId="0" borderId="124" xfId="0" applyFont="1" applyBorder="1" applyAlignment="1">
      <alignment horizontal="center" vertical="center"/>
    </xf>
    <xf numFmtId="0" fontId="7" fillId="0" borderId="124" xfId="0" applyFont="1" applyBorder="1" applyAlignment="1">
      <alignment horizontal="center" vertical="center" wrapText="1"/>
    </xf>
    <xf numFmtId="0" fontId="7" fillId="0" borderId="57" xfId="0" applyFont="1" applyBorder="1" applyAlignment="1">
      <alignment horizontal="center" vertical="center" wrapText="1"/>
    </xf>
    <xf numFmtId="0" fontId="6" fillId="2" borderId="241" xfId="0" applyFont="1" applyFill="1" applyBorder="1" applyAlignment="1">
      <alignment horizontal="center" vertical="center"/>
    </xf>
    <xf numFmtId="0" fontId="6" fillId="2" borderId="239" xfId="0" applyFont="1" applyFill="1" applyBorder="1" applyAlignment="1">
      <alignment horizontal="center" vertical="center"/>
    </xf>
    <xf numFmtId="0" fontId="6" fillId="2" borderId="238"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123" xfId="0" applyFont="1" applyFill="1" applyBorder="1" applyAlignment="1">
      <alignment horizontal="center" vertical="center"/>
    </xf>
    <xf numFmtId="0" fontId="6" fillId="2" borderId="122" xfId="0" applyFont="1" applyFill="1" applyBorder="1" applyAlignment="1">
      <alignment horizontal="center" vertical="center"/>
    </xf>
    <xf numFmtId="0" fontId="6" fillId="2" borderId="124" xfId="0" applyFont="1" applyFill="1" applyBorder="1" applyAlignment="1">
      <alignment horizontal="center" vertical="center"/>
    </xf>
    <xf numFmtId="0" fontId="6" fillId="0" borderId="6" xfId="0" applyFont="1" applyBorder="1" applyAlignment="1">
      <alignment horizontal="center" vertical="center"/>
    </xf>
    <xf numFmtId="0" fontId="6" fillId="0" borderId="52" xfId="0" applyFont="1" applyBorder="1" applyAlignment="1">
      <alignment horizontal="center" vertical="center"/>
    </xf>
    <xf numFmtId="0" fontId="6" fillId="0" borderId="259" xfId="0" applyFont="1" applyBorder="1" applyAlignment="1">
      <alignment horizontal="center" vertical="center"/>
    </xf>
    <xf numFmtId="0" fontId="6" fillId="0" borderId="125" xfId="0" applyFont="1" applyBorder="1" applyAlignment="1">
      <alignment horizontal="center" vertical="center"/>
    </xf>
    <xf numFmtId="0" fontId="6" fillId="0" borderId="46" xfId="0" applyFont="1" applyBorder="1" applyAlignment="1">
      <alignment horizontal="center" vertical="center"/>
    </xf>
    <xf numFmtId="0" fontId="6" fillId="0" borderId="240" xfId="0" applyFont="1" applyBorder="1" applyAlignment="1">
      <alignment horizontal="center" vertical="center"/>
    </xf>
    <xf numFmtId="0" fontId="6" fillId="0" borderId="299" xfId="0" applyFont="1" applyBorder="1" applyAlignment="1">
      <alignment horizontal="center" vertical="center"/>
    </xf>
    <xf numFmtId="0" fontId="6" fillId="0" borderId="129" xfId="0" applyFont="1" applyBorder="1" applyAlignment="1">
      <alignment horizontal="center" vertical="center"/>
    </xf>
    <xf numFmtId="0" fontId="6" fillId="0" borderId="131" xfId="0" applyFont="1" applyBorder="1" applyAlignment="1">
      <alignment horizontal="center" vertical="center"/>
    </xf>
    <xf numFmtId="0" fontId="6" fillId="0" borderId="240"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 xfId="0" applyFont="1" applyBorder="1" applyAlignment="1">
      <alignment horizontal="center" vertical="center"/>
    </xf>
    <xf numFmtId="0" fontId="6" fillId="2" borderId="128" xfId="0" applyFont="1" applyFill="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240" xfId="0" applyFont="1" applyBorder="1" applyAlignment="1">
      <alignment horizontal="center" vertical="center" shrinkToFit="1"/>
    </xf>
    <xf numFmtId="0" fontId="6" fillId="0" borderId="299" xfId="0" applyFont="1" applyBorder="1" applyAlignment="1">
      <alignment horizontal="center" vertical="center" shrinkToFit="1"/>
    </xf>
    <xf numFmtId="0" fontId="6" fillId="0" borderId="129" xfId="0" applyFont="1" applyBorder="1" applyAlignment="1">
      <alignment horizontal="center" vertical="center" shrinkToFit="1"/>
    </xf>
    <xf numFmtId="0" fontId="6" fillId="0" borderId="131"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34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1" xfId="0" applyFont="1" applyBorder="1" applyAlignment="1">
      <alignment horizontal="center" vertical="center" shrinkToFit="1"/>
    </xf>
    <xf numFmtId="3" fontId="16" fillId="7" borderId="149" xfId="0" applyNumberFormat="1" applyFont="1" applyFill="1" applyBorder="1" applyAlignment="1">
      <alignment horizontal="center" vertical="center" wrapText="1"/>
    </xf>
    <xf numFmtId="3" fontId="16" fillId="7" borderId="266" xfId="0" applyNumberFormat="1" applyFont="1" applyFill="1" applyBorder="1" applyAlignment="1">
      <alignment horizontal="center" vertical="center" wrapText="1"/>
    </xf>
    <xf numFmtId="3" fontId="16" fillId="7" borderId="151" xfId="0" applyNumberFormat="1" applyFont="1" applyFill="1" applyBorder="1" applyAlignment="1">
      <alignment horizontal="center" vertical="center" wrapText="1"/>
    </xf>
    <xf numFmtId="3" fontId="16" fillId="7" borderId="268" xfId="0" applyNumberFormat="1" applyFont="1" applyFill="1" applyBorder="1" applyAlignment="1">
      <alignment horizontal="center" vertical="center" wrapText="1"/>
    </xf>
    <xf numFmtId="3" fontId="16" fillId="7" borderId="139" xfId="0" applyNumberFormat="1" applyFont="1" applyFill="1" applyBorder="1" applyAlignment="1">
      <alignment horizontal="center" vertical="center" wrapText="1"/>
    </xf>
    <xf numFmtId="3" fontId="16" fillId="7" borderId="147" xfId="0" applyNumberFormat="1" applyFont="1" applyFill="1" applyBorder="1" applyAlignment="1">
      <alignment horizontal="center" vertical="center" wrapText="1"/>
    </xf>
    <xf numFmtId="3" fontId="16" fillId="7" borderId="139" xfId="0" applyNumberFormat="1" applyFont="1" applyFill="1" applyBorder="1" applyAlignment="1">
      <alignment horizontal="center" vertical="center" shrinkToFit="1"/>
    </xf>
    <xf numFmtId="3" fontId="16" fillId="7" borderId="147" xfId="0" applyNumberFormat="1" applyFont="1" applyFill="1" applyBorder="1" applyAlignment="1">
      <alignment horizontal="center" vertical="center" shrinkToFit="1"/>
    </xf>
    <xf numFmtId="192" fontId="16" fillId="7" borderId="33" xfId="0" applyNumberFormat="1" applyFont="1" applyFill="1" applyBorder="1" applyAlignment="1">
      <alignment horizontal="right" vertical="center"/>
    </xf>
    <xf numFmtId="192" fontId="16" fillId="7" borderId="34" xfId="0" applyNumberFormat="1" applyFont="1" applyFill="1" applyBorder="1" applyAlignment="1">
      <alignment horizontal="right" vertical="center"/>
    </xf>
    <xf numFmtId="183" fontId="16" fillId="7" borderId="34" xfId="0" applyNumberFormat="1" applyFont="1" applyFill="1" applyBorder="1" applyAlignment="1">
      <alignment horizontal="left" vertical="center"/>
    </xf>
    <xf numFmtId="183" fontId="16" fillId="7" borderId="105" xfId="0" applyNumberFormat="1" applyFont="1" applyFill="1" applyBorder="1" applyAlignment="1">
      <alignment horizontal="left" vertical="center"/>
    </xf>
    <xf numFmtId="192" fontId="16" fillId="7" borderId="35" xfId="0" applyNumberFormat="1" applyFont="1" applyFill="1" applyBorder="1" applyAlignment="1">
      <alignment horizontal="right" vertical="center"/>
    </xf>
    <xf numFmtId="192" fontId="16" fillId="7" borderId="36" xfId="0" applyNumberFormat="1" applyFont="1" applyFill="1" applyBorder="1" applyAlignment="1">
      <alignment horizontal="right" vertical="center"/>
    </xf>
    <xf numFmtId="183" fontId="16" fillId="7" borderId="36" xfId="0" applyNumberFormat="1" applyFont="1" applyFill="1" applyBorder="1" applyAlignment="1">
      <alignment horizontal="left" vertical="center"/>
    </xf>
    <xf numFmtId="183" fontId="16" fillId="7" borderId="103" xfId="0" applyNumberFormat="1" applyFont="1" applyFill="1" applyBorder="1" applyAlignment="1">
      <alignment horizontal="left" vertical="center"/>
    </xf>
    <xf numFmtId="0" fontId="16" fillId="7" borderId="120" xfId="0" applyFont="1" applyFill="1" applyBorder="1" applyAlignment="1">
      <alignment horizontal="left" vertical="center" wrapText="1"/>
    </xf>
    <xf numFmtId="0" fontId="16" fillId="7" borderId="129" xfId="0" applyFont="1" applyFill="1" applyBorder="1" applyAlignment="1">
      <alignment horizontal="left" vertical="center" wrapText="1"/>
    </xf>
    <xf numFmtId="0" fontId="16" fillId="7" borderId="130" xfId="0" applyFont="1" applyFill="1" applyBorder="1" applyAlignment="1">
      <alignment horizontal="left" vertical="center" wrapText="1"/>
    </xf>
    <xf numFmtId="0" fontId="16" fillId="7" borderId="10" xfId="0" applyFont="1" applyFill="1" applyBorder="1" applyAlignment="1">
      <alignment horizontal="left" vertical="center" wrapText="1"/>
    </xf>
    <xf numFmtId="0" fontId="16" fillId="7" borderId="125" xfId="0" applyFont="1" applyFill="1" applyBorder="1" applyAlignment="1">
      <alignment horizontal="left" vertical="center" wrapText="1"/>
    </xf>
    <xf numFmtId="0" fontId="16" fillId="7" borderId="9" xfId="0" applyFont="1" applyFill="1" applyBorder="1" applyAlignment="1">
      <alignment horizontal="left" vertical="center" wrapText="1"/>
    </xf>
    <xf numFmtId="0" fontId="16" fillId="7" borderId="11" xfId="0" applyFont="1" applyFill="1" applyBorder="1" applyAlignment="1">
      <alignment horizontal="left" vertical="center" wrapText="1"/>
    </xf>
    <xf numFmtId="0" fontId="16" fillId="7" borderId="130" xfId="0" applyFont="1" applyFill="1" applyBorder="1" applyAlignment="1">
      <alignment horizontal="center" vertical="center" wrapText="1"/>
    </xf>
    <xf numFmtId="0" fontId="16" fillId="7" borderId="134"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27" xfId="0" applyFont="1" applyFill="1" applyBorder="1" applyAlignment="1">
      <alignment horizontal="center" vertical="center" wrapText="1"/>
    </xf>
    <xf numFmtId="49" fontId="16" fillId="7" borderId="10" xfId="0" applyNumberFormat="1" applyFont="1" applyFill="1" applyBorder="1" applyAlignment="1">
      <alignment horizontal="center" vertical="center"/>
    </xf>
    <xf numFmtId="49" fontId="16" fillId="7" borderId="125" xfId="0" applyNumberFormat="1" applyFont="1" applyFill="1" applyBorder="1" applyAlignment="1">
      <alignment horizontal="center" vertical="center"/>
    </xf>
    <xf numFmtId="49" fontId="16" fillId="7" borderId="9" xfId="0" applyNumberFormat="1" applyFont="1" applyFill="1" applyBorder="1" applyAlignment="1">
      <alignment horizontal="center" vertical="center"/>
    </xf>
    <xf numFmtId="177" fontId="16" fillId="7" borderId="10" xfId="0" applyNumberFormat="1" applyFont="1" applyFill="1" applyBorder="1" applyAlignment="1">
      <alignment horizontal="right" vertical="center"/>
    </xf>
    <xf numFmtId="177" fontId="16" fillId="7" borderId="125" xfId="0" applyNumberFormat="1" applyFont="1" applyFill="1" applyBorder="1" applyAlignment="1">
      <alignment horizontal="right" vertical="center"/>
    </xf>
    <xf numFmtId="177" fontId="16" fillId="7" borderId="9" xfId="0" applyNumberFormat="1" applyFont="1" applyFill="1" applyBorder="1" applyAlignment="1">
      <alignment horizontal="right" vertical="center"/>
    </xf>
    <xf numFmtId="0" fontId="24" fillId="0" borderId="122" xfId="0" applyFont="1" applyBorder="1" applyAlignment="1">
      <alignment horizontal="right" vertical="center"/>
    </xf>
    <xf numFmtId="0" fontId="24" fillId="0" borderId="123" xfId="0" applyFont="1" applyBorder="1" applyAlignment="1">
      <alignment horizontal="right" vertical="center"/>
    </xf>
    <xf numFmtId="3" fontId="16" fillId="7" borderId="120" xfId="0" applyNumberFormat="1" applyFont="1" applyFill="1" applyBorder="1" applyAlignment="1">
      <alignment horizontal="right" vertical="center"/>
    </xf>
    <xf numFmtId="3" fontId="16" fillId="7" borderId="129" xfId="0" applyNumberFormat="1" applyFont="1" applyFill="1" applyBorder="1" applyAlignment="1">
      <alignment horizontal="right" vertical="center"/>
    </xf>
    <xf numFmtId="3" fontId="16" fillId="7" borderId="130" xfId="0" applyNumberFormat="1" applyFont="1" applyFill="1" applyBorder="1" applyAlignment="1">
      <alignment horizontal="right" vertical="center"/>
    </xf>
    <xf numFmtId="0" fontId="25" fillId="0" borderId="141" xfId="0" applyFont="1" applyBorder="1" applyAlignment="1">
      <alignment horizontal="center" vertical="center" shrinkToFit="1"/>
    </xf>
    <xf numFmtId="49" fontId="16" fillId="7" borderId="6" xfId="0" applyNumberFormat="1" applyFont="1" applyFill="1" applyBorder="1" applyAlignment="1">
      <alignment horizontal="center" vertical="center"/>
    </xf>
    <xf numFmtId="49" fontId="16" fillId="7" borderId="0" xfId="0" applyNumberFormat="1" applyFont="1" applyFill="1" applyBorder="1" applyAlignment="1">
      <alignment horizontal="center" vertical="center"/>
    </xf>
    <xf numFmtId="49" fontId="16" fillId="7" borderId="7" xfId="0" applyNumberFormat="1" applyFont="1" applyFill="1" applyBorder="1" applyAlignment="1">
      <alignment horizontal="center" vertical="center"/>
    </xf>
    <xf numFmtId="0" fontId="24" fillId="0" borderId="134"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7" xfId="0" applyFont="1" applyBorder="1" applyAlignment="1">
      <alignment horizontal="center" vertical="center" wrapText="1"/>
    </xf>
    <xf numFmtId="0" fontId="23" fillId="0" borderId="120" xfId="0" applyFont="1" applyBorder="1" applyAlignment="1">
      <alignment horizontal="center" vertical="center" wrapText="1"/>
    </xf>
    <xf numFmtId="0" fontId="23" fillId="0" borderId="13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9" xfId="0" applyFont="1" applyBorder="1" applyAlignment="1">
      <alignment horizontal="center" vertical="center" wrapText="1"/>
    </xf>
    <xf numFmtId="0" fontId="7" fillId="7" borderId="122" xfId="0" applyFont="1" applyFill="1" applyBorder="1" applyAlignment="1">
      <alignment horizontal="left" vertical="center" wrapText="1"/>
    </xf>
    <xf numFmtId="0" fontId="7" fillId="7" borderId="123" xfId="0" applyFont="1" applyFill="1" applyBorder="1" applyAlignment="1">
      <alignment horizontal="left" vertical="center" wrapText="1"/>
    </xf>
    <xf numFmtId="0" fontId="7" fillId="7" borderId="124" xfId="0" applyFont="1" applyFill="1" applyBorder="1" applyAlignment="1">
      <alignment horizontal="left" vertical="center" wrapText="1"/>
    </xf>
    <xf numFmtId="49" fontId="16" fillId="7" borderId="120" xfId="0" applyNumberFormat="1" applyFont="1" applyFill="1" applyBorder="1" applyAlignment="1">
      <alignment horizontal="center" vertical="center"/>
    </xf>
    <xf numFmtId="49" fontId="16" fillId="7" borderId="129" xfId="0" applyNumberFormat="1" applyFont="1" applyFill="1" applyBorder="1" applyAlignment="1">
      <alignment horizontal="center" vertical="center"/>
    </xf>
    <xf numFmtId="49" fontId="16" fillId="7" borderId="130" xfId="0" applyNumberFormat="1" applyFont="1" applyFill="1" applyBorder="1" applyAlignment="1">
      <alignment horizontal="center" vertical="center"/>
    </xf>
    <xf numFmtId="0" fontId="25" fillId="0" borderId="11" xfId="0" applyFont="1" applyBorder="1" applyAlignment="1">
      <alignment horizontal="center" vertical="center" wrapText="1"/>
    </xf>
    <xf numFmtId="0" fontId="25" fillId="0" borderId="122" xfId="0" applyFont="1" applyBorder="1" applyAlignment="1">
      <alignment horizontal="center" vertical="center" wrapText="1"/>
    </xf>
    <xf numFmtId="3" fontId="16" fillId="7" borderId="139" xfId="0" applyNumberFormat="1" applyFont="1" applyFill="1" applyBorder="1" applyAlignment="1">
      <alignment horizontal="right" vertical="center" shrinkToFit="1"/>
    </xf>
    <xf numFmtId="3" fontId="16" fillId="7" borderId="147" xfId="0" applyNumberFormat="1" applyFont="1" applyFill="1" applyBorder="1" applyAlignment="1">
      <alignment horizontal="right" vertical="center" shrinkToFit="1"/>
    </xf>
    <xf numFmtId="0" fontId="24" fillId="0" borderId="122" xfId="0" applyFont="1" applyBorder="1" applyAlignment="1">
      <alignment horizontal="center" vertical="center" wrapText="1"/>
    </xf>
    <xf numFmtId="0" fontId="24" fillId="0" borderId="123" xfId="0" applyFont="1" applyBorder="1" applyAlignment="1">
      <alignment horizontal="center" vertical="center" wrapText="1"/>
    </xf>
    <xf numFmtId="0" fontId="23" fillId="0" borderId="122" xfId="0" applyFont="1" applyFill="1" applyBorder="1" applyAlignment="1">
      <alignment horizontal="center" vertical="center" wrapText="1"/>
    </xf>
    <xf numFmtId="0" fontId="23" fillId="0" borderId="123" xfId="0" applyFont="1" applyFill="1" applyBorder="1" applyAlignment="1">
      <alignment horizontal="center" vertical="center" wrapText="1"/>
    </xf>
    <xf numFmtId="0" fontId="24" fillId="0" borderId="242" xfId="0" applyFont="1" applyBorder="1" applyAlignment="1">
      <alignment horizontal="center" vertical="center" wrapText="1"/>
    </xf>
    <xf numFmtId="0" fontId="24" fillId="0" borderId="264" xfId="0" applyFont="1" applyBorder="1" applyAlignment="1">
      <alignment horizontal="center" vertical="center" wrapText="1"/>
    </xf>
    <xf numFmtId="0" fontId="24" fillId="0" borderId="26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58" xfId="0" applyFont="1" applyBorder="1" applyAlignment="1">
      <alignment horizontal="center" vertical="center" wrapText="1"/>
    </xf>
    <xf numFmtId="0" fontId="24" fillId="0" borderId="259" xfId="0" applyFont="1" applyBorder="1" applyAlignment="1">
      <alignment horizontal="center" vertical="center" wrapText="1"/>
    </xf>
    <xf numFmtId="0" fontId="24" fillId="0" borderId="261" xfId="0" applyFont="1" applyBorder="1" applyAlignment="1">
      <alignment horizontal="center" vertical="center" wrapText="1"/>
    </xf>
    <xf numFmtId="0" fontId="16" fillId="7" borderId="134" xfId="0" applyFont="1" applyFill="1" applyBorder="1" applyAlignment="1">
      <alignment vertical="center"/>
    </xf>
    <xf numFmtId="0" fontId="16" fillId="7" borderId="27" xfId="0" applyFont="1" applyFill="1" applyBorder="1" applyAlignment="1">
      <alignment vertical="center"/>
    </xf>
    <xf numFmtId="3" fontId="16" fillId="7" borderId="138" xfId="0" applyNumberFormat="1" applyFont="1" applyFill="1" applyBorder="1" applyAlignment="1">
      <alignment horizontal="center" vertical="center" shrinkToFit="1"/>
    </xf>
    <xf numFmtId="3" fontId="16" fillId="7" borderId="146" xfId="0" applyNumberFormat="1" applyFont="1" applyFill="1" applyBorder="1" applyAlignment="1">
      <alignment horizontal="center" vertical="center" shrinkToFit="1"/>
    </xf>
    <xf numFmtId="3" fontId="16" fillId="7" borderId="140" xfId="0" applyNumberFormat="1" applyFont="1" applyFill="1" applyBorder="1" applyAlignment="1">
      <alignment horizontal="center" vertical="center" wrapText="1"/>
    </xf>
    <xf numFmtId="3" fontId="16" fillId="7" borderId="49" xfId="0" applyNumberFormat="1" applyFont="1" applyFill="1" applyBorder="1" applyAlignment="1">
      <alignment horizontal="center" vertical="center" wrapText="1"/>
    </xf>
    <xf numFmtId="3" fontId="16" fillId="7" borderId="122" xfId="0" applyNumberFormat="1" applyFont="1" applyFill="1" applyBorder="1" applyAlignment="1">
      <alignment horizontal="right" vertical="center" wrapText="1"/>
    </xf>
    <xf numFmtId="3" fontId="16" fillId="7" borderId="123" xfId="0" applyNumberFormat="1" applyFont="1" applyFill="1" applyBorder="1" applyAlignment="1">
      <alignment horizontal="right" vertical="center" wrapText="1"/>
    </xf>
    <xf numFmtId="3" fontId="16" fillId="7" borderId="124" xfId="0" applyNumberFormat="1" applyFont="1" applyFill="1" applyBorder="1" applyAlignment="1">
      <alignment horizontal="right" vertical="center" wrapText="1"/>
    </xf>
    <xf numFmtId="0" fontId="16" fillId="2" borderId="125" xfId="0" applyFont="1" applyFill="1" applyBorder="1" applyAlignment="1">
      <alignment horizontal="center" vertical="center"/>
    </xf>
    <xf numFmtId="0" fontId="16" fillId="7" borderId="12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16" fillId="7" borderId="120" xfId="0" applyFont="1" applyFill="1" applyBorder="1" applyAlignment="1">
      <alignment vertical="center"/>
    </xf>
    <xf numFmtId="0" fontId="16" fillId="7" borderId="130" xfId="0" applyFont="1" applyFill="1" applyBorder="1" applyAlignment="1">
      <alignment vertical="center"/>
    </xf>
    <xf numFmtId="0" fontId="16" fillId="7" borderId="10" xfId="0" applyFont="1" applyFill="1" applyBorder="1" applyAlignment="1">
      <alignment vertical="center"/>
    </xf>
    <xf numFmtId="0" fontId="16" fillId="7" borderId="9" xfId="0" applyFont="1" applyFill="1" applyBorder="1" applyAlignment="1">
      <alignment vertical="center"/>
    </xf>
    <xf numFmtId="0" fontId="18" fillId="7" borderId="120" xfId="0" applyFont="1" applyFill="1" applyBorder="1" applyAlignment="1">
      <alignment horizontal="left" vertical="center" wrapText="1"/>
    </xf>
    <xf numFmtId="0" fontId="18" fillId="7" borderId="129" xfId="0" applyFont="1" applyFill="1" applyBorder="1" applyAlignment="1">
      <alignment horizontal="left" vertical="center" wrapText="1"/>
    </xf>
    <xf numFmtId="0" fontId="18" fillId="7" borderId="130" xfId="0" applyFont="1" applyFill="1" applyBorder="1" applyAlignment="1">
      <alignment horizontal="left" vertical="center" wrapText="1"/>
    </xf>
    <xf numFmtId="0" fontId="18" fillId="7" borderId="10" xfId="0" applyFont="1" applyFill="1" applyBorder="1" applyAlignment="1">
      <alignment horizontal="left" vertical="center" wrapText="1"/>
    </xf>
    <xf numFmtId="0" fontId="18" fillId="7" borderId="125" xfId="0" applyFont="1" applyFill="1" applyBorder="1" applyAlignment="1">
      <alignment horizontal="left" vertical="center" wrapText="1"/>
    </xf>
    <xf numFmtId="0" fontId="18" fillId="7" borderId="9" xfId="0" applyFont="1" applyFill="1" applyBorder="1" applyAlignment="1">
      <alignment horizontal="left" vertical="center" wrapText="1"/>
    </xf>
    <xf numFmtId="0" fontId="16" fillId="7" borderId="122" xfId="0" applyFont="1" applyFill="1" applyBorder="1" applyAlignment="1">
      <alignment horizontal="center" vertical="center" wrapText="1"/>
    </xf>
    <xf numFmtId="0" fontId="16" fillId="7" borderId="124" xfId="0" applyFont="1" applyFill="1" applyBorder="1" applyAlignment="1">
      <alignment horizontal="center" vertical="center" wrapText="1"/>
    </xf>
    <xf numFmtId="0" fontId="18" fillId="7" borderId="122" xfId="0" applyFont="1" applyFill="1" applyBorder="1" applyAlignment="1">
      <alignment horizontal="left" vertical="center" wrapText="1"/>
    </xf>
    <xf numFmtId="0" fontId="18" fillId="7" borderId="123" xfId="0" applyFont="1" applyFill="1" applyBorder="1" applyAlignment="1">
      <alignment horizontal="left" vertical="center" wrapText="1"/>
    </xf>
    <xf numFmtId="0" fontId="18" fillId="7" borderId="124" xfId="0" applyFont="1" applyFill="1" applyBorder="1" applyAlignment="1">
      <alignment horizontal="left" vertical="center" wrapText="1"/>
    </xf>
    <xf numFmtId="3" fontId="16" fillId="7" borderId="266" xfId="0" applyNumberFormat="1" applyFont="1" applyFill="1" applyBorder="1" applyAlignment="1">
      <alignment horizontal="center" vertical="center" shrinkToFit="1"/>
    </xf>
    <xf numFmtId="3" fontId="16" fillId="7" borderId="140" xfId="0" applyNumberFormat="1" applyFont="1" applyFill="1" applyBorder="1" applyAlignment="1">
      <alignment horizontal="center" vertical="center" shrinkToFit="1"/>
    </xf>
    <xf numFmtId="3" fontId="16" fillId="7" borderId="268" xfId="0" applyNumberFormat="1" applyFont="1" applyFill="1" applyBorder="1" applyAlignment="1">
      <alignment horizontal="center" vertical="center" shrinkToFit="1"/>
    </xf>
    <xf numFmtId="3" fontId="16" fillId="7" borderId="49" xfId="0" applyNumberFormat="1" applyFont="1" applyFill="1" applyBorder="1" applyAlignment="1">
      <alignment horizontal="center" vertical="center" shrinkToFit="1"/>
    </xf>
    <xf numFmtId="3" fontId="16" fillId="7" borderId="120" xfId="0" applyNumberFormat="1" applyFont="1" applyFill="1" applyBorder="1" applyAlignment="1">
      <alignment horizontal="right" vertical="center" wrapText="1"/>
    </xf>
    <xf numFmtId="3" fontId="16" fillId="7" borderId="129" xfId="0" applyNumberFormat="1" applyFont="1" applyFill="1" applyBorder="1" applyAlignment="1">
      <alignment horizontal="right" vertical="center" wrapText="1"/>
    </xf>
    <xf numFmtId="3" fontId="16" fillId="7" borderId="130" xfId="0" applyNumberFormat="1" applyFont="1" applyFill="1" applyBorder="1" applyAlignment="1">
      <alignment horizontal="right" vertical="center" wrapText="1"/>
    </xf>
    <xf numFmtId="3" fontId="16" fillId="7" borderId="10" xfId="0" applyNumberFormat="1" applyFont="1" applyFill="1" applyBorder="1" applyAlignment="1">
      <alignment horizontal="right" vertical="center" wrapText="1"/>
    </xf>
    <xf numFmtId="3" fontId="16" fillId="7" borderId="125" xfId="0" applyNumberFormat="1" applyFont="1" applyFill="1" applyBorder="1" applyAlignment="1">
      <alignment horizontal="right" vertical="center" wrapText="1"/>
    </xf>
    <xf numFmtId="3" fontId="16" fillId="7" borderId="9" xfId="0" applyNumberFormat="1" applyFont="1" applyFill="1" applyBorder="1" applyAlignment="1">
      <alignment horizontal="right" vertical="center" wrapText="1"/>
    </xf>
    <xf numFmtId="0" fontId="24" fillId="2" borderId="123" xfId="0" applyFont="1" applyFill="1" applyBorder="1" applyAlignment="1">
      <alignment horizontal="right" vertical="center" wrapText="1"/>
    </xf>
    <xf numFmtId="0" fontId="24" fillId="0" borderId="124" xfId="0" applyFont="1" applyBorder="1" applyAlignment="1">
      <alignment horizontal="center" vertical="center" wrapText="1"/>
    </xf>
    <xf numFmtId="3" fontId="16" fillId="7" borderId="149" xfId="0" applyNumberFormat="1" applyFont="1" applyFill="1" applyBorder="1" applyAlignment="1">
      <alignment horizontal="right" vertical="center" shrinkToFit="1"/>
    </xf>
    <xf numFmtId="3" fontId="16" fillId="7" borderId="148" xfId="0" applyNumberFormat="1" applyFont="1" applyFill="1" applyBorder="1" applyAlignment="1">
      <alignment horizontal="right" vertical="center" shrinkToFit="1"/>
    </xf>
    <xf numFmtId="3" fontId="16" fillId="7" borderId="151" xfId="0" applyNumberFormat="1" applyFont="1" applyFill="1" applyBorder="1" applyAlignment="1">
      <alignment horizontal="right" vertical="center" shrinkToFit="1"/>
    </xf>
    <xf numFmtId="3" fontId="16" fillId="7" borderId="150" xfId="0" applyNumberFormat="1" applyFont="1" applyFill="1" applyBorder="1" applyAlignment="1">
      <alignment horizontal="right" vertical="center" shrinkToFit="1"/>
    </xf>
    <xf numFmtId="3" fontId="16" fillId="7" borderId="149" xfId="0" applyNumberFormat="1" applyFont="1" applyFill="1" applyBorder="1" applyAlignment="1">
      <alignment horizontal="center" vertical="center" shrinkToFit="1"/>
    </xf>
    <xf numFmtId="3" fontId="16" fillId="7" borderId="148" xfId="0" applyNumberFormat="1" applyFont="1" applyFill="1" applyBorder="1" applyAlignment="1">
      <alignment horizontal="center" vertical="center" shrinkToFit="1"/>
    </xf>
    <xf numFmtId="3" fontId="16" fillId="7" borderId="151" xfId="0" applyNumberFormat="1" applyFont="1" applyFill="1" applyBorder="1" applyAlignment="1">
      <alignment horizontal="center" vertical="center" shrinkToFit="1"/>
    </xf>
    <xf numFmtId="3" fontId="16" fillId="7" borderId="150" xfId="0" applyNumberFormat="1" applyFont="1" applyFill="1" applyBorder="1" applyAlignment="1">
      <alignment horizontal="center" vertical="center" shrinkToFit="1"/>
    </xf>
    <xf numFmtId="3" fontId="16" fillId="7" borderId="264" xfId="0" applyNumberFormat="1" applyFont="1" applyFill="1" applyBorder="1" applyAlignment="1">
      <alignment horizontal="center" vertical="center" wrapText="1"/>
    </xf>
    <xf numFmtId="3" fontId="16" fillId="7" borderId="130" xfId="0" applyNumberFormat="1" applyFont="1" applyFill="1" applyBorder="1" applyAlignment="1">
      <alignment horizontal="center" vertical="center" wrapText="1"/>
    </xf>
    <xf numFmtId="3" fontId="16" fillId="7" borderId="259" xfId="0" applyNumberFormat="1" applyFont="1" applyFill="1" applyBorder="1" applyAlignment="1">
      <alignment horizontal="center" vertical="center" wrapText="1"/>
    </xf>
    <xf numFmtId="3" fontId="16" fillId="7" borderId="9" xfId="0" applyNumberFormat="1" applyFont="1" applyFill="1" applyBorder="1" applyAlignment="1">
      <alignment horizontal="center" vertical="center" wrapText="1"/>
    </xf>
    <xf numFmtId="0" fontId="16" fillId="7" borderId="149" xfId="0" applyFont="1" applyFill="1" applyBorder="1" applyAlignment="1">
      <alignment vertical="center" wrapText="1"/>
    </xf>
    <xf numFmtId="0" fontId="16" fillId="7" borderId="148" xfId="0" applyFont="1" applyFill="1" applyBorder="1" applyAlignment="1">
      <alignment vertical="center" wrapText="1"/>
    </xf>
    <xf numFmtId="0" fontId="16" fillId="7" borderId="151" xfId="0" applyFont="1" applyFill="1" applyBorder="1" applyAlignment="1">
      <alignment vertical="center" wrapText="1"/>
    </xf>
    <xf numFmtId="0" fontId="16" fillId="7" borderId="150" xfId="0" applyFont="1" applyFill="1" applyBorder="1" applyAlignment="1">
      <alignment vertical="center" wrapText="1"/>
    </xf>
    <xf numFmtId="0" fontId="16" fillId="7" borderId="130" xfId="0" applyFont="1" applyFill="1" applyBorder="1" applyAlignment="1">
      <alignment vertical="center" wrapText="1"/>
    </xf>
    <xf numFmtId="0" fontId="16" fillId="7" borderId="9" xfId="0" applyFont="1" applyFill="1" applyBorder="1" applyAlignment="1">
      <alignment vertical="center" wrapText="1"/>
    </xf>
    <xf numFmtId="0" fontId="19" fillId="7" borderId="120" xfId="0" applyFont="1" applyFill="1" applyBorder="1" applyAlignment="1">
      <alignment horizontal="center" vertical="center" wrapText="1" shrinkToFit="1"/>
    </xf>
    <xf numFmtId="0" fontId="19" fillId="7" borderId="130" xfId="0" applyFont="1" applyFill="1" applyBorder="1" applyAlignment="1">
      <alignment horizontal="center" vertical="center" wrapText="1" shrinkToFit="1"/>
    </xf>
    <xf numFmtId="0" fontId="19" fillId="7" borderId="10" xfId="0" applyFont="1" applyFill="1" applyBorder="1" applyAlignment="1">
      <alignment horizontal="center" vertical="center" wrapText="1" shrinkToFit="1"/>
    </xf>
    <xf numFmtId="0" fontId="19" fillId="7" borderId="9" xfId="0" applyFont="1" applyFill="1" applyBorder="1" applyAlignment="1">
      <alignment horizontal="center" vertical="center" wrapText="1" shrinkToFit="1"/>
    </xf>
    <xf numFmtId="57" fontId="16" fillId="7" borderId="120" xfId="0" applyNumberFormat="1" applyFont="1" applyFill="1" applyBorder="1" applyAlignment="1">
      <alignment horizontal="left" vertical="center" shrinkToFit="1"/>
    </xf>
    <xf numFmtId="57" fontId="16" fillId="7" borderId="129" xfId="0" applyNumberFormat="1" applyFont="1" applyFill="1" applyBorder="1" applyAlignment="1">
      <alignment horizontal="left" vertical="center" shrinkToFit="1"/>
    </xf>
    <xf numFmtId="57" fontId="16" fillId="7" borderId="130" xfId="0" applyNumberFormat="1" applyFont="1" applyFill="1" applyBorder="1" applyAlignment="1">
      <alignment horizontal="left" vertical="center" shrinkToFit="1"/>
    </xf>
    <xf numFmtId="57" fontId="16" fillId="7" borderId="10" xfId="0" applyNumberFormat="1" applyFont="1" applyFill="1" applyBorder="1" applyAlignment="1">
      <alignment horizontal="left" vertical="center" shrinkToFit="1"/>
    </xf>
    <xf numFmtId="57" fontId="16" fillId="7" borderId="125" xfId="0" applyNumberFormat="1" applyFont="1" applyFill="1" applyBorder="1" applyAlignment="1">
      <alignment horizontal="left" vertical="center" shrinkToFit="1"/>
    </xf>
    <xf numFmtId="57" fontId="16" fillId="7" borderId="9" xfId="0" applyNumberFormat="1" applyFont="1" applyFill="1" applyBorder="1" applyAlignment="1">
      <alignment horizontal="left" vertical="center" shrinkToFit="1"/>
    </xf>
    <xf numFmtId="3" fontId="16" fillId="7" borderId="120" xfId="0" applyNumberFormat="1" applyFont="1" applyFill="1" applyBorder="1" applyAlignment="1">
      <alignment horizontal="center" vertical="center" shrinkToFit="1"/>
    </xf>
    <xf numFmtId="3" fontId="16" fillId="7" borderId="10" xfId="0" applyNumberFormat="1" applyFont="1" applyFill="1" applyBorder="1" applyAlignment="1">
      <alignment horizontal="center" vertical="center" shrinkToFit="1"/>
    </xf>
    <xf numFmtId="0" fontId="16" fillId="7" borderId="120" xfId="0" applyFont="1" applyFill="1" applyBorder="1" applyAlignment="1">
      <alignment vertical="center" wrapText="1"/>
    </xf>
    <xf numFmtId="0" fontId="16" fillId="7" borderId="10" xfId="0" applyFont="1" applyFill="1" applyBorder="1" applyAlignment="1">
      <alignment vertical="center" wrapText="1"/>
    </xf>
    <xf numFmtId="0" fontId="25" fillId="0" borderId="242" xfId="0" applyFont="1" applyBorder="1" applyAlignment="1">
      <alignment horizontal="center" vertical="center" wrapText="1"/>
    </xf>
    <xf numFmtId="0" fontId="25" fillId="0" borderId="264" xfId="0" applyFont="1" applyBorder="1" applyAlignment="1">
      <alignment horizontal="center" vertical="center" wrapText="1"/>
    </xf>
    <xf numFmtId="0" fontId="25" fillId="0" borderId="26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58" xfId="0" applyFont="1" applyBorder="1" applyAlignment="1">
      <alignment horizontal="center" vertical="center" wrapText="1"/>
    </xf>
    <xf numFmtId="0" fontId="25" fillId="0" borderId="259" xfId="0" applyFont="1" applyBorder="1" applyAlignment="1">
      <alignment horizontal="center" vertical="center" wrapText="1"/>
    </xf>
    <xf numFmtId="0" fontId="25" fillId="0" borderId="261" xfId="0" applyFont="1" applyBorder="1" applyAlignment="1">
      <alignment horizontal="center" vertical="center" wrapText="1"/>
    </xf>
    <xf numFmtId="0" fontId="23" fillId="0" borderId="135" xfId="0" applyFont="1" applyBorder="1" applyAlignment="1">
      <alignment horizontal="center" vertical="center" wrapText="1"/>
    </xf>
    <xf numFmtId="0" fontId="23" fillId="0" borderId="136" xfId="0" applyFont="1" applyBorder="1" applyAlignment="1">
      <alignment horizontal="center" vertical="center" wrapText="1"/>
    </xf>
    <xf numFmtId="0" fontId="23" fillId="0" borderId="137"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38" xfId="0" applyFont="1" applyFill="1" applyBorder="1" applyAlignment="1">
      <alignment horizontal="center" vertical="center" wrapText="1"/>
    </xf>
    <xf numFmtId="0" fontId="23" fillId="0" borderId="139" xfId="0" applyFont="1" applyFill="1" applyBorder="1" applyAlignment="1">
      <alignment horizontal="center" vertical="center" wrapText="1"/>
    </xf>
    <xf numFmtId="0" fontId="23" fillId="0" borderId="142" xfId="0" applyFont="1" applyFill="1" applyBorder="1" applyAlignment="1">
      <alignment horizontal="center" vertical="center" wrapText="1"/>
    </xf>
    <xf numFmtId="0" fontId="23" fillId="0" borderId="143" xfId="0" applyFont="1" applyFill="1" applyBorder="1" applyAlignment="1">
      <alignment horizontal="center" vertical="center" wrapText="1"/>
    </xf>
    <xf numFmtId="0" fontId="23" fillId="0" borderId="146" xfId="0" applyFont="1" applyFill="1" applyBorder="1" applyAlignment="1">
      <alignment horizontal="center" vertical="center" wrapText="1"/>
    </xf>
    <xf numFmtId="0" fontId="23" fillId="0" borderId="147" xfId="0" applyFont="1" applyFill="1" applyBorder="1" applyAlignment="1">
      <alignment horizontal="center" vertical="center" wrapText="1"/>
    </xf>
    <xf numFmtId="0" fontId="23" fillId="0" borderId="266" xfId="0" applyFont="1" applyFill="1" applyBorder="1" applyAlignment="1">
      <alignment horizontal="center" vertical="center" wrapText="1"/>
    </xf>
    <xf numFmtId="0" fontId="23" fillId="0" borderId="140" xfId="0" applyFont="1" applyFill="1" applyBorder="1" applyAlignment="1">
      <alignment horizontal="center" vertical="center" wrapText="1"/>
    </xf>
    <xf numFmtId="0" fontId="23" fillId="0" borderId="267" xfId="0" applyFont="1" applyFill="1" applyBorder="1" applyAlignment="1">
      <alignment horizontal="center" vertical="center" wrapText="1"/>
    </xf>
    <xf numFmtId="0" fontId="23" fillId="0" borderId="144" xfId="0" applyFont="1" applyFill="1" applyBorder="1" applyAlignment="1">
      <alignment horizontal="center" vertical="center" wrapText="1"/>
    </xf>
    <xf numFmtId="0" fontId="23" fillId="0" borderId="26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5"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134"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5" fillId="0" borderId="145" xfId="0" applyFont="1" applyBorder="1" applyAlignment="1">
      <alignment horizontal="center" vertical="center" shrinkToFi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103" xfId="0" applyFont="1" applyBorder="1" applyAlignment="1">
      <alignment horizontal="center" vertical="center" wrapText="1"/>
    </xf>
    <xf numFmtId="0" fontId="24" fillId="0" borderId="120" xfId="0" applyFont="1" applyBorder="1" applyAlignment="1">
      <alignment horizontal="center" vertical="center" wrapText="1"/>
    </xf>
    <xf numFmtId="0" fontId="24" fillId="0" borderId="12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5" xfId="0" applyFont="1" applyBorder="1" applyAlignment="1">
      <alignment horizontal="center" vertical="center" wrapText="1"/>
    </xf>
    <xf numFmtId="0" fontId="21" fillId="0" borderId="11" xfId="0" applyFont="1" applyBorder="1" applyAlignment="1">
      <alignment horizontal="center" vertical="center" wrapText="1"/>
    </xf>
    <xf numFmtId="0" fontId="23" fillId="0" borderId="120" xfId="0" applyFont="1" applyFill="1" applyBorder="1" applyAlignment="1">
      <alignment horizontal="center" vertical="center" wrapText="1"/>
    </xf>
    <xf numFmtId="0" fontId="23" fillId="0" borderId="129" xfId="0" applyFont="1" applyFill="1" applyBorder="1" applyAlignment="1">
      <alignment horizontal="center" vertical="center" wrapText="1"/>
    </xf>
    <xf numFmtId="0" fontId="23" fillId="0" borderId="13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105" xfId="0" applyFont="1" applyBorder="1" applyAlignment="1">
      <alignment horizontal="center" vertical="center" wrapText="1"/>
    </xf>
    <xf numFmtId="0" fontId="19" fillId="7" borderId="134" xfId="0" applyFont="1" applyFill="1" applyBorder="1" applyAlignment="1">
      <alignment horizontal="center" vertical="center" wrapText="1" shrinkToFit="1"/>
    </xf>
    <xf numFmtId="0" fontId="19" fillId="7" borderId="27" xfId="0" applyFont="1" applyFill="1" applyBorder="1" applyAlignment="1">
      <alignment horizontal="center" vertical="center" wrapText="1" shrinkToFit="1"/>
    </xf>
    <xf numFmtId="0" fontId="16" fillId="7" borderId="138" xfId="0" applyFont="1" applyFill="1" applyBorder="1" applyAlignment="1">
      <alignment vertical="center" wrapText="1"/>
    </xf>
    <xf numFmtId="0" fontId="16" fillId="7" borderId="139" xfId="0" applyFont="1" applyFill="1" applyBorder="1" applyAlignment="1">
      <alignment vertical="center" wrapText="1"/>
    </xf>
    <xf numFmtId="0" fontId="16" fillId="7" borderId="146" xfId="0" applyFont="1" applyFill="1" applyBorder="1" applyAlignment="1">
      <alignment vertical="center" wrapText="1"/>
    </xf>
    <xf numFmtId="0" fontId="16" fillId="7" borderId="147" xfId="0" applyFont="1" applyFill="1" applyBorder="1" applyAlignment="1">
      <alignment vertical="center" wrapText="1"/>
    </xf>
    <xf numFmtId="0" fontId="16" fillId="7" borderId="140" xfId="0" applyFont="1" applyFill="1" applyBorder="1" applyAlignment="1">
      <alignment vertical="center" wrapText="1"/>
    </xf>
    <xf numFmtId="0" fontId="16" fillId="7" borderId="49" xfId="0" applyFont="1" applyFill="1" applyBorder="1" applyAlignment="1">
      <alignment vertical="center" wrapText="1"/>
    </xf>
    <xf numFmtId="0" fontId="16" fillId="7" borderId="129" xfId="0" applyFont="1" applyFill="1" applyBorder="1" applyAlignment="1">
      <alignment horizontal="left" vertical="center" shrinkToFit="1"/>
    </xf>
    <xf numFmtId="0" fontId="16" fillId="7" borderId="130" xfId="0" applyFont="1" applyFill="1" applyBorder="1" applyAlignment="1">
      <alignment horizontal="left" vertical="center" shrinkToFit="1"/>
    </xf>
    <xf numFmtId="0" fontId="16" fillId="7" borderId="6" xfId="0" applyFont="1" applyFill="1" applyBorder="1" applyAlignment="1">
      <alignment horizontal="left" vertical="center" shrinkToFit="1"/>
    </xf>
    <xf numFmtId="0" fontId="16" fillId="7" borderId="0" xfId="0" applyFont="1" applyFill="1" applyBorder="1" applyAlignment="1">
      <alignment horizontal="left" vertical="center" shrinkToFit="1"/>
    </xf>
    <xf numFmtId="0" fontId="16" fillId="7" borderId="7" xfId="0" applyFont="1" applyFill="1" applyBorder="1" applyAlignment="1">
      <alignment horizontal="left" vertical="center" shrinkToFit="1"/>
    </xf>
    <xf numFmtId="0" fontId="18" fillId="7" borderId="120" xfId="0" applyFont="1" applyFill="1" applyBorder="1" applyAlignment="1">
      <alignment vertical="center" wrapText="1"/>
    </xf>
    <xf numFmtId="0" fontId="18" fillId="7" borderId="129" xfId="0" applyFont="1" applyFill="1" applyBorder="1" applyAlignment="1">
      <alignment vertical="center" wrapText="1"/>
    </xf>
    <xf numFmtId="0" fontId="18" fillId="7" borderId="130" xfId="0" applyFont="1" applyFill="1" applyBorder="1" applyAlignment="1">
      <alignment vertical="center" wrapText="1"/>
    </xf>
    <xf numFmtId="0" fontId="18" fillId="7" borderId="10" xfId="0" applyFont="1" applyFill="1" applyBorder="1" applyAlignment="1">
      <alignment vertical="center" wrapText="1"/>
    </xf>
    <xf numFmtId="0" fontId="18" fillId="7" borderId="125" xfId="0" applyFont="1" applyFill="1" applyBorder="1" applyAlignment="1">
      <alignment vertical="center" wrapText="1"/>
    </xf>
    <xf numFmtId="0" fontId="18" fillId="7" borderId="9" xfId="0" applyFont="1" applyFill="1" applyBorder="1" applyAlignment="1">
      <alignment vertical="center" wrapText="1"/>
    </xf>
    <xf numFmtId="0" fontId="16" fillId="7" borderId="10" xfId="0" applyFont="1" applyFill="1" applyBorder="1" applyAlignment="1">
      <alignment horizontal="left" vertical="center" shrinkToFit="1"/>
    </xf>
    <xf numFmtId="0" fontId="16" fillId="7" borderId="125" xfId="0" applyFont="1" applyFill="1" applyBorder="1" applyAlignment="1">
      <alignment horizontal="left" vertical="center" shrinkToFit="1"/>
    </xf>
    <xf numFmtId="0" fontId="16" fillId="7" borderId="9" xfId="0" applyFont="1" applyFill="1" applyBorder="1" applyAlignment="1">
      <alignment horizontal="left" vertical="center" shrinkToFit="1"/>
    </xf>
    <xf numFmtId="0" fontId="16" fillId="7" borderId="122" xfId="0" applyFont="1" applyFill="1" applyBorder="1" applyAlignment="1">
      <alignment horizontal="left" vertical="center" wrapText="1"/>
    </xf>
    <xf numFmtId="0" fontId="16" fillId="7" borderId="123" xfId="0" applyFont="1" applyFill="1" applyBorder="1" applyAlignment="1">
      <alignment horizontal="left" vertical="center" wrapText="1"/>
    </xf>
    <xf numFmtId="0" fontId="16" fillId="7" borderId="124" xfId="0" applyFont="1" applyFill="1" applyBorder="1" applyAlignment="1">
      <alignment horizontal="left" vertical="center" wrapText="1"/>
    </xf>
    <xf numFmtId="3" fontId="16" fillId="0" borderId="139" xfId="0" applyNumberFormat="1" applyFont="1" applyFill="1" applyBorder="1" applyAlignment="1">
      <alignment horizontal="center" vertical="center" shrinkToFit="1"/>
    </xf>
    <xf numFmtId="3" fontId="16" fillId="0" borderId="147" xfId="0" applyNumberFormat="1" applyFont="1" applyFill="1" applyBorder="1" applyAlignment="1">
      <alignment horizontal="center" vertical="center" shrinkToFit="1"/>
    </xf>
    <xf numFmtId="3" fontId="55" fillId="0" borderId="139" xfId="0" applyNumberFormat="1" applyFont="1" applyFill="1" applyBorder="1" applyAlignment="1">
      <alignment horizontal="center" vertical="center" wrapText="1"/>
    </xf>
    <xf numFmtId="3" fontId="55" fillId="0" borderId="147" xfId="0" applyNumberFormat="1" applyFont="1" applyFill="1" applyBorder="1" applyAlignment="1">
      <alignment horizontal="center" vertical="center" wrapText="1"/>
    </xf>
    <xf numFmtId="3" fontId="16" fillId="0" borderId="139" xfId="0" applyNumberFormat="1" applyFont="1" applyFill="1" applyBorder="1" applyAlignment="1">
      <alignment horizontal="right" vertical="center" shrinkToFit="1"/>
    </xf>
    <xf numFmtId="3" fontId="16" fillId="0" borderId="147" xfId="0" applyNumberFormat="1" applyFont="1" applyFill="1" applyBorder="1" applyAlignment="1">
      <alignment horizontal="right" vertical="center" shrinkToFit="1"/>
    </xf>
    <xf numFmtId="3" fontId="16" fillId="0" borderId="266" xfId="0" applyNumberFormat="1" applyFont="1" applyFill="1" applyBorder="1" applyAlignment="1">
      <alignment horizontal="center" vertical="center" shrinkToFit="1"/>
    </xf>
    <xf numFmtId="3" fontId="16" fillId="0" borderId="140" xfId="0" applyNumberFormat="1" applyFont="1" applyFill="1" applyBorder="1" applyAlignment="1">
      <alignment horizontal="center" vertical="center" shrinkToFit="1"/>
    </xf>
    <xf numFmtId="3" fontId="16" fillId="0" borderId="268" xfId="0" applyNumberFormat="1" applyFont="1" applyFill="1" applyBorder="1" applyAlignment="1">
      <alignment horizontal="center" vertical="center" shrinkToFit="1"/>
    </xf>
    <xf numFmtId="3" fontId="16" fillId="0" borderId="49" xfId="0" applyNumberFormat="1" applyFont="1" applyFill="1" applyBorder="1" applyAlignment="1">
      <alignment horizontal="center" vertical="center" shrinkToFit="1"/>
    </xf>
    <xf numFmtId="3" fontId="16" fillId="0" borderId="120" xfId="0" applyNumberFormat="1" applyFont="1" applyFill="1" applyBorder="1" applyAlignment="1">
      <alignment horizontal="right" vertical="center" wrapText="1"/>
    </xf>
    <xf numFmtId="3" fontId="16" fillId="0" borderId="129" xfId="0" applyNumberFormat="1" applyFont="1" applyFill="1" applyBorder="1" applyAlignment="1">
      <alignment horizontal="right" vertical="center" wrapText="1"/>
    </xf>
    <xf numFmtId="3" fontId="16" fillId="0" borderId="130" xfId="0" applyNumberFormat="1" applyFont="1" applyFill="1" applyBorder="1" applyAlignment="1">
      <alignment horizontal="right" vertical="center" wrapText="1"/>
    </xf>
    <xf numFmtId="3" fontId="16" fillId="0" borderId="10" xfId="0" applyNumberFormat="1" applyFont="1" applyFill="1" applyBorder="1" applyAlignment="1">
      <alignment horizontal="right" vertical="center" wrapText="1"/>
    </xf>
    <xf numFmtId="3" fontId="16" fillId="0" borderId="125" xfId="0" applyNumberFormat="1" applyFont="1" applyFill="1" applyBorder="1" applyAlignment="1">
      <alignment horizontal="right" vertical="center" wrapText="1"/>
    </xf>
    <xf numFmtId="3" fontId="16" fillId="0" borderId="9" xfId="0" applyNumberFormat="1" applyFont="1" applyFill="1" applyBorder="1" applyAlignment="1">
      <alignment horizontal="right" vertical="center" wrapText="1"/>
    </xf>
    <xf numFmtId="0" fontId="16" fillId="0" borderId="120" xfId="0" applyFont="1" applyFill="1" applyBorder="1" applyAlignment="1">
      <alignment horizontal="center" vertical="center" wrapText="1"/>
    </xf>
    <xf numFmtId="0" fontId="16" fillId="0" borderId="13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20" xfId="0" applyFont="1" applyFill="1" applyBorder="1" applyAlignment="1">
      <alignment vertical="center"/>
    </xf>
    <xf numFmtId="0" fontId="16" fillId="0" borderId="130" xfId="0" applyFont="1" applyFill="1" applyBorder="1" applyAlignment="1">
      <alignment vertical="center"/>
    </xf>
    <xf numFmtId="0" fontId="16" fillId="0" borderId="10" xfId="0" applyFont="1" applyFill="1" applyBorder="1" applyAlignment="1">
      <alignment vertical="center"/>
    </xf>
    <xf numFmtId="0" fontId="16" fillId="0" borderId="9" xfId="0" applyFont="1" applyFill="1" applyBorder="1" applyAlignment="1">
      <alignment vertical="center"/>
    </xf>
    <xf numFmtId="0" fontId="16" fillId="0" borderId="120" xfId="0" applyFont="1" applyFill="1" applyBorder="1" applyAlignment="1">
      <alignment horizontal="left" vertical="center" wrapText="1"/>
    </xf>
    <xf numFmtId="0" fontId="16" fillId="0" borderId="129" xfId="0" applyFont="1" applyFill="1" applyBorder="1" applyAlignment="1">
      <alignment horizontal="left" vertical="center" wrapText="1"/>
    </xf>
    <xf numFmtId="0" fontId="16" fillId="0" borderId="13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2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120" xfId="0" applyFont="1" applyFill="1" applyBorder="1" applyAlignment="1">
      <alignment horizontal="center" vertical="center" wrapText="1" shrinkToFit="1"/>
    </xf>
    <xf numFmtId="0" fontId="19" fillId="0" borderId="130" xfId="0" applyFont="1" applyFill="1" applyBorder="1" applyAlignment="1">
      <alignment horizontal="center" vertical="center" wrapText="1" shrinkToFit="1"/>
    </xf>
    <xf numFmtId="0" fontId="19" fillId="0" borderId="10" xfId="0" applyFont="1" applyFill="1" applyBorder="1" applyAlignment="1">
      <alignment horizontal="center" vertical="center" wrapText="1" shrinkToFit="1"/>
    </xf>
    <xf numFmtId="0" fontId="19" fillId="0" borderId="9" xfId="0" applyFont="1" applyFill="1" applyBorder="1" applyAlignment="1">
      <alignment horizontal="center" vertical="center" wrapText="1" shrinkToFit="1"/>
    </xf>
    <xf numFmtId="0" fontId="16" fillId="0" borderId="138" xfId="0" applyFont="1" applyFill="1" applyBorder="1" applyAlignment="1">
      <alignment vertical="center" wrapText="1"/>
    </xf>
    <xf numFmtId="0" fontId="16" fillId="0" borderId="139" xfId="0" applyFont="1" applyFill="1" applyBorder="1" applyAlignment="1">
      <alignment vertical="center" wrapText="1"/>
    </xf>
    <xf numFmtId="0" fontId="16" fillId="0" borderId="146" xfId="0" applyFont="1" applyFill="1" applyBorder="1" applyAlignment="1">
      <alignment vertical="center" wrapText="1"/>
    </xf>
    <xf numFmtId="0" fontId="16" fillId="0" borderId="147" xfId="0" applyFont="1" applyFill="1" applyBorder="1" applyAlignment="1">
      <alignment vertical="center" wrapText="1"/>
    </xf>
    <xf numFmtId="0" fontId="16" fillId="0" borderId="140" xfId="0" applyFont="1" applyFill="1" applyBorder="1" applyAlignment="1">
      <alignment vertical="center" wrapText="1"/>
    </xf>
    <xf numFmtId="0" fontId="16" fillId="0" borderId="49" xfId="0" applyFont="1" applyFill="1" applyBorder="1" applyAlignment="1">
      <alignment vertical="center" wrapText="1"/>
    </xf>
    <xf numFmtId="57" fontId="16" fillId="0" borderId="120" xfId="0" applyNumberFormat="1" applyFont="1" applyFill="1" applyBorder="1" applyAlignment="1">
      <alignment horizontal="left" vertical="center" shrinkToFit="1"/>
    </xf>
    <xf numFmtId="0" fontId="16" fillId="0" borderId="129" xfId="0" applyFont="1" applyFill="1" applyBorder="1" applyAlignment="1">
      <alignment horizontal="left" vertical="center" shrinkToFit="1"/>
    </xf>
    <xf numFmtId="0" fontId="16" fillId="0" borderId="130"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8" fillId="0" borderId="120" xfId="0" applyFont="1" applyFill="1" applyBorder="1" applyAlignment="1">
      <alignment vertical="center" wrapText="1"/>
    </xf>
    <xf numFmtId="0" fontId="18" fillId="0" borderId="129" xfId="0" applyFont="1" applyFill="1" applyBorder="1" applyAlignment="1">
      <alignment vertical="center" wrapText="1"/>
    </xf>
    <xf numFmtId="0" fontId="18" fillId="0" borderId="130" xfId="0" applyFont="1" applyFill="1" applyBorder="1" applyAlignment="1">
      <alignment vertical="center" wrapText="1"/>
    </xf>
    <xf numFmtId="0" fontId="18" fillId="0" borderId="10" xfId="0" applyFont="1" applyFill="1" applyBorder="1" applyAlignment="1">
      <alignment vertical="center" wrapText="1"/>
    </xf>
    <xf numFmtId="0" fontId="18" fillId="0" borderId="125" xfId="0" applyFont="1" applyFill="1" applyBorder="1" applyAlignment="1">
      <alignment vertical="center" wrapText="1"/>
    </xf>
    <xf numFmtId="0" fontId="18" fillId="0" borderId="9" xfId="0" applyFont="1" applyFill="1" applyBorder="1" applyAlignment="1">
      <alignment vertical="center" wrapText="1"/>
    </xf>
    <xf numFmtId="192" fontId="55" fillId="0" borderId="35" xfId="0" applyNumberFormat="1" applyFont="1" applyFill="1" applyBorder="1" applyAlignment="1">
      <alignment horizontal="right" vertical="center"/>
    </xf>
    <xf numFmtId="192" fontId="55" fillId="0" borderId="36" xfId="0" applyNumberFormat="1" applyFont="1" applyFill="1" applyBorder="1" applyAlignment="1">
      <alignment horizontal="right" vertical="center"/>
    </xf>
    <xf numFmtId="183" fontId="55" fillId="0" borderId="36" xfId="0" applyNumberFormat="1" applyFont="1" applyFill="1" applyBorder="1" applyAlignment="1">
      <alignment horizontal="left" vertical="center"/>
    </xf>
    <xf numFmtId="183" fontId="55" fillId="0" borderId="103" xfId="0" applyNumberFormat="1" applyFont="1" applyFill="1" applyBorder="1" applyAlignment="1">
      <alignment horizontal="left" vertical="center"/>
    </xf>
    <xf numFmtId="192" fontId="55" fillId="0" borderId="33" xfId="0" applyNumberFormat="1" applyFont="1" applyFill="1" applyBorder="1" applyAlignment="1">
      <alignment horizontal="right" vertical="center"/>
    </xf>
    <xf numFmtId="192" fontId="55" fillId="0" borderId="34" xfId="0" applyNumberFormat="1" applyFont="1" applyFill="1" applyBorder="1" applyAlignment="1">
      <alignment horizontal="right" vertical="center"/>
    </xf>
    <xf numFmtId="183" fontId="55" fillId="0" borderId="34" xfId="0" applyNumberFormat="1" applyFont="1" applyFill="1" applyBorder="1" applyAlignment="1">
      <alignment horizontal="left" vertical="center"/>
    </xf>
    <xf numFmtId="183" fontId="55" fillId="0" borderId="105" xfId="0" applyNumberFormat="1" applyFont="1" applyFill="1" applyBorder="1" applyAlignment="1">
      <alignment horizontal="left" vertical="center"/>
    </xf>
    <xf numFmtId="49" fontId="16" fillId="0" borderId="120" xfId="0" applyNumberFormat="1" applyFont="1" applyFill="1" applyBorder="1" applyAlignment="1">
      <alignment horizontal="center" vertical="center"/>
    </xf>
    <xf numFmtId="49" fontId="16" fillId="0" borderId="129" xfId="0" applyNumberFormat="1" applyFont="1" applyFill="1" applyBorder="1" applyAlignment="1">
      <alignment horizontal="center" vertical="center"/>
    </xf>
    <xf numFmtId="49" fontId="16" fillId="0" borderId="130" xfId="0" applyNumberFormat="1" applyFont="1" applyFill="1" applyBorder="1" applyAlignment="1">
      <alignment horizontal="center" vertical="center"/>
    </xf>
    <xf numFmtId="3" fontId="16" fillId="0" borderId="120" xfId="0" applyNumberFormat="1" applyFont="1" applyFill="1" applyBorder="1" applyAlignment="1">
      <alignment horizontal="right" vertical="center"/>
    </xf>
    <xf numFmtId="3" fontId="16" fillId="0" borderId="129" xfId="0" applyNumberFormat="1" applyFont="1" applyFill="1" applyBorder="1" applyAlignment="1">
      <alignment horizontal="right" vertical="center"/>
    </xf>
    <xf numFmtId="3" fontId="16" fillId="0" borderId="130" xfId="0" applyNumberFormat="1" applyFont="1" applyFill="1" applyBorder="1" applyAlignment="1">
      <alignment horizontal="right" vertical="center"/>
    </xf>
    <xf numFmtId="49" fontId="16" fillId="0" borderId="10" xfId="0" applyNumberFormat="1" applyFont="1" applyFill="1" applyBorder="1" applyAlignment="1">
      <alignment horizontal="center" vertical="center"/>
    </xf>
    <xf numFmtId="49" fontId="16" fillId="0" borderId="125"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177" fontId="16" fillId="0" borderId="10" xfId="0" applyNumberFormat="1" applyFont="1" applyFill="1" applyBorder="1" applyAlignment="1">
      <alignment horizontal="right" vertical="center"/>
    </xf>
    <xf numFmtId="177" fontId="16" fillId="0" borderId="125" xfId="0" applyNumberFormat="1" applyFont="1" applyFill="1" applyBorder="1" applyAlignment="1">
      <alignment horizontal="right" vertical="center"/>
    </xf>
    <xf numFmtId="177" fontId="16" fillId="0" borderId="9" xfId="0" applyNumberFormat="1" applyFont="1" applyFill="1" applyBorder="1" applyAlignment="1">
      <alignment horizontal="right" vertical="center"/>
    </xf>
    <xf numFmtId="3" fontId="16" fillId="0" borderId="138" xfId="0" applyNumberFormat="1" applyFont="1" applyFill="1" applyBorder="1" applyAlignment="1">
      <alignment horizontal="center" vertical="center" shrinkToFit="1"/>
    </xf>
    <xf numFmtId="3" fontId="16" fillId="0" borderId="146" xfId="0" applyNumberFormat="1" applyFont="1" applyFill="1" applyBorder="1" applyAlignment="1">
      <alignment horizontal="center" vertical="center" shrinkToFit="1"/>
    </xf>
    <xf numFmtId="49" fontId="55" fillId="0" borderId="10" xfId="0" applyNumberFormat="1" applyFont="1" applyFill="1" applyBorder="1" applyAlignment="1">
      <alignment horizontal="center" vertical="center"/>
    </xf>
    <xf numFmtId="49" fontId="55" fillId="0" borderId="125" xfId="0" applyNumberFormat="1" applyFont="1" applyFill="1" applyBorder="1" applyAlignment="1">
      <alignment horizontal="center" vertical="center"/>
    </xf>
    <xf numFmtId="49" fontId="55" fillId="0" borderId="9" xfId="0" applyNumberFormat="1" applyFont="1" applyFill="1" applyBorder="1" applyAlignment="1">
      <alignment horizontal="center" vertical="center"/>
    </xf>
    <xf numFmtId="177" fontId="55" fillId="0" borderId="10" xfId="0" applyNumberFormat="1" applyFont="1" applyFill="1" applyBorder="1" applyAlignment="1">
      <alignment horizontal="right" vertical="center"/>
    </xf>
    <xf numFmtId="177" fontId="55" fillId="0" borderId="125" xfId="0" applyNumberFormat="1" applyFont="1" applyFill="1" applyBorder="1" applyAlignment="1">
      <alignment horizontal="right" vertical="center"/>
    </xf>
    <xf numFmtId="177" fontId="55" fillId="0" borderId="9" xfId="0" applyNumberFormat="1" applyFont="1" applyFill="1" applyBorder="1" applyAlignment="1">
      <alignment horizontal="right" vertical="center"/>
    </xf>
    <xf numFmtId="3" fontId="55" fillId="0" borderId="139" xfId="0" applyNumberFormat="1" applyFont="1" applyFill="1" applyBorder="1" applyAlignment="1">
      <alignment horizontal="center" vertical="center" shrinkToFit="1"/>
    </xf>
    <xf numFmtId="3" fontId="55" fillId="0" borderId="147" xfId="0" applyNumberFormat="1" applyFont="1" applyFill="1" applyBorder="1" applyAlignment="1">
      <alignment horizontal="center" vertical="center" shrinkToFit="1"/>
    </xf>
    <xf numFmtId="0" fontId="55" fillId="0" borderId="134" xfId="0" applyFont="1" applyFill="1" applyBorder="1" applyAlignment="1">
      <alignment horizontal="center" vertical="center" wrapText="1"/>
    </xf>
    <xf numFmtId="0" fontId="55" fillId="0" borderId="27" xfId="0" applyFont="1" applyFill="1" applyBorder="1" applyAlignment="1">
      <alignment horizontal="center" vertical="center" wrapText="1"/>
    </xf>
    <xf numFmtId="3" fontId="55" fillId="0" borderId="138" xfId="0" applyNumberFormat="1" applyFont="1" applyFill="1" applyBorder="1" applyAlignment="1">
      <alignment horizontal="center" vertical="center" shrinkToFit="1"/>
    </xf>
    <xf numFmtId="3" fontId="55" fillId="0" borderId="146" xfId="0" applyNumberFormat="1" applyFont="1" applyFill="1" applyBorder="1" applyAlignment="1">
      <alignment horizontal="center" vertical="center" shrinkToFit="1"/>
    </xf>
    <xf numFmtId="3" fontId="55" fillId="0" borderId="139" xfId="0" applyNumberFormat="1" applyFont="1" applyFill="1" applyBorder="1" applyAlignment="1">
      <alignment horizontal="right" vertical="center" shrinkToFit="1"/>
    </xf>
    <xf numFmtId="3" fontId="55" fillId="0" borderId="147" xfId="0" applyNumberFormat="1" applyFont="1" applyFill="1" applyBorder="1" applyAlignment="1">
      <alignment horizontal="right" vertical="center" shrinkToFit="1"/>
    </xf>
    <xf numFmtId="0" fontId="55" fillId="0" borderId="134" xfId="0" applyFont="1" applyFill="1" applyBorder="1" applyAlignment="1">
      <alignment vertical="center"/>
    </xf>
    <xf numFmtId="0" fontId="55" fillId="0" borderId="27" xfId="0" applyFont="1" applyFill="1" applyBorder="1" applyAlignment="1">
      <alignment vertical="center"/>
    </xf>
    <xf numFmtId="49" fontId="55" fillId="0" borderId="6" xfId="0" applyNumberFormat="1" applyFont="1" applyFill="1" applyBorder="1" applyAlignment="1">
      <alignment horizontal="center" vertical="center"/>
    </xf>
    <xf numFmtId="49" fontId="55" fillId="0" borderId="0" xfId="0" applyNumberFormat="1" applyFont="1" applyFill="1" applyBorder="1" applyAlignment="1">
      <alignment horizontal="center" vertical="center"/>
    </xf>
    <xf numFmtId="49" fontId="55" fillId="0" borderId="7" xfId="0" applyNumberFormat="1" applyFont="1" applyFill="1" applyBorder="1" applyAlignment="1">
      <alignment horizontal="center" vertical="center"/>
    </xf>
    <xf numFmtId="3" fontId="55" fillId="0" borderId="120" xfId="0" applyNumberFormat="1" applyFont="1" applyFill="1" applyBorder="1" applyAlignment="1">
      <alignment horizontal="right" vertical="center"/>
    </xf>
    <xf numFmtId="3" fontId="55" fillId="0" borderId="129" xfId="0" applyNumberFormat="1" applyFont="1" applyFill="1" applyBorder="1" applyAlignment="1">
      <alignment horizontal="right" vertical="center"/>
    </xf>
    <xf numFmtId="3" fontId="55" fillId="0" borderId="130" xfId="0" applyNumberFormat="1" applyFont="1" applyFill="1" applyBorder="1" applyAlignment="1">
      <alignment horizontal="right" vertical="center"/>
    </xf>
    <xf numFmtId="3" fontId="55" fillId="0" borderId="266" xfId="0" applyNumberFormat="1" applyFont="1" applyFill="1" applyBorder="1" applyAlignment="1">
      <alignment horizontal="center" vertical="center" wrapText="1"/>
    </xf>
    <xf numFmtId="3" fontId="55" fillId="0" borderId="140" xfId="0" applyNumberFormat="1" applyFont="1" applyFill="1" applyBorder="1" applyAlignment="1">
      <alignment horizontal="center" vertical="center" wrapText="1"/>
    </xf>
    <xf numFmtId="3" fontId="55" fillId="0" borderId="268" xfId="0" applyNumberFormat="1" applyFont="1" applyFill="1" applyBorder="1" applyAlignment="1">
      <alignment horizontal="center" vertical="center" wrapText="1"/>
    </xf>
    <xf numFmtId="3" fontId="55" fillId="0" borderId="49" xfId="0" applyNumberFormat="1" applyFont="1" applyFill="1" applyBorder="1" applyAlignment="1">
      <alignment horizontal="center" vertical="center" wrapText="1"/>
    </xf>
    <xf numFmtId="3" fontId="55" fillId="0" borderId="122" xfId="0" applyNumberFormat="1" applyFont="1" applyFill="1" applyBorder="1" applyAlignment="1">
      <alignment horizontal="right" vertical="center" wrapText="1"/>
    </xf>
    <xf numFmtId="3" fontId="55" fillId="0" borderId="123" xfId="0" applyNumberFormat="1" applyFont="1" applyFill="1" applyBorder="1" applyAlignment="1">
      <alignment horizontal="right" vertical="center" wrapText="1"/>
    </xf>
    <xf numFmtId="3" fontId="55" fillId="0" borderId="124" xfId="0" applyNumberFormat="1" applyFont="1" applyFill="1" applyBorder="1" applyAlignment="1">
      <alignment horizontal="right" vertical="center" wrapText="1"/>
    </xf>
    <xf numFmtId="0" fontId="55" fillId="0" borderId="122" xfId="0" applyFont="1" applyFill="1" applyBorder="1" applyAlignment="1">
      <alignment horizontal="center" vertical="center" wrapText="1"/>
    </xf>
    <xf numFmtId="0" fontId="55" fillId="0" borderId="124" xfId="0" applyFont="1" applyFill="1" applyBorder="1" applyAlignment="1">
      <alignment horizontal="center" vertical="center" wrapText="1"/>
    </xf>
    <xf numFmtId="0" fontId="55" fillId="0" borderId="120" xfId="0" applyFont="1" applyFill="1" applyBorder="1" applyAlignment="1">
      <alignment horizontal="left" vertical="center" wrapText="1"/>
    </xf>
    <xf numFmtId="0" fontId="55" fillId="0" borderId="129" xfId="0" applyFont="1" applyFill="1" applyBorder="1" applyAlignment="1">
      <alignment horizontal="left" vertical="center" wrapText="1"/>
    </xf>
    <xf numFmtId="0" fontId="55" fillId="0" borderId="13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25"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38" fillId="0" borderId="122" xfId="0" applyFont="1" applyFill="1" applyBorder="1" applyAlignment="1">
      <alignment horizontal="left" vertical="center" wrapText="1"/>
    </xf>
    <xf numFmtId="0" fontId="38" fillId="0" borderId="123" xfId="0" applyFont="1" applyFill="1" applyBorder="1" applyAlignment="1">
      <alignment horizontal="left" vertical="center" wrapText="1"/>
    </xf>
    <xf numFmtId="0" fontId="38" fillId="0" borderId="124" xfId="0" applyFont="1" applyFill="1" applyBorder="1" applyAlignment="1">
      <alignment horizontal="left" vertical="center" wrapText="1"/>
    </xf>
    <xf numFmtId="0" fontId="55" fillId="0" borderId="13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80" fillId="0" borderId="134" xfId="0" applyFont="1" applyFill="1" applyBorder="1" applyAlignment="1">
      <alignment horizontal="center" vertical="center" wrapText="1" shrinkToFit="1"/>
    </xf>
    <xf numFmtId="0" fontId="80" fillId="0" borderId="27" xfId="0" applyFont="1" applyFill="1" applyBorder="1" applyAlignment="1">
      <alignment horizontal="center" vertical="center" wrapText="1" shrinkToFit="1"/>
    </xf>
    <xf numFmtId="0" fontId="55" fillId="0" borderId="138" xfId="0" applyFont="1" applyFill="1" applyBorder="1" applyAlignment="1">
      <alignment vertical="center" wrapText="1"/>
    </xf>
    <xf numFmtId="0" fontId="55" fillId="0" borderId="139" xfId="0" applyFont="1" applyFill="1" applyBorder="1" applyAlignment="1">
      <alignment vertical="center" wrapText="1"/>
    </xf>
    <xf numFmtId="0" fontId="55" fillId="0" borderId="146" xfId="0" applyFont="1" applyFill="1" applyBorder="1" applyAlignment="1">
      <alignment vertical="center" wrapText="1"/>
    </xf>
    <xf numFmtId="0" fontId="55" fillId="0" borderId="147" xfId="0" applyFont="1" applyFill="1" applyBorder="1" applyAlignment="1">
      <alignment vertical="center" wrapText="1"/>
    </xf>
    <xf numFmtId="0" fontId="55" fillId="0" borderId="140" xfId="0" applyFont="1" applyFill="1" applyBorder="1" applyAlignment="1">
      <alignment vertical="center" wrapText="1"/>
    </xf>
    <xf numFmtId="0" fontId="55" fillId="0" borderId="49" xfId="0" applyFont="1" applyFill="1" applyBorder="1" applyAlignment="1">
      <alignment vertical="center" wrapText="1"/>
    </xf>
    <xf numFmtId="57" fontId="55" fillId="0" borderId="120" xfId="0" applyNumberFormat="1" applyFont="1" applyFill="1" applyBorder="1" applyAlignment="1">
      <alignment horizontal="left" vertical="center" shrinkToFit="1"/>
    </xf>
    <xf numFmtId="0" fontId="55" fillId="0" borderId="129" xfId="0" applyFont="1" applyFill="1" applyBorder="1" applyAlignment="1">
      <alignment horizontal="left" vertical="center" shrinkToFit="1"/>
    </xf>
    <xf numFmtId="0" fontId="55" fillId="0" borderId="130" xfId="0" applyFont="1" applyFill="1" applyBorder="1" applyAlignment="1">
      <alignment horizontal="left" vertical="center" shrinkToFit="1"/>
    </xf>
    <xf numFmtId="0" fontId="55" fillId="0" borderId="6" xfId="0" applyFont="1" applyFill="1" applyBorder="1" applyAlignment="1">
      <alignment horizontal="left" vertical="center" shrinkToFit="1"/>
    </xf>
    <xf numFmtId="0" fontId="55" fillId="0" borderId="0" xfId="0" applyFont="1" applyFill="1" applyBorder="1" applyAlignment="1">
      <alignment horizontal="left" vertical="center" shrinkToFit="1"/>
    </xf>
    <xf numFmtId="0" fontId="55" fillId="0" borderId="7" xfId="0" applyFont="1" applyFill="1" applyBorder="1" applyAlignment="1">
      <alignment horizontal="left" vertical="center" shrinkToFit="1"/>
    </xf>
    <xf numFmtId="0" fontId="18" fillId="0" borderId="120" xfId="0" applyFont="1" applyFill="1" applyBorder="1" applyAlignment="1">
      <alignment horizontal="left" vertical="center" wrapText="1"/>
    </xf>
    <xf numFmtId="0" fontId="18" fillId="0" borderId="129" xfId="0" applyFont="1" applyFill="1" applyBorder="1" applyAlignment="1">
      <alignment horizontal="left" vertical="center" wrapText="1"/>
    </xf>
    <xf numFmtId="0" fontId="18" fillId="0" borderId="13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25" xfId="0" applyFont="1" applyFill="1" applyBorder="1" applyAlignment="1">
      <alignment horizontal="left" vertical="center" wrapText="1"/>
    </xf>
    <xf numFmtId="0" fontId="18" fillId="0" borderId="9" xfId="0" applyFont="1" applyFill="1" applyBorder="1" applyAlignment="1">
      <alignment horizontal="left" vertical="center" wrapText="1"/>
    </xf>
    <xf numFmtId="57" fontId="16" fillId="0" borderId="129" xfId="0" applyNumberFormat="1" applyFont="1" applyFill="1" applyBorder="1" applyAlignment="1">
      <alignment horizontal="left" vertical="center" shrinkToFit="1"/>
    </xf>
    <xf numFmtId="57" fontId="16" fillId="0" borderId="130" xfId="0" applyNumberFormat="1" applyFont="1" applyFill="1" applyBorder="1" applyAlignment="1">
      <alignment horizontal="left" vertical="center" shrinkToFit="1"/>
    </xf>
    <xf numFmtId="57" fontId="16" fillId="0" borderId="10" xfId="0" applyNumberFormat="1" applyFont="1" applyFill="1" applyBorder="1" applyAlignment="1">
      <alignment horizontal="left" vertical="center" shrinkToFit="1"/>
    </xf>
    <xf numFmtId="57" fontId="16" fillId="0" borderId="125" xfId="0" applyNumberFormat="1" applyFont="1" applyFill="1" applyBorder="1" applyAlignment="1">
      <alignment horizontal="left" vertical="center" shrinkToFit="1"/>
    </xf>
    <xf numFmtId="57" fontId="16" fillId="0" borderId="9" xfId="0" applyNumberFormat="1" applyFont="1" applyFill="1" applyBorder="1" applyAlignment="1">
      <alignment horizontal="left" vertical="center" shrinkToFit="1"/>
    </xf>
    <xf numFmtId="49" fontId="16" fillId="0" borderId="6"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xf>
    <xf numFmtId="0" fontId="16" fillId="0" borderId="134"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34" xfId="0" applyFont="1" applyFill="1" applyBorder="1" applyAlignment="1">
      <alignment vertical="center"/>
    </xf>
    <xf numFmtId="0" fontId="16" fillId="0" borderId="27" xfId="0" applyFont="1" applyFill="1" applyBorder="1" applyAlignment="1">
      <alignment vertical="center"/>
    </xf>
    <xf numFmtId="0" fontId="16" fillId="0" borderId="11" xfId="0" applyFont="1" applyFill="1" applyBorder="1" applyAlignment="1">
      <alignment horizontal="left" vertical="center" wrapText="1"/>
    </xf>
    <xf numFmtId="0" fontId="19" fillId="0" borderId="134" xfId="0" applyFont="1" applyFill="1" applyBorder="1" applyAlignment="1">
      <alignment horizontal="center" vertical="center" wrapText="1" shrinkToFit="1"/>
    </xf>
    <xf numFmtId="0" fontId="19" fillId="0" borderId="27" xfId="0" applyFont="1" applyFill="1" applyBorder="1" applyAlignment="1">
      <alignment horizontal="center" vertical="center" wrapText="1" shrinkToFit="1"/>
    </xf>
    <xf numFmtId="0" fontId="18" fillId="0" borderId="122" xfId="0" applyFont="1" applyFill="1" applyBorder="1" applyAlignment="1">
      <alignment horizontal="left" vertical="center" wrapText="1"/>
    </xf>
    <xf numFmtId="0" fontId="18" fillId="0" borderId="123" xfId="0" applyFont="1" applyFill="1" applyBorder="1" applyAlignment="1">
      <alignment horizontal="left" vertical="center" wrapText="1"/>
    </xf>
    <xf numFmtId="0" fontId="18" fillId="0" borderId="124" xfId="0" applyFont="1" applyFill="1" applyBorder="1" applyAlignment="1">
      <alignment horizontal="left" vertical="center" wrapText="1"/>
    </xf>
    <xf numFmtId="0" fontId="16" fillId="0" borderId="122" xfId="0" applyFont="1" applyFill="1" applyBorder="1" applyAlignment="1">
      <alignment horizontal="center" vertical="center" wrapText="1"/>
    </xf>
    <xf numFmtId="0" fontId="16" fillId="0" borderId="124" xfId="0" applyFont="1" applyFill="1" applyBorder="1" applyAlignment="1">
      <alignment horizontal="center" vertical="center" wrapText="1"/>
    </xf>
    <xf numFmtId="3" fontId="16" fillId="0" borderId="122" xfId="0" applyNumberFormat="1" applyFont="1" applyFill="1" applyBorder="1" applyAlignment="1">
      <alignment horizontal="right" vertical="center" wrapText="1"/>
    </xf>
    <xf numFmtId="3" fontId="16" fillId="0" borderId="123" xfId="0" applyNumberFormat="1" applyFont="1" applyFill="1" applyBorder="1" applyAlignment="1">
      <alignment horizontal="right" vertical="center" wrapText="1"/>
    </xf>
    <xf numFmtId="3" fontId="16" fillId="0" borderId="124" xfId="0" applyNumberFormat="1" applyFont="1" applyFill="1" applyBorder="1" applyAlignment="1">
      <alignment horizontal="right" vertical="center" wrapText="1"/>
    </xf>
    <xf numFmtId="0" fontId="24" fillId="0" borderId="123" xfId="0" applyFont="1" applyFill="1" applyBorder="1" applyAlignment="1">
      <alignment horizontal="center" vertical="center" wrapText="1"/>
    </xf>
    <xf numFmtId="0" fontId="24" fillId="0" borderId="122" xfId="0" applyFont="1" applyFill="1" applyBorder="1" applyAlignment="1">
      <alignment horizontal="center" vertical="center" wrapText="1"/>
    </xf>
    <xf numFmtId="0" fontId="16" fillId="0" borderId="125" xfId="0" applyFont="1" applyFill="1" applyBorder="1" applyAlignment="1">
      <alignment horizontal="center" vertical="center"/>
    </xf>
    <xf numFmtId="0" fontId="24" fillId="0" borderId="134"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0" xfId="0" applyFont="1" applyFill="1" applyBorder="1" applyAlignment="1">
      <alignment horizontal="center" vertical="center" wrapText="1"/>
    </xf>
    <xf numFmtId="0" fontId="24" fillId="0" borderId="129" xfId="0" applyFont="1" applyFill="1" applyBorder="1" applyAlignment="1">
      <alignment horizontal="center" vertical="center" wrapText="1"/>
    </xf>
    <xf numFmtId="0" fontId="24" fillId="0" borderId="123" xfId="0" applyFont="1" applyFill="1" applyBorder="1" applyAlignment="1">
      <alignment horizontal="right" vertical="center" wrapText="1"/>
    </xf>
    <xf numFmtId="0" fontId="23" fillId="0" borderId="135" xfId="0" applyFont="1" applyFill="1" applyBorder="1" applyAlignment="1">
      <alignment horizontal="center" vertical="center" wrapText="1"/>
    </xf>
    <xf numFmtId="0" fontId="23" fillId="0" borderId="136" xfId="0" applyFont="1" applyFill="1" applyBorder="1" applyAlignment="1">
      <alignment horizontal="center" vertical="center" wrapText="1"/>
    </xf>
    <xf numFmtId="0" fontId="23" fillId="0" borderId="137"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103" xfId="0" applyFont="1" applyFill="1" applyBorder="1" applyAlignment="1">
      <alignment horizontal="center" vertical="center" wrapText="1"/>
    </xf>
    <xf numFmtId="0" fontId="24" fillId="0" borderId="122" xfId="0" applyFont="1" applyFill="1" applyBorder="1" applyAlignment="1">
      <alignment horizontal="right" vertical="center"/>
    </xf>
    <xf numFmtId="0" fontId="24" fillId="0" borderId="123" xfId="0" applyFont="1" applyFill="1" applyBorder="1" applyAlignment="1">
      <alignment horizontal="right" vertical="center"/>
    </xf>
    <xf numFmtId="0" fontId="25" fillId="0" borderId="141" xfId="0" applyFont="1" applyFill="1" applyBorder="1" applyAlignment="1">
      <alignment horizontal="center" vertical="center" shrinkToFi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4" fillId="0" borderId="12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2" xfId="0" applyFont="1" applyFill="1" applyBorder="1" applyAlignment="1">
      <alignment horizontal="center" vertical="center" wrapText="1"/>
    </xf>
    <xf numFmtId="0" fontId="21" fillId="0" borderId="122"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25" fillId="0" borderId="120" xfId="0" applyFont="1" applyFill="1" applyBorder="1" applyAlignment="1">
      <alignment horizontal="center" vertical="center" wrapText="1"/>
    </xf>
    <xf numFmtId="0" fontId="25" fillId="0" borderId="129" xfId="0" applyFont="1" applyFill="1" applyBorder="1" applyAlignment="1">
      <alignment horizontal="center" vertical="center" wrapText="1"/>
    </xf>
    <xf numFmtId="0" fontId="25" fillId="0" borderId="13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2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45" xfId="0" applyFont="1" applyFill="1" applyBorder="1" applyAlignment="1">
      <alignment horizontal="center" vertical="center" shrinkToFit="1"/>
    </xf>
    <xf numFmtId="0" fontId="2" fillId="0" borderId="122" xfId="0" applyFont="1" applyFill="1" applyBorder="1" applyAlignment="1">
      <alignment horizontal="left" vertical="center" wrapText="1"/>
    </xf>
    <xf numFmtId="0" fontId="2" fillId="0" borderId="123" xfId="0" applyFont="1" applyFill="1" applyBorder="1" applyAlignment="1">
      <alignment horizontal="left" vertical="center" wrapText="1"/>
    </xf>
    <xf numFmtId="0" fontId="2" fillId="0" borderId="124" xfId="0" applyFont="1" applyFill="1" applyBorder="1" applyAlignment="1">
      <alignment horizontal="left" vertical="center" wrapText="1"/>
    </xf>
    <xf numFmtId="3" fontId="16" fillId="0" borderId="300" xfId="0" applyNumberFormat="1" applyFont="1" applyFill="1" applyBorder="1" applyAlignment="1">
      <alignment horizontal="right" vertical="center" wrapText="1"/>
    </xf>
    <xf numFmtId="3" fontId="16" fillId="0" borderId="299" xfId="0" applyNumberFormat="1" applyFont="1" applyFill="1" applyBorder="1" applyAlignment="1">
      <alignment horizontal="right" vertical="center" wrapText="1"/>
    </xf>
    <xf numFmtId="3" fontId="16" fillId="0" borderId="301" xfId="0" applyNumberFormat="1" applyFont="1" applyFill="1" applyBorder="1" applyAlignment="1">
      <alignment horizontal="right" vertical="center" wrapText="1"/>
    </xf>
    <xf numFmtId="3" fontId="16" fillId="0" borderId="258" xfId="0" applyNumberFormat="1" applyFont="1" applyFill="1" applyBorder="1" applyAlignment="1">
      <alignment horizontal="right" vertical="center" wrapText="1"/>
    </xf>
    <xf numFmtId="3" fontId="16" fillId="0" borderId="259" xfId="0" applyNumberFormat="1" applyFont="1" applyFill="1" applyBorder="1" applyAlignment="1">
      <alignment horizontal="right" vertical="center" wrapText="1"/>
    </xf>
    <xf numFmtId="3" fontId="16" fillId="0" borderId="261" xfId="0" applyNumberFormat="1" applyFont="1" applyFill="1" applyBorder="1" applyAlignment="1">
      <alignment horizontal="right" vertical="center" wrapText="1"/>
    </xf>
    <xf numFmtId="0" fontId="21" fillId="0" borderId="120" xfId="0" applyFont="1" applyFill="1" applyBorder="1" applyAlignment="1">
      <alignment horizontal="center" vertical="center" wrapText="1" shrinkToFit="1"/>
    </xf>
    <xf numFmtId="0" fontId="21" fillId="0" borderId="130" xfId="0" applyFont="1" applyFill="1" applyBorder="1" applyAlignment="1">
      <alignment horizontal="center" vertical="center" wrapText="1" shrinkToFit="1"/>
    </xf>
    <xf numFmtId="0" fontId="21" fillId="0" borderId="10"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55" fillId="0" borderId="11" xfId="0" applyFont="1" applyFill="1" applyBorder="1" applyAlignment="1">
      <alignment horizontal="left" vertical="center" wrapText="1"/>
    </xf>
    <xf numFmtId="0" fontId="55" fillId="0" borderId="10" xfId="0" applyFont="1" applyFill="1" applyBorder="1" applyAlignment="1">
      <alignment horizontal="left" vertical="center" shrinkToFit="1"/>
    </xf>
    <xf numFmtId="0" fontId="55" fillId="0" borderId="125" xfId="0" applyFont="1" applyFill="1" applyBorder="1" applyAlignment="1">
      <alignment horizontal="left" vertical="center" shrinkToFit="1"/>
    </xf>
    <xf numFmtId="0" fontId="55" fillId="0" borderId="9" xfId="0" applyFont="1" applyFill="1" applyBorder="1" applyAlignment="1">
      <alignment horizontal="left" vertical="center" shrinkToFit="1"/>
    </xf>
    <xf numFmtId="49" fontId="55" fillId="0" borderId="120" xfId="0" applyNumberFormat="1" applyFont="1" applyFill="1" applyBorder="1" applyAlignment="1">
      <alignment horizontal="center" vertical="center"/>
    </xf>
    <xf numFmtId="49" fontId="55" fillId="0" borderId="129" xfId="0" applyNumberFormat="1" applyFont="1" applyFill="1" applyBorder="1" applyAlignment="1">
      <alignment horizontal="center" vertical="center"/>
    </xf>
    <xf numFmtId="49" fontId="55" fillId="0" borderId="130" xfId="0" applyNumberFormat="1" applyFont="1" applyFill="1" applyBorder="1" applyAlignment="1">
      <alignment horizontal="center" vertical="center"/>
    </xf>
    <xf numFmtId="0" fontId="60" fillId="0" borderId="0" xfId="0" applyFont="1" applyAlignment="1">
      <alignment horizontal="center" vertical="center"/>
    </xf>
    <xf numFmtId="0" fontId="61" fillId="0" borderId="0" xfId="0" applyFont="1" applyFill="1" applyAlignment="1">
      <alignment horizontal="center" vertical="center"/>
    </xf>
    <xf numFmtId="0" fontId="0" fillId="0" borderId="11" xfId="0" applyFont="1" applyBorder="1" applyAlignment="1">
      <alignment horizontal="center" vertical="center"/>
    </xf>
    <xf numFmtId="0" fontId="6" fillId="0" borderId="242" xfId="0" applyFont="1" applyBorder="1" applyAlignment="1">
      <alignment horizontal="center" vertical="center" textRotation="255" wrapText="1"/>
    </xf>
    <xf numFmtId="0" fontId="6" fillId="0" borderId="129" xfId="0" applyFont="1" applyBorder="1" applyAlignment="1">
      <alignment horizontal="center" vertical="center" textRotation="255" wrapText="1"/>
    </xf>
    <xf numFmtId="0" fontId="6" fillId="0" borderId="130"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125"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7" fillId="0" borderId="11" xfId="0" applyFont="1" applyBorder="1" applyAlignment="1">
      <alignment horizontal="center" vertical="center"/>
    </xf>
    <xf numFmtId="0" fontId="6" fillId="0" borderId="0" xfId="0" applyNumberFormat="1" applyFont="1" applyFill="1" applyBorder="1" applyAlignment="1">
      <alignment vertical="center"/>
    </xf>
    <xf numFmtId="178" fontId="6" fillId="0" borderId="0" xfId="0" applyNumberFormat="1" applyFont="1" applyFill="1" applyBorder="1" applyAlignment="1">
      <alignment horizontal="right" vertical="center"/>
    </xf>
    <xf numFmtId="179" fontId="6" fillId="0" borderId="10" xfId="0" applyNumberFormat="1" applyFont="1" applyBorder="1" applyAlignment="1">
      <alignment horizontal="center" vertical="center" wrapText="1"/>
    </xf>
    <xf numFmtId="179" fontId="6" fillId="0" borderId="8" xfId="0" applyNumberFormat="1" applyFont="1" applyBorder="1" applyAlignment="1">
      <alignment horizontal="center" vertical="center" wrapText="1"/>
    </xf>
    <xf numFmtId="179" fontId="6" fillId="0" borderId="9" xfId="0" applyNumberFormat="1" applyFont="1" applyBorder="1" applyAlignment="1">
      <alignment horizontal="center" vertical="center" wrapText="1"/>
    </xf>
    <xf numFmtId="32" fontId="6" fillId="2" borderId="3" xfId="0" applyNumberFormat="1" applyFont="1" applyFill="1" applyBorder="1" applyAlignment="1">
      <alignment horizontal="right" vertical="center" wrapText="1"/>
    </xf>
    <xf numFmtId="179" fontId="6" fillId="0" borderId="3" xfId="0" applyNumberFormat="1" applyFont="1" applyBorder="1" applyAlignment="1">
      <alignment horizontal="center" vertical="center" wrapText="1"/>
    </xf>
    <xf numFmtId="179" fontId="6" fillId="0" borderId="4" xfId="0" applyNumberFormat="1" applyFont="1" applyBorder="1" applyAlignment="1">
      <alignment horizontal="center" vertical="center" wrapText="1"/>
    </xf>
    <xf numFmtId="179" fontId="6" fillId="0" borderId="5"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6" fillId="0" borderId="11" xfId="0" applyFont="1" applyBorder="1" applyAlignment="1">
      <alignment horizontal="left" vertical="center"/>
    </xf>
    <xf numFmtId="32" fontId="6" fillId="2" borderId="4"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0" borderId="3"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32" fontId="6" fillId="2" borderId="236" xfId="0" applyNumberFormat="1" applyFont="1" applyFill="1" applyBorder="1" applyAlignment="1">
      <alignment horizontal="right" vertical="center" wrapText="1"/>
    </xf>
    <xf numFmtId="0" fontId="6" fillId="2" borderId="233" xfId="0" applyFont="1" applyFill="1" applyBorder="1" applyAlignment="1">
      <alignment horizontal="right" vertical="center" wrapText="1"/>
    </xf>
    <xf numFmtId="32" fontId="6" fillId="2" borderId="233" xfId="0" applyNumberFormat="1" applyFont="1" applyFill="1" applyBorder="1" applyAlignment="1">
      <alignment horizontal="left" vertical="center" wrapText="1"/>
    </xf>
    <xf numFmtId="0" fontId="6" fillId="2" borderId="233" xfId="0" applyFont="1" applyFill="1" applyBorder="1" applyAlignment="1">
      <alignment horizontal="left" vertical="center" wrapText="1"/>
    </xf>
    <xf numFmtId="179" fontId="6" fillId="0" borderId="236" xfId="0" applyNumberFormat="1" applyFont="1" applyBorder="1" applyAlignment="1">
      <alignment horizontal="center" vertical="center" wrapText="1"/>
    </xf>
    <xf numFmtId="179" fontId="6" fillId="0" borderId="233" xfId="0" applyNumberFormat="1" applyFont="1" applyBorder="1" applyAlignment="1">
      <alignment horizontal="center" vertical="center" wrapText="1"/>
    </xf>
    <xf numFmtId="179" fontId="6" fillId="0" borderId="234" xfId="0" applyNumberFormat="1" applyFont="1" applyBorder="1" applyAlignment="1">
      <alignment horizontal="center" vertical="center" wrapText="1"/>
    </xf>
    <xf numFmtId="179" fontId="6" fillId="0" borderId="125" xfId="0" applyNumberFormat="1" applyFont="1" applyBorder="1" applyAlignment="1">
      <alignment horizontal="center" vertical="center" wrapText="1"/>
    </xf>
    <xf numFmtId="32" fontId="6" fillId="2" borderId="128" xfId="0" applyNumberFormat="1" applyFont="1" applyFill="1" applyBorder="1" applyAlignment="1">
      <alignment horizontal="right" vertical="center" wrapText="1"/>
    </xf>
    <xf numFmtId="179" fontId="6" fillId="0" borderId="128" xfId="0" applyNumberFormat="1" applyFont="1" applyBorder="1" applyAlignment="1">
      <alignment horizontal="center" vertical="center" wrapText="1"/>
    </xf>
    <xf numFmtId="179" fontId="6" fillId="0" borderId="237" xfId="0" applyNumberFormat="1" applyFont="1" applyBorder="1" applyAlignment="1">
      <alignment horizontal="center" vertical="center" wrapText="1"/>
    </xf>
    <xf numFmtId="0" fontId="6" fillId="0" borderId="0" xfId="0" applyNumberFormat="1" applyFont="1" applyFill="1" applyBorder="1" applyAlignment="1">
      <alignment horizontal="right" vertical="center" shrinkToFit="1"/>
    </xf>
    <xf numFmtId="0" fontId="6" fillId="0" borderId="300" xfId="0" applyFont="1" applyBorder="1" applyAlignment="1">
      <alignment horizontal="center" vertical="center" textRotation="255" wrapText="1"/>
    </xf>
    <xf numFmtId="0" fontId="6" fillId="0" borderId="299" xfId="0" applyFont="1" applyBorder="1" applyAlignment="1">
      <alignment horizontal="center" vertical="center" textRotation="255" wrapText="1"/>
    </xf>
    <xf numFmtId="0" fontId="6" fillId="0" borderId="301" xfId="0" applyFont="1" applyBorder="1" applyAlignment="1">
      <alignment horizontal="center" vertical="center" textRotation="255" wrapText="1"/>
    </xf>
    <xf numFmtId="0" fontId="6" fillId="0" borderId="258" xfId="0" applyFont="1" applyBorder="1" applyAlignment="1">
      <alignment horizontal="center" vertical="center" textRotation="255" wrapText="1"/>
    </xf>
    <xf numFmtId="0" fontId="6" fillId="0" borderId="259" xfId="0" applyFont="1" applyBorder="1" applyAlignment="1">
      <alignment horizontal="center" vertical="center" textRotation="255" wrapText="1"/>
    </xf>
    <xf numFmtId="0" fontId="6" fillId="0" borderId="261" xfId="0" applyFont="1" applyBorder="1" applyAlignment="1">
      <alignment horizontal="center" vertical="center" textRotation="255" wrapText="1"/>
    </xf>
    <xf numFmtId="0" fontId="6" fillId="0" borderId="8" xfId="0" applyFont="1" applyBorder="1" applyAlignment="1">
      <alignment horizontal="center" vertical="center"/>
    </xf>
    <xf numFmtId="180" fontId="6" fillId="2" borderId="6" xfId="0" applyNumberFormat="1" applyFont="1" applyFill="1" applyBorder="1" applyAlignment="1">
      <alignment horizontal="center" vertical="center"/>
    </xf>
    <xf numFmtId="180" fontId="6" fillId="2" borderId="0" xfId="0" applyNumberFormat="1" applyFont="1" applyFill="1" applyBorder="1" applyAlignment="1">
      <alignment horizontal="center" vertical="center"/>
    </xf>
    <xf numFmtId="180" fontId="6" fillId="2" borderId="7" xfId="0" applyNumberFormat="1" applyFont="1" applyFill="1" applyBorder="1" applyAlignment="1">
      <alignment horizontal="center" vertical="center"/>
    </xf>
    <xf numFmtId="180" fontId="6" fillId="2" borderId="10" xfId="0" applyNumberFormat="1" applyFont="1" applyFill="1" applyBorder="1" applyAlignment="1">
      <alignment horizontal="center" vertical="center"/>
    </xf>
    <xf numFmtId="180" fontId="6" fillId="2" borderId="8" xfId="0" applyNumberFormat="1" applyFont="1" applyFill="1" applyBorder="1" applyAlignment="1">
      <alignment horizontal="center" vertical="center"/>
    </xf>
    <xf numFmtId="180" fontId="6" fillId="2" borderId="9" xfId="0" applyNumberFormat="1" applyFont="1" applyFill="1" applyBorder="1" applyAlignment="1">
      <alignment horizontal="center" vertical="center"/>
    </xf>
    <xf numFmtId="20" fontId="6" fillId="2" borderId="3" xfId="0" applyNumberFormat="1" applyFont="1" applyFill="1" applyBorder="1" applyAlignment="1">
      <alignment horizontal="center"/>
    </xf>
    <xf numFmtId="20" fontId="6" fillId="2" borderId="4" xfId="0" applyNumberFormat="1" applyFont="1" applyFill="1" applyBorder="1" applyAlignment="1">
      <alignment horizontal="center"/>
    </xf>
    <xf numFmtId="20" fontId="6" fillId="2" borderId="5" xfId="0" applyNumberFormat="1" applyFont="1" applyFill="1" applyBorder="1" applyAlignment="1">
      <alignment horizontal="center"/>
    </xf>
    <xf numFmtId="20" fontId="6" fillId="2" borderId="6" xfId="0" applyNumberFormat="1" applyFont="1" applyFill="1" applyBorder="1" applyAlignment="1">
      <alignment horizontal="center"/>
    </xf>
    <xf numFmtId="20" fontId="6" fillId="2" borderId="0" xfId="0" applyNumberFormat="1" applyFont="1" applyFill="1" applyBorder="1" applyAlignment="1">
      <alignment horizontal="center"/>
    </xf>
    <xf numFmtId="20" fontId="6" fillId="2" borderId="7" xfId="0" applyNumberFormat="1" applyFont="1" applyFill="1" applyBorder="1" applyAlignment="1">
      <alignment horizontal="center"/>
    </xf>
    <xf numFmtId="20" fontId="6" fillId="2" borderId="10" xfId="0" applyNumberFormat="1" applyFont="1" applyFill="1" applyBorder="1" applyAlignment="1">
      <alignment horizontal="center"/>
    </xf>
    <xf numFmtId="20" fontId="6" fillId="2" borderId="8" xfId="0" applyNumberFormat="1" applyFont="1" applyFill="1" applyBorder="1" applyAlignment="1">
      <alignment horizontal="center"/>
    </xf>
    <xf numFmtId="20" fontId="6" fillId="2" borderId="9" xfId="0" applyNumberFormat="1" applyFont="1" applyFill="1" applyBorder="1" applyAlignment="1">
      <alignment horizontal="center"/>
    </xf>
    <xf numFmtId="0" fontId="18" fillId="0" borderId="39" xfId="0" applyFont="1" applyBorder="1" applyAlignment="1">
      <alignment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20" fontId="6" fillId="0" borderId="3" xfId="0" applyNumberFormat="1" applyFont="1" applyBorder="1" applyAlignment="1">
      <alignment horizontal="center"/>
    </xf>
    <xf numFmtId="20" fontId="6" fillId="0" borderId="4" xfId="0" applyNumberFormat="1" applyFont="1" applyBorder="1" applyAlignment="1">
      <alignment horizontal="center"/>
    </xf>
    <xf numFmtId="20" fontId="6" fillId="0" borderId="5" xfId="0" applyNumberFormat="1" applyFont="1" applyBorder="1" applyAlignment="1">
      <alignment horizontal="center"/>
    </xf>
    <xf numFmtId="20" fontId="6" fillId="0" borderId="6" xfId="0" applyNumberFormat="1" applyFont="1" applyBorder="1" applyAlignment="1">
      <alignment horizontal="center"/>
    </xf>
    <xf numFmtId="20" fontId="6" fillId="0" borderId="0" xfId="0" applyNumberFormat="1" applyFont="1" applyBorder="1" applyAlignment="1">
      <alignment horizontal="center"/>
    </xf>
    <xf numFmtId="20" fontId="6" fillId="0" borderId="7" xfId="0" applyNumberFormat="1" applyFont="1" applyBorder="1" applyAlignment="1">
      <alignment horizontal="center"/>
    </xf>
    <xf numFmtId="20" fontId="6" fillId="0" borderId="10" xfId="0" applyNumberFormat="1" applyFont="1" applyBorder="1" applyAlignment="1">
      <alignment horizontal="center"/>
    </xf>
    <xf numFmtId="20" fontId="6" fillId="0" borderId="8" xfId="0" applyNumberFormat="1" applyFont="1" applyBorder="1" applyAlignment="1">
      <alignment horizontal="center"/>
    </xf>
    <xf numFmtId="20" fontId="6" fillId="0" borderId="9" xfId="0" applyNumberFormat="1" applyFont="1" applyBorder="1" applyAlignment="1">
      <alignment horizontal="center"/>
    </xf>
    <xf numFmtId="0" fontId="6" fillId="0" borderId="2" xfId="0" applyFont="1" applyBorder="1" applyAlignment="1">
      <alignment horizontal="center" vertical="center"/>
    </xf>
    <xf numFmtId="0" fontId="6" fillId="2" borderId="11" xfId="0" applyFont="1" applyFill="1" applyBorder="1" applyAlignment="1">
      <alignment horizontal="left" vertical="center"/>
    </xf>
    <xf numFmtId="0" fontId="6" fillId="2" borderId="39" xfId="0" applyFont="1" applyFill="1" applyBorder="1" applyAlignment="1">
      <alignment horizontal="center" vertical="center"/>
    </xf>
    <xf numFmtId="0" fontId="6" fillId="0" borderId="6" xfId="0" applyFont="1" applyBorder="1" applyAlignment="1">
      <alignment horizontal="center" vertical="top" wrapText="1"/>
    </xf>
    <xf numFmtId="0" fontId="6" fillId="0" borderId="0" xfId="0" applyFont="1" applyBorder="1" applyAlignment="1">
      <alignment horizontal="center" vertical="top" wrapTex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39"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18" fillId="0" borderId="39"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18" fillId="0" borderId="10"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199" fontId="48" fillId="0" borderId="164" xfId="0" applyNumberFormat="1" applyFont="1" applyFill="1" applyBorder="1" applyAlignment="1">
      <alignment horizontal="center" vertical="center" shrinkToFit="1"/>
    </xf>
    <xf numFmtId="199" fontId="48" fillId="0" borderId="165" xfId="0" applyNumberFormat="1" applyFont="1" applyFill="1" applyBorder="1" applyAlignment="1">
      <alignment horizontal="center" vertical="center" shrinkToFit="1"/>
    </xf>
    <xf numFmtId="199" fontId="48" fillId="0" borderId="166" xfId="0" applyNumberFormat="1" applyFont="1" applyFill="1" applyBorder="1" applyAlignment="1">
      <alignment horizontal="center" vertical="center" shrinkToFit="1"/>
    </xf>
    <xf numFmtId="199" fontId="48" fillId="0" borderId="188" xfId="0" applyNumberFormat="1" applyFont="1" applyFill="1" applyBorder="1" applyAlignment="1">
      <alignment horizontal="center" vertical="center" shrinkToFit="1"/>
    </xf>
    <xf numFmtId="199" fontId="48" fillId="0" borderId="189" xfId="0" applyNumberFormat="1" applyFont="1" applyFill="1" applyBorder="1" applyAlignment="1">
      <alignment horizontal="center" vertical="center" shrinkToFit="1"/>
    </xf>
    <xf numFmtId="199" fontId="48" fillId="0" borderId="190" xfId="0" applyNumberFormat="1" applyFont="1" applyFill="1" applyBorder="1" applyAlignment="1">
      <alignment horizontal="center" vertical="center" shrinkToFit="1"/>
    </xf>
    <xf numFmtId="196" fontId="40" fillId="7" borderId="0" xfId="0" applyNumberFormat="1" applyFont="1" applyFill="1" applyBorder="1" applyAlignment="1">
      <alignment horizontal="center" vertical="center" shrinkToFit="1"/>
    </xf>
    <xf numFmtId="0" fontId="40" fillId="0" borderId="0" xfId="0" applyFont="1" applyFill="1" applyBorder="1" applyAlignment="1">
      <alignment horizontal="right" vertical="center"/>
    </xf>
    <xf numFmtId="196" fontId="40" fillId="7" borderId="67" xfId="0" applyNumberFormat="1" applyFont="1" applyFill="1" applyBorder="1" applyAlignment="1">
      <alignment horizontal="center" vertical="center" shrinkToFit="1"/>
    </xf>
    <xf numFmtId="0" fontId="0" fillId="0" borderId="152" xfId="0" applyFont="1" applyFill="1" applyBorder="1" applyAlignment="1">
      <alignment horizontal="center" vertical="center" wrapText="1"/>
    </xf>
    <xf numFmtId="0" fontId="0" fillId="0" borderId="247" xfId="0" applyFont="1" applyFill="1" applyBorder="1" applyAlignment="1">
      <alignment horizontal="center" vertical="center" wrapText="1"/>
    </xf>
    <xf numFmtId="0" fontId="0" fillId="0" borderId="248" xfId="0" applyFont="1" applyFill="1" applyBorder="1" applyAlignment="1">
      <alignment horizontal="center" vertical="center" wrapText="1"/>
    </xf>
    <xf numFmtId="0" fontId="0" fillId="0" borderId="333" xfId="0" applyFont="1" applyFill="1" applyBorder="1" applyAlignment="1">
      <alignment horizontal="center" vertical="center" wrapText="1"/>
    </xf>
    <xf numFmtId="0" fontId="0" fillId="0" borderId="334" xfId="0" applyFont="1" applyFill="1" applyBorder="1" applyAlignment="1">
      <alignment horizontal="center" vertical="center" wrapText="1"/>
    </xf>
    <xf numFmtId="0" fontId="0" fillId="0" borderId="335"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271" xfId="0" applyFont="1" applyFill="1" applyBorder="1" applyAlignment="1">
      <alignment horizontal="center" vertical="center" wrapText="1"/>
    </xf>
    <xf numFmtId="0" fontId="23" fillId="0" borderId="293" xfId="0" applyFont="1" applyFill="1" applyBorder="1" applyAlignment="1">
      <alignment horizontal="center" vertical="center" wrapText="1"/>
    </xf>
    <xf numFmtId="0" fontId="23" fillId="0" borderId="326" xfId="0" applyFont="1" applyFill="1" applyBorder="1" applyAlignment="1">
      <alignment horizontal="center" vertical="center" textRotation="255" shrinkToFit="1"/>
    </xf>
    <xf numFmtId="0" fontId="23" fillId="0" borderId="327" xfId="0" applyFont="1" applyFill="1" applyBorder="1" applyAlignment="1">
      <alignment horizontal="center" vertical="center" textRotation="255" shrinkToFit="1"/>
    </xf>
    <xf numFmtId="0" fontId="0" fillId="0" borderId="323" xfId="0" applyFont="1" applyFill="1" applyBorder="1" applyAlignment="1">
      <alignment horizontal="center" vertical="center" shrinkToFit="1"/>
    </xf>
    <xf numFmtId="0" fontId="0" fillId="0" borderId="324" xfId="0" applyFont="1" applyFill="1" applyBorder="1" applyAlignment="1">
      <alignment horizontal="center" vertical="center" shrinkToFit="1"/>
    </xf>
    <xf numFmtId="0" fontId="0" fillId="0" borderId="328" xfId="0" applyFont="1" applyFill="1" applyBorder="1" applyAlignment="1">
      <alignment horizontal="center" vertical="center" shrinkToFit="1"/>
    </xf>
    <xf numFmtId="0" fontId="55" fillId="7" borderId="224" xfId="0" applyFont="1" applyFill="1" applyBorder="1" applyAlignment="1">
      <alignment horizontal="left" vertical="center" shrinkToFit="1"/>
    </xf>
    <xf numFmtId="0" fontId="55" fillId="7" borderId="225" xfId="0" applyFont="1" applyFill="1" applyBorder="1" applyAlignment="1">
      <alignment horizontal="left" vertical="center" shrinkToFit="1"/>
    </xf>
    <xf numFmtId="0" fontId="55" fillId="7" borderId="167" xfId="0" applyFont="1" applyFill="1" applyBorder="1" applyAlignment="1">
      <alignment horizontal="left" vertical="center" shrinkToFit="1"/>
    </xf>
    <xf numFmtId="0" fontId="55" fillId="7" borderId="109" xfId="0" applyFont="1" applyFill="1" applyBorder="1" applyAlignment="1">
      <alignment horizontal="left" vertical="center" shrinkToFi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93" xfId="0" applyFont="1" applyFill="1" applyBorder="1" applyAlignment="1">
      <alignment horizontal="center" vertical="center" wrapText="1"/>
    </xf>
    <xf numFmtId="0" fontId="55" fillId="7" borderId="226" xfId="0" applyFont="1" applyFill="1" applyBorder="1" applyAlignment="1">
      <alignment horizontal="center" vertical="center" shrinkToFit="1"/>
    </xf>
    <xf numFmtId="0" fontId="55" fillId="7" borderId="227" xfId="0" applyFont="1" applyFill="1" applyBorder="1" applyAlignment="1">
      <alignment horizontal="center" vertical="center" shrinkToFit="1"/>
    </xf>
    <xf numFmtId="0" fontId="55" fillId="7" borderId="228" xfId="0" applyFont="1" applyFill="1" applyBorder="1" applyAlignment="1">
      <alignment horizontal="center" vertical="center" shrinkToFit="1"/>
    </xf>
    <xf numFmtId="0" fontId="55" fillId="7" borderId="107" xfId="0" applyFont="1" applyFill="1" applyBorder="1" applyAlignment="1">
      <alignment horizontal="center" vertical="center" shrinkToFit="1"/>
    </xf>
    <xf numFmtId="0" fontId="55" fillId="7" borderId="108" xfId="0" applyFont="1" applyFill="1" applyBorder="1" applyAlignment="1">
      <alignment horizontal="center" vertical="center" shrinkToFit="1"/>
    </xf>
    <xf numFmtId="0" fontId="55" fillId="7" borderId="110" xfId="0" applyFont="1" applyFill="1" applyBorder="1" applyAlignment="1">
      <alignment horizontal="center" vertical="center" shrinkToFit="1"/>
    </xf>
    <xf numFmtId="0" fontId="55" fillId="7" borderId="177" xfId="0" applyFont="1" applyFill="1" applyBorder="1" applyAlignment="1">
      <alignment horizontal="left" vertical="center" shrinkToFit="1"/>
    </xf>
    <xf numFmtId="0" fontId="55" fillId="7" borderId="178" xfId="0" applyFont="1" applyFill="1" applyBorder="1" applyAlignment="1">
      <alignment horizontal="left" vertical="center" shrinkToFit="1"/>
    </xf>
    <xf numFmtId="0" fontId="55" fillId="7" borderId="179" xfId="0" applyFont="1" applyFill="1" applyBorder="1" applyAlignment="1">
      <alignment horizontal="center" vertical="center" shrinkToFit="1"/>
    </xf>
    <xf numFmtId="0" fontId="55" fillId="7" borderId="180" xfId="0" applyFont="1" applyFill="1" applyBorder="1" applyAlignment="1">
      <alignment horizontal="center" vertical="center" shrinkToFit="1"/>
    </xf>
    <xf numFmtId="0" fontId="55" fillId="7" borderId="181" xfId="0" applyFont="1" applyFill="1" applyBorder="1" applyAlignment="1">
      <alignment horizontal="center" vertical="center" shrinkToFit="1"/>
    </xf>
    <xf numFmtId="0" fontId="55" fillId="7" borderId="153" xfId="0" applyFont="1" applyFill="1" applyBorder="1" applyAlignment="1">
      <alignment horizontal="left" vertical="center" shrinkToFit="1"/>
    </xf>
    <xf numFmtId="0" fontId="55" fillId="7" borderId="154" xfId="0" applyFont="1" applyFill="1" applyBorder="1" applyAlignment="1">
      <alignment horizontal="left" vertical="center" shrinkToFit="1"/>
    </xf>
    <xf numFmtId="0" fontId="55" fillId="7" borderId="155" xfId="0" applyFont="1" applyFill="1" applyBorder="1" applyAlignment="1">
      <alignment horizontal="center" vertical="center" shrinkToFit="1"/>
    </xf>
    <xf numFmtId="0" fontId="55" fillId="7" borderId="156" xfId="0" applyFont="1" applyFill="1" applyBorder="1" applyAlignment="1">
      <alignment horizontal="center" vertical="center" shrinkToFit="1"/>
    </xf>
    <xf numFmtId="0" fontId="55" fillId="7" borderId="157" xfId="0" applyFont="1" applyFill="1" applyBorder="1" applyAlignment="1">
      <alignment horizontal="center" vertical="center" shrinkToFit="1"/>
    </xf>
    <xf numFmtId="199" fontId="48" fillId="0" borderId="252" xfId="0" applyNumberFormat="1" applyFont="1" applyFill="1" applyBorder="1" applyAlignment="1">
      <alignment horizontal="center" vertical="center" shrinkToFit="1"/>
    </xf>
    <xf numFmtId="199" fontId="48" fillId="0" borderId="253" xfId="0" applyNumberFormat="1" applyFont="1" applyFill="1" applyBorder="1" applyAlignment="1">
      <alignment horizontal="center" vertical="center" shrinkToFit="1"/>
    </xf>
    <xf numFmtId="199" fontId="48" fillId="0" borderId="254" xfId="0" applyNumberFormat="1" applyFont="1" applyFill="1" applyBorder="1" applyAlignment="1">
      <alignment horizontal="center" vertical="center" shrinkToFit="1"/>
    </xf>
    <xf numFmtId="0" fontId="55" fillId="7" borderId="108" xfId="0" applyFont="1" applyFill="1" applyBorder="1" applyAlignment="1">
      <alignment horizontal="left" vertical="center" shrinkToFit="1"/>
    </xf>
    <xf numFmtId="0" fontId="55" fillId="7" borderId="204" xfId="0" applyFont="1" applyFill="1" applyBorder="1" applyAlignment="1">
      <alignment horizontal="center" vertical="center" shrinkToFit="1"/>
    </xf>
    <xf numFmtId="196" fontId="40" fillId="0" borderId="0" xfId="0" applyNumberFormat="1" applyFont="1" applyFill="1" applyBorder="1" applyAlignment="1">
      <alignment horizontal="center" vertical="center" shrinkToFit="1"/>
    </xf>
    <xf numFmtId="0" fontId="0" fillId="0" borderId="152" xfId="0" applyFont="1" applyBorder="1" applyAlignment="1">
      <alignment horizontal="center" vertical="center" shrinkToFit="1"/>
    </xf>
    <xf numFmtId="0" fontId="0" fillId="0" borderId="340" xfId="0" applyFont="1" applyBorder="1" applyAlignment="1">
      <alignment horizontal="center" vertical="center" shrinkToFit="1"/>
    </xf>
    <xf numFmtId="0" fontId="0" fillId="0" borderId="247" xfId="0" applyFont="1" applyBorder="1" applyAlignment="1">
      <alignment horizontal="center" vertical="center" shrinkToFit="1"/>
    </xf>
    <xf numFmtId="0" fontId="0" fillId="0" borderId="203" xfId="0" applyFont="1" applyBorder="1" applyAlignment="1">
      <alignment horizontal="center" vertical="center" shrinkToFit="1"/>
    </xf>
    <xf numFmtId="0" fontId="55" fillId="7" borderId="180" xfId="0" applyFont="1" applyFill="1" applyBorder="1" applyAlignment="1">
      <alignment horizontal="left" vertical="center" shrinkToFit="1"/>
    </xf>
    <xf numFmtId="0" fontId="55" fillId="7" borderId="206" xfId="0" applyFont="1" applyFill="1" applyBorder="1" applyAlignment="1">
      <alignment horizontal="center" vertical="center" shrinkToFit="1"/>
    </xf>
    <xf numFmtId="199" fontId="48" fillId="0" borderId="255" xfId="0" applyNumberFormat="1" applyFont="1" applyFill="1" applyBorder="1" applyAlignment="1">
      <alignment horizontal="center" vertical="center" shrinkToFit="1"/>
    </xf>
    <xf numFmtId="199" fontId="48" fillId="0" borderId="256" xfId="0" applyNumberFormat="1" applyFont="1" applyFill="1" applyBorder="1" applyAlignment="1">
      <alignment horizontal="center" vertical="center" shrinkToFit="1"/>
    </xf>
    <xf numFmtId="199" fontId="48" fillId="0" borderId="257" xfId="0" applyNumberFormat="1" applyFont="1" applyFill="1" applyBorder="1" applyAlignment="1">
      <alignment horizontal="center" vertical="center" shrinkToFit="1"/>
    </xf>
    <xf numFmtId="0" fontId="55" fillId="0" borderId="153" xfId="0" applyFont="1" applyFill="1" applyBorder="1" applyAlignment="1">
      <alignment horizontal="left" vertical="center" shrinkToFit="1"/>
    </xf>
    <xf numFmtId="0" fontId="55" fillId="0" borderId="154" xfId="0" applyFont="1" applyFill="1" applyBorder="1" applyAlignment="1">
      <alignment horizontal="left" vertical="center" shrinkToFit="1"/>
    </xf>
    <xf numFmtId="0" fontId="55" fillId="0" borderId="155" xfId="0" applyFont="1" applyFill="1" applyBorder="1" applyAlignment="1">
      <alignment horizontal="center" vertical="center" shrinkToFit="1"/>
    </xf>
    <xf numFmtId="0" fontId="55" fillId="0" borderId="156" xfId="0" applyFont="1" applyFill="1" applyBorder="1" applyAlignment="1">
      <alignment horizontal="center" vertical="center" shrinkToFit="1"/>
    </xf>
    <xf numFmtId="0" fontId="55" fillId="0" borderId="157" xfId="0" applyFont="1" applyFill="1" applyBorder="1" applyAlignment="1">
      <alignment horizontal="center" vertical="center" shrinkToFit="1"/>
    </xf>
    <xf numFmtId="0" fontId="55" fillId="0" borderId="167" xfId="0" applyFont="1" applyFill="1" applyBorder="1" applyAlignment="1">
      <alignment horizontal="left" vertical="center" shrinkToFit="1"/>
    </xf>
    <xf numFmtId="0" fontId="55" fillId="0" borderId="109" xfId="0" applyFont="1" applyFill="1" applyBorder="1" applyAlignment="1">
      <alignment horizontal="left" vertical="center" shrinkToFit="1"/>
    </xf>
    <xf numFmtId="0" fontId="0" fillId="0" borderId="212" xfId="0" applyFont="1" applyFill="1" applyBorder="1" applyAlignment="1">
      <alignment horizontal="center" vertical="center"/>
    </xf>
    <xf numFmtId="0" fontId="0" fillId="0" borderId="213" xfId="0" applyFont="1" applyFill="1" applyBorder="1" applyAlignment="1">
      <alignment horizontal="center" vertical="center"/>
    </xf>
    <xf numFmtId="0" fontId="0" fillId="0" borderId="214" xfId="0" applyFont="1" applyFill="1" applyBorder="1" applyAlignment="1">
      <alignment horizontal="center" vertical="center"/>
    </xf>
    <xf numFmtId="0" fontId="55" fillId="0" borderId="224" xfId="0" applyFont="1" applyFill="1" applyBorder="1" applyAlignment="1">
      <alignment horizontal="left" vertical="center" shrinkToFit="1"/>
    </xf>
    <xf numFmtId="0" fontId="55" fillId="0" borderId="225" xfId="0" applyFont="1" applyFill="1" applyBorder="1" applyAlignment="1">
      <alignment horizontal="left" vertical="center" shrinkToFit="1"/>
    </xf>
    <xf numFmtId="0" fontId="55" fillId="0" borderId="226" xfId="0" applyFont="1" applyFill="1" applyBorder="1" applyAlignment="1">
      <alignment horizontal="center" vertical="center" shrinkToFit="1"/>
    </xf>
    <xf numFmtId="0" fontId="55" fillId="0" borderId="227" xfId="0" applyFont="1" applyFill="1" applyBorder="1" applyAlignment="1">
      <alignment horizontal="center" vertical="center" shrinkToFit="1"/>
    </xf>
    <xf numFmtId="0" fontId="55" fillId="0" borderId="228" xfId="0" applyFont="1" applyFill="1" applyBorder="1" applyAlignment="1">
      <alignment horizontal="center" vertical="center" shrinkToFit="1"/>
    </xf>
    <xf numFmtId="0" fontId="55" fillId="0" borderId="107" xfId="0" applyFont="1" applyFill="1" applyBorder="1" applyAlignment="1">
      <alignment horizontal="center" vertical="center" shrinkToFit="1"/>
    </xf>
    <xf numFmtId="0" fontId="55" fillId="0" borderId="108" xfId="0" applyFont="1" applyFill="1" applyBorder="1" applyAlignment="1">
      <alignment horizontal="center" vertical="center" shrinkToFit="1"/>
    </xf>
    <xf numFmtId="0" fontId="55" fillId="0" borderId="110" xfId="0" applyFont="1" applyFill="1" applyBorder="1" applyAlignment="1">
      <alignment horizontal="center" vertical="center" shrinkToFit="1"/>
    </xf>
    <xf numFmtId="0" fontId="55" fillId="0" borderId="167" xfId="0" applyFont="1" applyBorder="1" applyAlignment="1">
      <alignment horizontal="left" vertical="center" shrinkToFit="1"/>
    </xf>
    <xf numFmtId="0" fontId="55" fillId="0" borderId="109" xfId="0" applyFont="1" applyBorder="1" applyAlignment="1">
      <alignment horizontal="left" vertical="center" shrinkToFit="1"/>
    </xf>
    <xf numFmtId="0" fontId="55" fillId="0" borderId="107" xfId="0" applyFont="1" applyBorder="1" applyAlignment="1">
      <alignment horizontal="center" vertical="center" shrinkToFit="1"/>
    </xf>
    <xf numFmtId="0" fontId="55" fillId="0" borderId="108" xfId="0" applyFont="1" applyBorder="1" applyAlignment="1">
      <alignment horizontal="center" vertical="center" shrinkToFit="1"/>
    </xf>
    <xf numFmtId="0" fontId="55" fillId="0" borderId="110" xfId="0" applyFont="1" applyBorder="1" applyAlignment="1">
      <alignment horizontal="center" vertical="center" shrinkToFit="1"/>
    </xf>
    <xf numFmtId="196" fontId="40" fillId="2" borderId="67" xfId="0" applyNumberFormat="1" applyFont="1" applyFill="1" applyBorder="1" applyAlignment="1">
      <alignment horizontal="center" vertical="center" shrinkToFit="1"/>
    </xf>
    <xf numFmtId="0" fontId="0" fillId="0" borderId="323" xfId="0" applyFont="1" applyFill="1" applyBorder="1" applyAlignment="1">
      <alignment horizontal="center" vertical="center" wrapText="1"/>
    </xf>
    <xf numFmtId="0" fontId="0" fillId="0" borderId="324" xfId="0" applyFont="1" applyFill="1" applyBorder="1" applyAlignment="1">
      <alignment horizontal="center" vertical="center" wrapText="1"/>
    </xf>
    <xf numFmtId="0" fontId="0" fillId="0" borderId="325" xfId="0" applyFont="1" applyFill="1" applyBorder="1" applyAlignment="1">
      <alignment horizontal="center" vertical="center" wrapText="1"/>
    </xf>
    <xf numFmtId="0" fontId="0" fillId="0" borderId="343" xfId="0" applyFont="1" applyFill="1" applyBorder="1" applyAlignment="1">
      <alignment horizontal="center" vertical="center" wrapText="1"/>
    </xf>
    <xf numFmtId="0" fontId="0" fillId="0" borderId="331" xfId="0" applyFont="1" applyFill="1" applyBorder="1" applyAlignment="1">
      <alignment horizontal="center" vertical="center" wrapText="1"/>
    </xf>
    <xf numFmtId="0" fontId="0" fillId="0" borderId="344" xfId="0" applyFont="1" applyFill="1" applyBorder="1" applyAlignment="1">
      <alignment horizontal="center" vertical="center" wrapText="1"/>
    </xf>
    <xf numFmtId="0" fontId="40" fillId="0" borderId="67" xfId="0" applyFont="1" applyBorder="1" applyAlignment="1">
      <alignment horizontal="right" vertical="center"/>
    </xf>
    <xf numFmtId="0" fontId="23" fillId="0" borderId="346" xfId="0" applyFont="1" applyFill="1" applyBorder="1" applyAlignment="1">
      <alignment horizontal="center" vertical="center" textRotation="255" shrinkToFit="1"/>
    </xf>
    <xf numFmtId="0" fontId="23" fillId="0" borderId="345" xfId="0" applyFont="1" applyFill="1" applyBorder="1" applyAlignment="1">
      <alignment horizontal="center" vertical="center" wrapText="1"/>
    </xf>
    <xf numFmtId="2" fontId="48" fillId="0" borderId="164" xfId="0" applyNumberFormat="1" applyFont="1" applyFill="1" applyBorder="1" applyAlignment="1">
      <alignment horizontal="center" vertical="center" shrinkToFit="1"/>
    </xf>
    <xf numFmtId="2" fontId="48" fillId="0" borderId="165" xfId="0" applyNumberFormat="1" applyFont="1" applyFill="1" applyBorder="1" applyAlignment="1">
      <alignment horizontal="center" vertical="center" shrinkToFit="1"/>
    </xf>
    <xf numFmtId="2" fontId="48" fillId="0" borderId="166" xfId="0" applyNumberFormat="1" applyFont="1" applyFill="1" applyBorder="1" applyAlignment="1">
      <alignment horizontal="center" vertical="center" shrinkToFit="1"/>
    </xf>
    <xf numFmtId="2" fontId="48" fillId="0" borderId="221" xfId="0" applyNumberFormat="1" applyFont="1" applyFill="1" applyBorder="1" applyAlignment="1">
      <alignment horizontal="center" vertical="center" shrinkToFit="1"/>
    </xf>
    <xf numFmtId="2" fontId="48" fillId="0" borderId="222" xfId="0" applyNumberFormat="1" applyFont="1" applyFill="1" applyBorder="1" applyAlignment="1">
      <alignment horizontal="center" vertical="center" shrinkToFit="1"/>
    </xf>
    <xf numFmtId="2" fontId="48" fillId="0" borderId="223" xfId="0" applyNumberFormat="1" applyFont="1" applyFill="1" applyBorder="1" applyAlignment="1">
      <alignment horizontal="center" vertical="center" shrinkToFit="1"/>
    </xf>
    <xf numFmtId="2" fontId="48" fillId="0" borderId="174" xfId="0" applyNumberFormat="1" applyFont="1" applyFill="1" applyBorder="1" applyAlignment="1">
      <alignment horizontal="center" vertical="center" shrinkToFit="1"/>
    </xf>
    <xf numFmtId="2" fontId="48" fillId="0" borderId="175" xfId="0" applyNumberFormat="1" applyFont="1" applyFill="1" applyBorder="1" applyAlignment="1">
      <alignment horizontal="center" vertical="center" shrinkToFit="1"/>
    </xf>
    <xf numFmtId="2" fontId="48" fillId="0" borderId="176" xfId="0" applyNumberFormat="1" applyFont="1" applyFill="1" applyBorder="1" applyAlignment="1">
      <alignment horizontal="center" vertical="center" shrinkToFit="1"/>
    </xf>
    <xf numFmtId="0" fontId="55" fillId="0" borderId="177" xfId="0" applyFont="1" applyBorder="1" applyAlignment="1">
      <alignment horizontal="left" vertical="center" shrinkToFit="1"/>
    </xf>
    <xf numFmtId="0" fontId="55" fillId="0" borderId="178" xfId="0" applyFont="1" applyBorder="1" applyAlignment="1">
      <alignment horizontal="left" vertical="center" shrinkToFit="1"/>
    </xf>
    <xf numFmtId="0" fontId="55" fillId="0" borderId="179" xfId="0" applyFont="1" applyBorder="1" applyAlignment="1">
      <alignment horizontal="center" vertical="center" shrinkToFit="1"/>
    </xf>
    <xf numFmtId="0" fontId="55" fillId="0" borderId="180" xfId="0" applyFont="1" applyBorder="1" applyAlignment="1">
      <alignment horizontal="center" vertical="center" shrinkToFit="1"/>
    </xf>
    <xf numFmtId="0" fontId="55" fillId="0" borderId="181" xfId="0" applyFont="1" applyBorder="1" applyAlignment="1">
      <alignment horizontal="center" vertical="center" shrinkToFit="1"/>
    </xf>
    <xf numFmtId="2" fontId="48" fillId="0" borderId="188" xfId="0" applyNumberFormat="1" applyFont="1" applyFill="1" applyBorder="1" applyAlignment="1">
      <alignment horizontal="center" vertical="center" shrinkToFit="1"/>
    </xf>
    <xf numFmtId="2" fontId="48" fillId="0" borderId="189" xfId="0" applyNumberFormat="1" applyFont="1" applyFill="1" applyBorder="1" applyAlignment="1">
      <alignment horizontal="center" vertical="center" shrinkToFit="1"/>
    </xf>
    <xf numFmtId="2" fontId="48" fillId="0" borderId="190" xfId="0" applyNumberFormat="1" applyFont="1" applyFill="1" applyBorder="1" applyAlignment="1">
      <alignment horizontal="center" vertical="center" shrinkToFit="1"/>
    </xf>
    <xf numFmtId="0" fontId="37" fillId="7" borderId="125" xfId="0" applyFont="1" applyFill="1" applyBorder="1" applyAlignment="1">
      <alignment horizontal="center" vertical="center"/>
    </xf>
    <xf numFmtId="0" fontId="16" fillId="0" borderId="0" xfId="0" applyFont="1" applyBorder="1" applyAlignment="1">
      <alignment vertical="center" wrapText="1" shrinkToFit="1"/>
    </xf>
    <xf numFmtId="0" fontId="16" fillId="0" borderId="7" xfId="0" applyFont="1" applyBorder="1" applyAlignment="1">
      <alignment vertical="center" wrapText="1" shrinkToFit="1"/>
    </xf>
    <xf numFmtId="0" fontId="32" fillId="0" borderId="128" xfId="0" applyFont="1" applyBorder="1" applyAlignment="1">
      <alignment horizontal="left" vertical="center"/>
    </xf>
    <xf numFmtId="0" fontId="32" fillId="0" borderId="233" xfId="0" applyFont="1" applyBorder="1" applyAlignment="1">
      <alignment horizontal="left" vertical="center"/>
    </xf>
    <xf numFmtId="0" fontId="32" fillId="0" borderId="234" xfId="0" applyFont="1" applyBorder="1" applyAlignment="1">
      <alignment horizontal="lef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125" xfId="0" applyFont="1" applyBorder="1" applyAlignment="1">
      <alignment horizontal="left" vertical="top" wrapText="1"/>
    </xf>
    <xf numFmtId="0" fontId="7" fillId="0" borderId="9" xfId="0" applyFont="1" applyBorder="1" applyAlignment="1">
      <alignment horizontal="left" vertical="top" wrapText="1"/>
    </xf>
    <xf numFmtId="0" fontId="16" fillId="0" borderId="0" xfId="0" applyFont="1" applyBorder="1" applyAlignment="1">
      <alignment vertical="center" wrapText="1"/>
    </xf>
    <xf numFmtId="0" fontId="16" fillId="0" borderId="7" xfId="0" applyFont="1" applyBorder="1" applyAlignment="1">
      <alignment vertical="center" wrapText="1"/>
    </xf>
    <xf numFmtId="0" fontId="16" fillId="0" borderId="0" xfId="0" applyFont="1" applyBorder="1" applyAlignment="1">
      <alignment vertical="center" shrinkToFit="1"/>
    </xf>
    <xf numFmtId="0" fontId="16" fillId="0" borderId="7" xfId="0" applyFont="1" applyBorder="1" applyAlignment="1">
      <alignment vertical="center"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2" borderId="8" xfId="0" applyFont="1" applyFill="1" applyBorder="1" applyAlignment="1">
      <alignment horizontal="lef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7"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10"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258" xfId="0" applyFont="1" applyBorder="1" applyAlignment="1">
      <alignment vertical="top" wrapText="1"/>
    </xf>
    <xf numFmtId="0" fontId="7" fillId="0" borderId="259" xfId="0" applyFont="1" applyBorder="1" applyAlignment="1">
      <alignment vertical="top" wrapText="1"/>
    </xf>
    <xf numFmtId="0" fontId="7" fillId="0" borderId="261" xfId="0" applyFont="1" applyBorder="1" applyAlignment="1">
      <alignment vertical="top" wrapText="1"/>
    </xf>
    <xf numFmtId="0" fontId="7" fillId="0" borderId="8" xfId="0" applyFont="1" applyBorder="1" applyAlignment="1">
      <alignment horizontal="left" vertical="top" wrapText="1"/>
    </xf>
    <xf numFmtId="0" fontId="32" fillId="0" borderId="40" xfId="0" applyFont="1" applyBorder="1" applyAlignment="1">
      <alignment horizontal="left" vertical="center"/>
    </xf>
    <xf numFmtId="0" fontId="32" fillId="0" borderId="37" xfId="0" applyFont="1" applyBorder="1" applyAlignment="1">
      <alignment horizontal="left" vertical="center"/>
    </xf>
    <xf numFmtId="0" fontId="32" fillId="0" borderId="38" xfId="0" applyFont="1" applyBorder="1" applyAlignment="1">
      <alignment horizontal="left" vertical="center"/>
    </xf>
    <xf numFmtId="0" fontId="7" fillId="7" borderId="125" xfId="0" applyFont="1" applyFill="1" applyBorder="1" applyAlignment="1">
      <alignment horizontal="center" vertical="center"/>
    </xf>
    <xf numFmtId="0" fontId="0" fillId="0" borderId="0" xfId="0" applyFont="1" applyAlignment="1">
      <alignment vertical="top"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132" xfId="0" applyFont="1" applyBorder="1" applyAlignment="1">
      <alignment horizontal="left" vertical="top" wrapText="1"/>
    </xf>
    <xf numFmtId="0" fontId="7" fillId="0" borderId="115" xfId="0" applyFont="1" applyBorder="1" applyAlignment="1">
      <alignment horizontal="left" vertical="top" wrapText="1"/>
    </xf>
    <xf numFmtId="0" fontId="7" fillId="0" borderId="133" xfId="0" applyFont="1" applyBorder="1" applyAlignment="1">
      <alignment horizontal="left" vertical="top" wrapText="1"/>
    </xf>
    <xf numFmtId="0" fontId="7" fillId="2" borderId="115" xfId="0" applyFont="1" applyFill="1" applyBorder="1" applyAlignment="1">
      <alignment horizontal="left" vertical="center"/>
    </xf>
    <xf numFmtId="0" fontId="7" fillId="2" borderId="0" xfId="0" applyFont="1" applyFill="1" applyBorder="1" applyAlignment="1">
      <alignment horizontal="center" vertical="center"/>
    </xf>
    <xf numFmtId="0" fontId="6" fillId="0" borderId="40"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16" fillId="7" borderId="300" xfId="0" applyFont="1" applyFill="1" applyBorder="1" applyAlignment="1">
      <alignment horizontal="left" vertical="top"/>
    </xf>
    <xf numFmtId="0" fontId="16" fillId="7" borderId="299" xfId="0" applyFont="1" applyFill="1" applyBorder="1" applyAlignment="1">
      <alignment horizontal="left" vertical="top"/>
    </xf>
    <xf numFmtId="0" fontId="16" fillId="7" borderId="301" xfId="0" applyFont="1" applyFill="1" applyBorder="1" applyAlignment="1">
      <alignment horizontal="left" vertical="top"/>
    </xf>
    <xf numFmtId="0" fontId="16" fillId="7" borderId="258" xfId="0" applyFont="1" applyFill="1" applyBorder="1" applyAlignment="1">
      <alignment horizontal="left" vertical="top"/>
    </xf>
    <xf numFmtId="0" fontId="16" fillId="7" borderId="259" xfId="0" applyFont="1" applyFill="1" applyBorder="1" applyAlignment="1">
      <alignment horizontal="left" vertical="top"/>
    </xf>
    <xf numFmtId="0" fontId="16" fillId="7" borderId="261" xfId="0" applyFont="1" applyFill="1" applyBorder="1" applyAlignment="1">
      <alignment horizontal="left" vertical="top"/>
    </xf>
    <xf numFmtId="0" fontId="6" fillId="7" borderId="300" xfId="0" applyFont="1" applyFill="1" applyBorder="1" applyAlignment="1">
      <alignment horizontal="center" vertical="center"/>
    </xf>
    <xf numFmtId="0" fontId="6" fillId="7" borderId="299" xfId="0" applyFont="1" applyFill="1" applyBorder="1" applyAlignment="1">
      <alignment horizontal="center" vertical="center"/>
    </xf>
    <xf numFmtId="0" fontId="6" fillId="7" borderId="258" xfId="0" applyFont="1" applyFill="1" applyBorder="1" applyAlignment="1">
      <alignment horizontal="center" vertical="center"/>
    </xf>
    <xf numFmtId="0" fontId="6" fillId="7" borderId="259" xfId="0" applyFont="1" applyFill="1" applyBorder="1" applyAlignment="1">
      <alignment horizontal="center" vertical="center"/>
    </xf>
    <xf numFmtId="0" fontId="6" fillId="0" borderId="301" xfId="0" applyFont="1" applyFill="1" applyBorder="1" applyAlignment="1">
      <alignment horizontal="center" vertical="center"/>
    </xf>
    <xf numFmtId="0" fontId="6" fillId="0" borderId="261" xfId="0" applyFont="1" applyFill="1" applyBorder="1" applyAlignment="1">
      <alignment horizontal="center" vertical="center"/>
    </xf>
    <xf numFmtId="0" fontId="7" fillId="0" borderId="301" xfId="0" applyFont="1" applyBorder="1" applyAlignment="1">
      <alignment horizontal="center" vertical="center" wrapText="1"/>
    </xf>
    <xf numFmtId="0" fontId="7" fillId="0" borderId="26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3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7" borderId="300" xfId="0" applyFont="1" applyFill="1" applyBorder="1" applyAlignment="1">
      <alignment horizontal="center" vertical="center" wrapText="1"/>
    </xf>
    <xf numFmtId="0" fontId="7" fillId="7" borderId="299" xfId="0" applyFont="1" applyFill="1" applyBorder="1" applyAlignment="1">
      <alignment horizontal="center" vertical="center" wrapText="1"/>
    </xf>
    <xf numFmtId="0" fontId="7" fillId="7" borderId="258" xfId="0" applyFont="1" applyFill="1" applyBorder="1" applyAlignment="1">
      <alignment horizontal="center" vertical="center" wrapText="1"/>
    </xf>
    <xf numFmtId="0" fontId="7" fillId="7" borderId="259" xfId="0" applyFont="1" applyFill="1" applyBorder="1" applyAlignment="1">
      <alignment horizontal="center" vertical="center" wrapText="1"/>
    </xf>
    <xf numFmtId="0" fontId="7" fillId="7" borderId="299" xfId="0" applyFont="1" applyFill="1" applyBorder="1" applyAlignment="1">
      <alignment horizontal="center" vertical="center"/>
    </xf>
    <xf numFmtId="0" fontId="7" fillId="7" borderId="259" xfId="0" applyFont="1" applyFill="1" applyBorder="1" applyAlignment="1">
      <alignment horizontal="center" vertical="center"/>
    </xf>
    <xf numFmtId="0" fontId="7" fillId="0" borderId="1" xfId="0" applyFont="1" applyBorder="1" applyAlignment="1">
      <alignment horizontal="center" vertical="center"/>
    </xf>
    <xf numFmtId="0" fontId="7" fillId="0" borderId="300" xfId="0" applyFont="1" applyFill="1" applyBorder="1" applyAlignment="1">
      <alignment horizontal="center" vertical="center" wrapText="1"/>
    </xf>
    <xf numFmtId="0" fontId="7" fillId="0" borderId="299" xfId="0" applyFont="1" applyFill="1" applyBorder="1" applyAlignment="1">
      <alignment horizontal="center" vertical="center"/>
    </xf>
    <xf numFmtId="0" fontId="7" fillId="0" borderId="301" xfId="0" applyFont="1" applyFill="1" applyBorder="1" applyAlignment="1">
      <alignment horizontal="center" vertical="center"/>
    </xf>
    <xf numFmtId="0" fontId="7" fillId="0" borderId="258" xfId="0" applyFont="1" applyFill="1" applyBorder="1" applyAlignment="1">
      <alignment horizontal="center" vertical="center"/>
    </xf>
    <xf numFmtId="0" fontId="7" fillId="0" borderId="259" xfId="0" applyFont="1" applyFill="1" applyBorder="1" applyAlignment="1">
      <alignment horizontal="center" vertical="center"/>
    </xf>
    <xf numFmtId="0" fontId="7" fillId="0" borderId="261" xfId="0" applyFont="1" applyFill="1" applyBorder="1" applyAlignment="1">
      <alignment horizontal="center" vertical="center"/>
    </xf>
    <xf numFmtId="0" fontId="16" fillId="0" borderId="300" xfId="0" applyFont="1" applyFill="1" applyBorder="1" applyAlignment="1">
      <alignment horizontal="center" vertical="center"/>
    </xf>
    <xf numFmtId="0" fontId="16" fillId="0" borderId="299" xfId="0" applyFont="1" applyFill="1" applyBorder="1" applyAlignment="1">
      <alignment horizontal="center" vertical="center"/>
    </xf>
    <xf numFmtId="0" fontId="16" fillId="0" borderId="301" xfId="0" applyFont="1" applyFill="1" applyBorder="1" applyAlignment="1">
      <alignment horizontal="center" vertical="center"/>
    </xf>
    <xf numFmtId="0" fontId="16" fillId="0" borderId="258" xfId="0" applyFont="1" applyFill="1" applyBorder="1" applyAlignment="1">
      <alignment horizontal="center" vertical="center"/>
    </xf>
    <xf numFmtId="0" fontId="16" fillId="0" borderId="259" xfId="0" applyFont="1" applyFill="1" applyBorder="1" applyAlignment="1">
      <alignment horizontal="center" vertical="center"/>
    </xf>
    <xf numFmtId="0" fontId="16" fillId="0" borderId="261" xfId="0" applyFont="1" applyFill="1" applyBorder="1" applyAlignment="1">
      <alignment horizontal="center" vertical="center"/>
    </xf>
    <xf numFmtId="0" fontId="7" fillId="7" borderId="0" xfId="0" applyFont="1" applyFill="1" applyAlignment="1">
      <alignment vertical="center"/>
    </xf>
    <xf numFmtId="0" fontId="7" fillId="0" borderId="30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98" xfId="0" applyFont="1" applyFill="1" applyBorder="1" applyAlignment="1">
      <alignment horizontal="center" vertical="center"/>
    </xf>
    <xf numFmtId="0" fontId="7" fillId="0" borderId="302" xfId="0" applyFont="1" applyFill="1" applyBorder="1" applyAlignment="1">
      <alignment horizontal="center" vertical="center"/>
    </xf>
    <xf numFmtId="0" fontId="7" fillId="0" borderId="303" xfId="0" applyFont="1" applyFill="1" applyBorder="1" applyAlignment="1">
      <alignment horizontal="center" vertical="center"/>
    </xf>
    <xf numFmtId="0" fontId="16" fillId="0" borderId="300" xfId="0" applyFont="1" applyFill="1" applyBorder="1" applyAlignment="1">
      <alignment horizontal="center" vertical="center" wrapText="1"/>
    </xf>
    <xf numFmtId="0" fontId="6" fillId="2" borderId="0" xfId="0" applyFont="1" applyFill="1" applyAlignment="1">
      <alignment horizontal="center" vertical="center"/>
    </xf>
    <xf numFmtId="0" fontId="7" fillId="2" borderId="2" xfId="0" applyFont="1" applyFill="1" applyBorder="1" applyAlignment="1">
      <alignment horizontal="center" vertical="center" wrapText="1"/>
    </xf>
    <xf numFmtId="0" fontId="7" fillId="2" borderId="0" xfId="0" applyFont="1" applyFill="1" applyAlignment="1">
      <alignment horizontal="left" vertical="center"/>
    </xf>
    <xf numFmtId="0" fontId="16" fillId="7" borderId="6" xfId="0" applyFont="1" applyFill="1" applyBorder="1" applyAlignment="1">
      <alignment horizontal="left" vertical="top"/>
    </xf>
    <xf numFmtId="0" fontId="16" fillId="7" borderId="0" xfId="0" applyFont="1" applyFill="1" applyBorder="1" applyAlignment="1">
      <alignment horizontal="left" vertical="top"/>
    </xf>
    <xf numFmtId="0" fontId="16" fillId="7" borderId="7" xfId="0" applyFont="1" applyFill="1" applyBorder="1" applyAlignment="1">
      <alignment horizontal="left" vertical="top"/>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58" xfId="0" applyFont="1" applyFill="1" applyBorder="1" applyAlignment="1">
      <alignment horizontal="center" vertical="center" wrapText="1"/>
    </xf>
    <xf numFmtId="0" fontId="7" fillId="0" borderId="259" xfId="0" applyFont="1" applyFill="1" applyBorder="1" applyAlignment="1">
      <alignment horizontal="center" vertical="center" wrapText="1"/>
    </xf>
    <xf numFmtId="0" fontId="7" fillId="0" borderId="261" xfId="0" applyFont="1" applyFill="1" applyBorder="1" applyAlignment="1">
      <alignment horizontal="center" vertical="center" wrapText="1"/>
    </xf>
    <xf numFmtId="0" fontId="6" fillId="7" borderId="242" xfId="0" applyFont="1" applyFill="1" applyBorder="1" applyAlignment="1">
      <alignment vertical="top"/>
    </xf>
    <xf numFmtId="0" fontId="6" fillId="7" borderId="264" xfId="0" applyFont="1" applyFill="1" applyBorder="1" applyAlignment="1">
      <alignment vertical="top"/>
    </xf>
    <xf numFmtId="0" fontId="6" fillId="7" borderId="265" xfId="0" applyFont="1" applyFill="1" applyBorder="1" applyAlignment="1">
      <alignment vertical="top"/>
    </xf>
    <xf numFmtId="0" fontId="6" fillId="2" borderId="0" xfId="0" applyFont="1" applyFill="1" applyAlignment="1">
      <alignment horizontal="left" vertical="center"/>
    </xf>
    <xf numFmtId="0" fontId="7" fillId="0" borderId="0" xfId="0" applyFont="1" applyFill="1" applyAlignment="1">
      <alignment horizontal="center"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6" fillId="7" borderId="0" xfId="0" applyFont="1" applyFill="1" applyAlignment="1">
      <alignment horizontal="center" vertical="center"/>
    </xf>
    <xf numFmtId="0" fontId="7" fillId="7" borderId="280" xfId="0" applyFont="1" applyFill="1" applyBorder="1" applyAlignment="1">
      <alignment vertical="top"/>
    </xf>
    <xf numFmtId="0" fontId="6" fillId="0" borderId="26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203" fontId="19" fillId="7" borderId="288" xfId="0" applyNumberFormat="1" applyFont="1" applyFill="1" applyBorder="1" applyAlignment="1">
      <alignment horizontal="center" vertical="center" shrinkToFit="1"/>
    </xf>
    <xf numFmtId="203" fontId="19" fillId="7" borderId="289" xfId="0" applyNumberFormat="1" applyFont="1" applyFill="1" applyBorder="1" applyAlignment="1">
      <alignment horizontal="center" vertical="center" shrinkToFit="1"/>
    </xf>
    <xf numFmtId="203" fontId="19" fillId="7" borderId="290" xfId="0" applyNumberFormat="1" applyFont="1" applyFill="1" applyBorder="1" applyAlignment="1">
      <alignment horizontal="center" vertical="center" shrinkToFit="1"/>
    </xf>
    <xf numFmtId="203" fontId="19" fillId="7" borderId="6" xfId="0" applyNumberFormat="1" applyFont="1" applyFill="1" applyBorder="1" applyAlignment="1">
      <alignment horizontal="center" vertical="center" shrinkToFit="1"/>
    </xf>
    <xf numFmtId="203" fontId="19" fillId="7" borderId="0" xfId="0" applyNumberFormat="1" applyFont="1" applyFill="1" applyBorder="1" applyAlignment="1">
      <alignment horizontal="center" vertical="center" shrinkToFit="1"/>
    </xf>
    <xf numFmtId="203" fontId="19" fillId="7" borderId="7" xfId="0" applyNumberFormat="1" applyFont="1" applyFill="1" applyBorder="1" applyAlignment="1">
      <alignment horizontal="center" vertical="center" shrinkToFit="1"/>
    </xf>
    <xf numFmtId="203" fontId="19" fillId="7" borderId="83" xfId="0" applyNumberFormat="1" applyFont="1" applyFill="1" applyBorder="1" applyAlignment="1">
      <alignment horizontal="center" vertical="center" shrinkToFit="1"/>
    </xf>
    <xf numFmtId="203" fontId="19" fillId="7" borderId="84" xfId="0" applyNumberFormat="1" applyFont="1" applyFill="1" applyBorder="1" applyAlignment="1">
      <alignment horizontal="center" vertical="center" shrinkToFit="1"/>
    </xf>
    <xf numFmtId="203" fontId="19" fillId="7" borderId="85" xfId="0" applyNumberFormat="1" applyFont="1" applyFill="1" applyBorder="1" applyAlignment="1">
      <alignment horizontal="center" vertical="center" shrinkToFit="1"/>
    </xf>
    <xf numFmtId="203" fontId="19" fillId="7" borderId="242" xfId="0" applyNumberFormat="1" applyFont="1" applyFill="1" applyBorder="1" applyAlignment="1">
      <alignment horizontal="center" vertical="center" shrinkToFit="1"/>
    </xf>
    <xf numFmtId="203" fontId="19" fillId="7" borderId="264" xfId="0" applyNumberFormat="1" applyFont="1" applyFill="1" applyBorder="1" applyAlignment="1">
      <alignment horizontal="center" vertical="center" shrinkToFit="1"/>
    </xf>
    <xf numFmtId="203" fontId="19" fillId="7" borderId="265" xfId="0" applyNumberFormat="1" applyFont="1" applyFill="1" applyBorder="1" applyAlignment="1">
      <alignment horizontal="center" vertical="center" shrinkToFit="1"/>
    </xf>
    <xf numFmtId="0" fontId="16" fillId="2"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8" fillId="2" borderId="4" xfId="0" applyFont="1" applyFill="1" applyBorder="1" applyAlignment="1">
      <alignment horizontal="left" vertical="top" wrapText="1"/>
    </xf>
    <xf numFmtId="0" fontId="18" fillId="2" borderId="25"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46"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47" xfId="0" applyFont="1" applyFill="1" applyBorder="1" applyAlignment="1">
      <alignment horizontal="left" vertical="top" wrapText="1"/>
    </xf>
    <xf numFmtId="0" fontId="16"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203" fontId="19" fillId="7" borderId="53" xfId="0" applyNumberFormat="1" applyFont="1" applyFill="1" applyBorder="1" applyAlignment="1">
      <alignment horizontal="center" vertical="center" shrinkToFit="1"/>
    </xf>
    <xf numFmtId="203" fontId="19" fillId="7" borderId="19" xfId="0" applyNumberFormat="1" applyFont="1" applyFill="1" applyBorder="1" applyAlignment="1">
      <alignment horizontal="center" vertical="center" shrinkToFit="1"/>
    </xf>
    <xf numFmtId="203" fontId="19" fillId="7" borderId="54" xfId="0" applyNumberFormat="1" applyFont="1" applyFill="1" applyBorder="1" applyAlignment="1">
      <alignment horizontal="center" vertical="center" shrinkToFit="1"/>
    </xf>
    <xf numFmtId="0" fontId="16" fillId="7" borderId="242" xfId="0" applyFont="1" applyFill="1" applyBorder="1" applyAlignment="1">
      <alignment vertical="top"/>
    </xf>
    <xf numFmtId="0" fontId="16" fillId="7" borderId="264" xfId="0" applyFont="1" applyFill="1" applyBorder="1" applyAlignment="1">
      <alignment vertical="top"/>
    </xf>
    <xf numFmtId="0" fontId="16" fillId="7" borderId="265" xfId="0" applyFont="1" applyFill="1" applyBorder="1" applyAlignment="1">
      <alignment vertical="top"/>
    </xf>
    <xf numFmtId="0" fontId="16" fillId="7" borderId="6" xfId="0" applyFont="1" applyFill="1" applyBorder="1" applyAlignment="1">
      <alignment vertical="top"/>
    </xf>
    <xf numFmtId="0" fontId="16" fillId="7" borderId="0" xfId="0" applyFont="1" applyFill="1" applyBorder="1" applyAlignment="1">
      <alignment vertical="top"/>
    </xf>
    <xf numFmtId="0" fontId="16" fillId="7" borderId="7" xfId="0" applyFont="1" applyFill="1" applyBorder="1" applyAlignment="1">
      <alignment vertical="top"/>
    </xf>
    <xf numFmtId="0" fontId="16" fillId="7" borderId="258" xfId="0" applyFont="1" applyFill="1" applyBorder="1" applyAlignment="1">
      <alignment vertical="top"/>
    </xf>
    <xf numFmtId="0" fontId="16" fillId="7" borderId="259" xfId="0" applyFont="1" applyFill="1" applyBorder="1" applyAlignment="1">
      <alignment vertical="top"/>
    </xf>
    <xf numFmtId="0" fontId="16" fillId="7" borderId="261" xfId="0" applyFont="1" applyFill="1" applyBorder="1" applyAlignment="1">
      <alignment vertical="top"/>
    </xf>
    <xf numFmtId="0" fontId="6" fillId="2" borderId="128" xfId="0" applyFont="1" applyFill="1" applyBorder="1" applyAlignment="1">
      <alignment horizontal="center" vertical="center" wrapText="1"/>
    </xf>
    <xf numFmtId="0" fontId="6" fillId="2" borderId="23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6" fillId="0" borderId="125" xfId="0" applyFont="1" applyBorder="1" applyAlignment="1">
      <alignment horizontal="left" vertical="center"/>
    </xf>
    <xf numFmtId="180" fontId="6" fillId="7" borderId="10" xfId="0" applyNumberFormat="1" applyFont="1" applyFill="1" applyBorder="1" applyAlignment="1">
      <alignment horizontal="center" vertical="center" wrapText="1"/>
    </xf>
    <xf numFmtId="180" fontId="6" fillId="7" borderId="125" xfId="0" applyNumberFormat="1" applyFont="1" applyFill="1" applyBorder="1" applyAlignment="1">
      <alignment horizontal="center" vertical="center" wrapText="1"/>
    </xf>
    <xf numFmtId="180" fontId="6" fillId="7" borderId="9"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8" fillId="2" borderId="19" xfId="0" applyFont="1" applyFill="1" applyBorder="1" applyAlignment="1">
      <alignment horizontal="left" vertical="top" wrapText="1"/>
    </xf>
    <xf numFmtId="0" fontId="18" fillId="2" borderId="51" xfId="0" applyFont="1" applyFill="1" applyBorder="1" applyAlignment="1">
      <alignment horizontal="left" vertical="top" wrapText="1"/>
    </xf>
    <xf numFmtId="0" fontId="16" fillId="2" borderId="300" xfId="0" applyFont="1" applyFill="1" applyBorder="1" applyAlignment="1">
      <alignment horizontal="center" vertical="center" wrapText="1"/>
    </xf>
    <xf numFmtId="0" fontId="16" fillId="2" borderId="301" xfId="0" applyFont="1" applyFill="1" applyBorder="1" applyAlignment="1">
      <alignment horizontal="center" vertical="center" wrapText="1"/>
    </xf>
    <xf numFmtId="0" fontId="16" fillId="2" borderId="258" xfId="0" applyFont="1" applyFill="1" applyBorder="1" applyAlignment="1">
      <alignment horizontal="center" vertical="center" wrapText="1"/>
    </xf>
    <xf numFmtId="0" fontId="16" fillId="2" borderId="261" xfId="0" applyFont="1" applyFill="1" applyBorder="1" applyAlignment="1">
      <alignment horizontal="center" vertical="center" wrapText="1"/>
    </xf>
    <xf numFmtId="0" fontId="18" fillId="2" borderId="299" xfId="0" applyFont="1" applyFill="1" applyBorder="1" applyAlignment="1">
      <alignment horizontal="left" vertical="top" wrapText="1"/>
    </xf>
    <xf numFmtId="0" fontId="18" fillId="2" borderId="292" xfId="0" applyFont="1" applyFill="1" applyBorder="1" applyAlignment="1">
      <alignment horizontal="left" vertical="top" wrapText="1"/>
    </xf>
    <xf numFmtId="0" fontId="18" fillId="2" borderId="259" xfId="0" applyFont="1" applyFill="1" applyBorder="1" applyAlignment="1">
      <alignment horizontal="left" vertical="top" wrapText="1"/>
    </xf>
    <xf numFmtId="0" fontId="18" fillId="2" borderId="289" xfId="0" applyFont="1" applyFill="1" applyBorder="1" applyAlignment="1">
      <alignment horizontal="left" vertical="top" wrapText="1"/>
    </xf>
    <xf numFmtId="0" fontId="18" fillId="2" borderId="84" xfId="0" applyFont="1" applyFill="1" applyBorder="1" applyAlignment="1">
      <alignment horizontal="left" vertical="top" wrapText="1"/>
    </xf>
    <xf numFmtId="0" fontId="18" fillId="2" borderId="86" xfId="0" applyFont="1" applyFill="1" applyBorder="1" applyAlignment="1">
      <alignment horizontal="left" vertical="top" wrapText="1"/>
    </xf>
    <xf numFmtId="180" fontId="6" fillId="7" borderId="128" xfId="0" applyNumberFormat="1" applyFont="1" applyFill="1" applyBorder="1" applyAlignment="1">
      <alignment horizontal="center" vertical="center" wrapText="1"/>
    </xf>
    <xf numFmtId="180" fontId="6" fillId="7" borderId="233" xfId="0" applyNumberFormat="1" applyFont="1" applyFill="1" applyBorder="1" applyAlignment="1">
      <alignment horizontal="center" vertical="center" wrapText="1"/>
    </xf>
    <xf numFmtId="180" fontId="6" fillId="7" borderId="234"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16" fillId="0" borderId="233" xfId="0" applyFont="1" applyBorder="1" applyAlignment="1">
      <alignment horizontal="left" vertical="center"/>
    </xf>
    <xf numFmtId="0" fontId="6" fillId="0" borderId="294" xfId="0" applyFont="1" applyBorder="1" applyAlignment="1">
      <alignment horizontal="center" vertical="center"/>
    </xf>
    <xf numFmtId="0" fontId="6" fillId="0" borderId="128"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16" fillId="2" borderId="288" xfId="0" applyFont="1" applyFill="1" applyBorder="1" applyAlignment="1">
      <alignment horizontal="center" vertical="center" wrapText="1"/>
    </xf>
    <xf numFmtId="0" fontId="16" fillId="2" borderId="290"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2" borderId="83" xfId="0" applyFont="1" applyFill="1" applyBorder="1" applyAlignment="1">
      <alignment horizontal="center" vertical="center" wrapText="1"/>
    </xf>
    <xf numFmtId="0" fontId="16" fillId="2" borderId="85" xfId="0" applyFont="1" applyFill="1" applyBorder="1" applyAlignment="1">
      <alignment horizontal="center" vertical="center" wrapTex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19" fillId="2" borderId="288" xfId="0" applyFont="1" applyFill="1" applyBorder="1" applyAlignment="1">
      <alignment vertical="center" wrapText="1"/>
    </xf>
    <xf numFmtId="0" fontId="19" fillId="2" borderId="289" xfId="0" applyFont="1" applyFill="1" applyBorder="1" applyAlignment="1">
      <alignment vertical="center" wrapText="1"/>
    </xf>
    <xf numFmtId="0" fontId="19" fillId="2" borderId="290" xfId="0" applyFont="1" applyFill="1" applyBorder="1" applyAlignment="1">
      <alignment vertical="center" wrapText="1"/>
    </xf>
    <xf numFmtId="0" fontId="19" fillId="2" borderId="258" xfId="0" applyFont="1" applyFill="1" applyBorder="1" applyAlignment="1">
      <alignment vertical="center" wrapText="1"/>
    </xf>
    <xf numFmtId="0" fontId="19" fillId="2" borderId="259" xfId="0" applyFont="1" applyFill="1" applyBorder="1" applyAlignment="1">
      <alignment vertical="center" wrapText="1"/>
    </xf>
    <xf numFmtId="0" fontId="19" fillId="2" borderId="261" xfId="0" applyFont="1" applyFill="1" applyBorder="1" applyAlignment="1">
      <alignment vertical="center" wrapText="1"/>
    </xf>
    <xf numFmtId="0" fontId="6" fillId="2" borderId="24" xfId="0" applyFont="1" applyFill="1" applyBorder="1" applyAlignment="1">
      <alignment vertical="center" wrapText="1"/>
    </xf>
    <xf numFmtId="0" fontId="6" fillId="2" borderId="264" xfId="0" applyFont="1" applyFill="1" applyBorder="1" applyAlignment="1">
      <alignment vertical="center" wrapText="1"/>
    </xf>
    <xf numFmtId="0" fontId="6" fillId="2" borderId="265" xfId="0" applyFont="1" applyFill="1" applyBorder="1" applyAlignment="1">
      <alignment vertical="center" wrapText="1"/>
    </xf>
    <xf numFmtId="0" fontId="6" fillId="2" borderId="58"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52" xfId="0" applyFont="1" applyFill="1" applyBorder="1" applyAlignment="1">
      <alignment vertical="center" wrapText="1"/>
    </xf>
    <xf numFmtId="0" fontId="6" fillId="2" borderId="259" xfId="0" applyFont="1" applyFill="1" applyBorder="1" applyAlignment="1">
      <alignment vertical="center" wrapText="1"/>
    </xf>
    <xf numFmtId="0" fontId="6" fillId="2" borderId="261" xfId="0" applyFont="1" applyFill="1" applyBorder="1" applyAlignment="1">
      <alignment vertical="center" wrapText="1"/>
    </xf>
    <xf numFmtId="0" fontId="7" fillId="0" borderId="291" xfId="0" applyFont="1" applyBorder="1" applyAlignment="1">
      <alignment horizontal="center" vertical="center" textRotation="255"/>
    </xf>
    <xf numFmtId="0" fontId="7" fillId="0" borderId="81" xfId="0" applyFont="1" applyBorder="1" applyAlignment="1">
      <alignment horizontal="center" vertical="center" textRotation="255"/>
    </xf>
    <xf numFmtId="0" fontId="7" fillId="0" borderId="82" xfId="0" applyFont="1" applyBorder="1" applyAlignment="1">
      <alignment horizontal="center" vertical="center" textRotation="255"/>
    </xf>
    <xf numFmtId="0" fontId="6" fillId="0" borderId="53" xfId="0" applyFont="1" applyBorder="1" applyAlignment="1">
      <alignment horizontal="left"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9" fillId="2" borderId="83" xfId="0" applyFont="1" applyFill="1" applyBorder="1" applyAlignment="1">
      <alignment vertical="center" wrapText="1"/>
    </xf>
    <xf numFmtId="0" fontId="19" fillId="2" borderId="84" xfId="0" applyFont="1" applyFill="1" applyBorder="1" applyAlignment="1">
      <alignment vertical="center" wrapText="1"/>
    </xf>
    <xf numFmtId="0" fontId="19" fillId="2" borderId="85" xfId="0" applyFont="1" applyFill="1" applyBorder="1" applyAlignment="1">
      <alignment vertical="center" wrapText="1"/>
    </xf>
    <xf numFmtId="180" fontId="6" fillId="7" borderId="53" xfId="0" applyNumberFormat="1" applyFont="1" applyFill="1" applyBorder="1" applyAlignment="1">
      <alignment horizontal="center" vertical="center" wrapText="1"/>
    </xf>
    <xf numFmtId="180" fontId="6" fillId="7" borderId="19" xfId="0" applyNumberFormat="1" applyFont="1" applyFill="1" applyBorder="1" applyAlignment="1">
      <alignment horizontal="center" vertical="center" wrapText="1"/>
    </xf>
    <xf numFmtId="180" fontId="6" fillId="7" borderId="54" xfId="0" applyNumberFormat="1" applyFont="1" applyFill="1" applyBorder="1" applyAlignment="1">
      <alignment horizontal="center" vertical="center" wrapText="1"/>
    </xf>
    <xf numFmtId="0" fontId="6" fillId="0" borderId="42" xfId="0" applyFont="1" applyBorder="1" applyAlignment="1">
      <alignment horizontal="center" vertical="center"/>
    </xf>
    <xf numFmtId="0" fontId="16" fillId="0" borderId="19" xfId="0" applyFont="1" applyBorder="1" applyAlignment="1">
      <alignment horizontal="left"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4" xfId="0" applyFont="1" applyFill="1" applyBorder="1" applyAlignment="1">
      <alignment vertical="center" wrapText="1"/>
    </xf>
    <xf numFmtId="0" fontId="6" fillId="0" borderId="264" xfId="0" applyFont="1" applyFill="1" applyBorder="1" applyAlignment="1">
      <alignment vertical="center" wrapText="1"/>
    </xf>
    <xf numFmtId="0" fontId="6" fillId="0" borderId="265" xfId="0" applyFont="1" applyFill="1" applyBorder="1" applyAlignment="1">
      <alignment vertical="center" wrapText="1"/>
    </xf>
    <xf numFmtId="0" fontId="6" fillId="0" borderId="58"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52" xfId="0" applyFont="1" applyFill="1" applyBorder="1" applyAlignment="1">
      <alignment vertical="center" wrapText="1"/>
    </xf>
    <xf numFmtId="0" fontId="6" fillId="0" borderId="259" xfId="0" applyFont="1" applyFill="1" applyBorder="1" applyAlignment="1">
      <alignment vertical="center" wrapText="1"/>
    </xf>
    <xf numFmtId="0" fontId="6" fillId="0" borderId="261" xfId="0" applyFont="1" applyFill="1" applyBorder="1" applyAlignment="1">
      <alignment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71" xfId="0" applyFont="1" applyBorder="1" applyAlignment="1">
      <alignment horizontal="center" vertical="center" wrapText="1"/>
    </xf>
    <xf numFmtId="0" fontId="6" fillId="0" borderId="293" xfId="0" applyFont="1" applyBorder="1" applyAlignment="1">
      <alignment horizontal="center" vertical="center" wrapText="1"/>
    </xf>
    <xf numFmtId="0" fontId="6" fillId="0" borderId="43" xfId="0" applyFont="1" applyBorder="1" applyAlignment="1">
      <alignment horizontal="center" vertical="center"/>
    </xf>
    <xf numFmtId="0" fontId="6" fillId="2" borderId="50" xfId="0" applyFont="1" applyFill="1" applyBorder="1" applyAlignment="1">
      <alignment vertical="center" wrapText="1"/>
    </xf>
    <xf numFmtId="0" fontId="6" fillId="2" borderId="19" xfId="0" applyFont="1" applyFill="1" applyBorder="1" applyAlignment="1">
      <alignment vertical="center" wrapText="1"/>
    </xf>
    <xf numFmtId="0" fontId="6" fillId="2" borderId="54" xfId="0" applyFont="1" applyFill="1" applyBorder="1" applyAlignment="1">
      <alignment vertical="center" wrapText="1"/>
    </xf>
    <xf numFmtId="0" fontId="7" fillId="0" borderId="7" xfId="0" applyFont="1" applyBorder="1" applyAlignment="1">
      <alignment horizontal="center" vertical="center" textRotation="255" shrinkToFit="1"/>
    </xf>
    <xf numFmtId="0" fontId="7" fillId="0" borderId="54" xfId="0" applyFont="1" applyBorder="1" applyAlignment="1">
      <alignment horizontal="center" vertical="center" textRotation="255" shrinkToFit="1"/>
    </xf>
    <xf numFmtId="0" fontId="6" fillId="0" borderId="42" xfId="0" applyFont="1" applyBorder="1" applyAlignment="1">
      <alignment horizontal="center"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7" borderId="0" xfId="0" applyFont="1" applyFill="1" applyAlignment="1">
      <alignment vertical="center"/>
    </xf>
    <xf numFmtId="0" fontId="19" fillId="2" borderId="270" xfId="0" applyFont="1" applyFill="1" applyBorder="1" applyAlignment="1">
      <alignment vertical="center" wrapText="1"/>
    </xf>
    <xf numFmtId="0" fontId="19" fillId="2" borderId="271" xfId="0" applyFont="1" applyFill="1" applyBorder="1" applyAlignment="1">
      <alignment vertical="center" wrapText="1"/>
    </xf>
    <xf numFmtId="0" fontId="19" fillId="2" borderId="272"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 xfId="0" applyFont="1" applyBorder="1" applyAlignment="1">
      <alignment horizontal="center" vertical="center"/>
    </xf>
    <xf numFmtId="0" fontId="7"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101" xfId="0" applyFont="1" applyBorder="1" applyAlignment="1">
      <alignment horizontal="left" vertical="center" wrapText="1"/>
    </xf>
    <xf numFmtId="0" fontId="0" fillId="0" borderId="127" xfId="0" applyFont="1" applyBorder="1" applyAlignment="1">
      <alignment horizontal="left" vertical="center" wrapText="1"/>
    </xf>
    <xf numFmtId="0" fontId="0" fillId="0" borderId="102"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25" xfId="0" applyFont="1" applyFill="1" applyBorder="1" applyAlignment="1">
      <alignment horizontal="left" vertical="center" wrapText="1"/>
    </xf>
    <xf numFmtId="0" fontId="0" fillId="2" borderId="9" xfId="0" applyFont="1" applyFill="1" applyBorder="1" applyAlignment="1">
      <alignment horizontal="left"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19"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Border="1" applyAlignment="1">
      <alignment horizontal="center" vertical="center"/>
    </xf>
    <xf numFmtId="0" fontId="7" fillId="2" borderId="35" xfId="0" applyFont="1" applyFill="1" applyBorder="1" applyAlignment="1">
      <alignment horizontal="center" vertical="center"/>
    </xf>
    <xf numFmtId="0" fontId="7" fillId="2" borderId="103" xfId="0" applyFont="1" applyFill="1" applyBorder="1" applyAlignment="1">
      <alignment horizontal="center" vertical="center"/>
    </xf>
    <xf numFmtId="0" fontId="7" fillId="0" borderId="4" xfId="0" applyFont="1" applyFill="1" applyBorder="1" applyAlignment="1">
      <alignment horizontal="right" vertical="center" wrapText="1"/>
    </xf>
    <xf numFmtId="0" fontId="7" fillId="0" borderId="4" xfId="0" applyFont="1" applyFill="1" applyBorder="1" applyAlignment="1">
      <alignment horizontal="center" vertical="center"/>
    </xf>
    <xf numFmtId="0" fontId="7" fillId="0" borderId="117" xfId="0" applyFont="1" applyBorder="1" applyAlignment="1">
      <alignment horizontal="center"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8"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9" xfId="0" applyFont="1" applyBorder="1" applyAlignment="1">
      <alignment horizontal="center" vertical="center" shrinkToFit="1"/>
    </xf>
    <xf numFmtId="189" fontId="7" fillId="2" borderId="3" xfId="0" applyNumberFormat="1" applyFont="1" applyFill="1" applyBorder="1" applyAlignment="1">
      <alignment horizontal="right" vertical="center" shrinkToFit="1"/>
    </xf>
    <xf numFmtId="189" fontId="7" fillId="2" borderId="4" xfId="0" applyNumberFormat="1" applyFont="1" applyFill="1" applyBorder="1" applyAlignment="1">
      <alignment horizontal="right" vertical="center" shrinkToFit="1"/>
    </xf>
    <xf numFmtId="189" fontId="7" fillId="2" borderId="5" xfId="0" applyNumberFormat="1" applyFont="1" applyFill="1" applyBorder="1" applyAlignment="1">
      <alignment horizontal="right" vertical="center" shrinkToFit="1"/>
    </xf>
    <xf numFmtId="189" fontId="7" fillId="2" borderId="6" xfId="0" applyNumberFormat="1" applyFont="1" applyFill="1" applyBorder="1" applyAlignment="1">
      <alignment horizontal="right" vertical="center" shrinkToFit="1"/>
    </xf>
    <xf numFmtId="189" fontId="7" fillId="2" borderId="0" xfId="0" applyNumberFormat="1" applyFont="1" applyFill="1" applyBorder="1" applyAlignment="1">
      <alignment horizontal="right" vertical="center" shrinkToFit="1"/>
    </xf>
    <xf numFmtId="189" fontId="7" fillId="2" borderId="7" xfId="0" applyNumberFormat="1" applyFont="1" applyFill="1" applyBorder="1" applyAlignment="1">
      <alignment horizontal="right" vertical="center" shrinkToFit="1"/>
    </xf>
    <xf numFmtId="189" fontId="7" fillId="2" borderId="10" xfId="0" applyNumberFormat="1" applyFont="1" applyFill="1" applyBorder="1" applyAlignment="1">
      <alignment horizontal="right" vertical="center" shrinkToFit="1"/>
    </xf>
    <xf numFmtId="189" fontId="7" fillId="2" borderId="125" xfId="0" applyNumberFormat="1" applyFont="1" applyFill="1" applyBorder="1" applyAlignment="1">
      <alignment horizontal="right" vertical="center" shrinkToFit="1"/>
    </xf>
    <xf numFmtId="189" fontId="7" fillId="2" borderId="9" xfId="0" applyNumberFormat="1" applyFont="1" applyFill="1" applyBorder="1" applyAlignment="1">
      <alignment horizontal="right" vertical="center" shrinkToFit="1"/>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7" fillId="0" borderId="125" xfId="0" applyFont="1" applyBorder="1" applyAlignment="1">
      <alignment horizontal="left" vertical="center"/>
    </xf>
    <xf numFmtId="189" fontId="7" fillId="0" borderId="68" xfId="0" applyNumberFormat="1" applyFont="1" applyBorder="1" applyAlignment="1">
      <alignment horizontal="right" vertical="center" shrinkToFit="1"/>
    </xf>
    <xf numFmtId="189" fontId="7" fillId="0" borderId="69" xfId="0" applyNumberFormat="1" applyFont="1" applyBorder="1" applyAlignment="1">
      <alignment horizontal="right" vertical="center" shrinkToFit="1"/>
    </xf>
    <xf numFmtId="189" fontId="7" fillId="0" borderId="70" xfId="0" applyNumberFormat="1" applyFont="1" applyBorder="1" applyAlignment="1">
      <alignment horizontal="right" vertical="center" shrinkToFit="1"/>
    </xf>
    <xf numFmtId="189" fontId="7" fillId="0" borderId="101" xfId="0" applyNumberFormat="1" applyFont="1" applyBorder="1" applyAlignment="1">
      <alignment horizontal="right" vertical="center" shrinkToFit="1"/>
    </xf>
    <xf numFmtId="189" fontId="7" fillId="0" borderId="127" xfId="0" applyNumberFormat="1" applyFont="1" applyBorder="1" applyAlignment="1">
      <alignment horizontal="right" vertical="center" shrinkToFit="1"/>
    </xf>
    <xf numFmtId="189" fontId="7" fillId="0" borderId="102" xfId="0" applyNumberFormat="1" applyFont="1" applyBorder="1" applyAlignment="1">
      <alignment horizontal="right" vertical="center" shrinkToFit="1"/>
    </xf>
    <xf numFmtId="189" fontId="7" fillId="0" borderId="71" xfId="0" applyNumberFormat="1" applyFont="1" applyBorder="1" applyAlignment="1">
      <alignment horizontal="right" vertical="center" shrinkToFit="1"/>
    </xf>
    <xf numFmtId="189" fontId="7" fillId="0" borderId="72" xfId="0" applyNumberFormat="1" applyFont="1" applyBorder="1" applyAlignment="1">
      <alignment horizontal="right" vertical="center" shrinkToFit="1"/>
    </xf>
    <xf numFmtId="189" fontId="7" fillId="0" borderId="73" xfId="0" applyNumberFormat="1" applyFont="1" applyBorder="1" applyAlignment="1">
      <alignment horizontal="right" vertical="center" shrinkToFi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2" borderId="226" xfId="0" applyFont="1" applyFill="1" applyBorder="1" applyAlignment="1">
      <alignment horizontal="center" vertical="center"/>
    </xf>
    <xf numFmtId="0" fontId="7" fillId="2" borderId="225" xfId="0" applyFont="1" applyFill="1" applyBorder="1" applyAlignment="1">
      <alignment horizontal="center" vertical="center"/>
    </xf>
    <xf numFmtId="0" fontId="7" fillId="0"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39" xfId="0" applyFont="1" applyBorder="1" applyAlignment="1">
      <alignment horizontal="center"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0" xfId="0" applyFont="1" applyBorder="1" applyAlignment="1">
      <alignment horizontal="center" vertical="center"/>
    </xf>
    <xf numFmtId="0" fontId="7" fillId="0" borderId="125" xfId="0" applyFont="1" applyBorder="1" applyAlignment="1">
      <alignment horizontal="center" vertical="center"/>
    </xf>
    <xf numFmtId="0" fontId="16" fillId="0" borderId="116"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6" fillId="0" borderId="321" xfId="0" applyFont="1" applyFill="1" applyBorder="1" applyAlignment="1">
      <alignment horizontal="center" vertical="center"/>
    </xf>
    <xf numFmtId="0" fontId="6" fillId="0" borderId="227" xfId="0" applyFont="1" applyFill="1" applyBorder="1" applyAlignment="1">
      <alignment horizontal="center" vertical="center"/>
    </xf>
    <xf numFmtId="0" fontId="6" fillId="0" borderId="225" xfId="0" applyFont="1" applyFill="1" applyBorder="1" applyAlignment="1">
      <alignment horizontal="center" vertical="center"/>
    </xf>
    <xf numFmtId="38" fontId="7" fillId="0" borderId="118" xfId="2" applyFont="1" applyFill="1" applyBorder="1" applyAlignment="1">
      <alignment horizontal="center" vertical="center" shrinkToFit="1"/>
    </xf>
    <xf numFmtId="38" fontId="7" fillId="0" borderId="259" xfId="2" applyFont="1" applyFill="1" applyBorder="1" applyAlignment="1">
      <alignment horizontal="center" vertical="center" shrinkToFit="1"/>
    </xf>
    <xf numFmtId="0" fontId="16" fillId="0" borderId="355" xfId="0" applyFont="1" applyFill="1" applyBorder="1" applyAlignment="1">
      <alignment horizontal="center" vertical="center"/>
    </xf>
    <xf numFmtId="0" fontId="16" fillId="0" borderId="356" xfId="0" applyFont="1" applyFill="1" applyBorder="1" applyAlignment="1">
      <alignment horizontal="center" vertical="center"/>
    </xf>
    <xf numFmtId="0" fontId="16" fillId="0" borderId="357" xfId="0" applyFont="1" applyFill="1" applyBorder="1" applyAlignment="1">
      <alignment horizontal="center" vertical="center"/>
    </xf>
    <xf numFmtId="0" fontId="16" fillId="0" borderId="358" xfId="0" applyFont="1" applyFill="1" applyBorder="1" applyAlignment="1">
      <alignment horizontal="center" vertical="center"/>
    </xf>
    <xf numFmtId="0" fontId="7" fillId="2" borderId="27"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25" xfId="0" applyFont="1" applyBorder="1" applyAlignment="1">
      <alignment vertical="center"/>
    </xf>
    <xf numFmtId="0" fontId="6" fillId="0" borderId="300" xfId="0" applyFont="1" applyFill="1" applyBorder="1" applyAlignment="1">
      <alignment horizontal="center" vertical="center" wrapText="1"/>
    </xf>
    <xf numFmtId="0" fontId="6" fillId="0" borderId="299" xfId="0" applyFont="1" applyFill="1" applyBorder="1" applyAlignment="1">
      <alignment horizontal="center" vertical="center"/>
    </xf>
    <xf numFmtId="0" fontId="6" fillId="0" borderId="258" xfId="0" applyFont="1" applyFill="1" applyBorder="1" applyAlignment="1">
      <alignment horizontal="center" vertical="center"/>
    </xf>
    <xf numFmtId="0" fontId="6" fillId="0" borderId="259" xfId="0" applyFont="1" applyFill="1" applyBorder="1" applyAlignment="1">
      <alignment horizontal="center" vertical="center"/>
    </xf>
    <xf numFmtId="0" fontId="38" fillId="0" borderId="3" xfId="0" applyFont="1" applyBorder="1" applyAlignment="1">
      <alignment horizontal="lef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125" xfId="0" applyFont="1" applyBorder="1" applyAlignment="1">
      <alignment vertical="center"/>
    </xf>
    <xf numFmtId="0" fontId="0" fillId="0" borderId="9" xfId="0" applyFont="1" applyBorder="1" applyAlignment="1">
      <alignment vertical="center"/>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2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6" xfId="0" applyFont="1" applyBorder="1" applyAlignment="1">
      <alignment horizontal="left" vertical="top"/>
    </xf>
    <xf numFmtId="0" fontId="7" fillId="0" borderId="0" xfId="0" applyFont="1" applyBorder="1" applyAlignment="1">
      <alignment horizontal="left" vertical="top"/>
    </xf>
    <xf numFmtId="0" fontId="7" fillId="0" borderId="10" xfId="0" applyFont="1" applyBorder="1" applyAlignment="1">
      <alignment horizontal="left" vertical="top"/>
    </xf>
    <xf numFmtId="0" fontId="7" fillId="0" borderId="125" xfId="0" applyFont="1" applyBorder="1" applyAlignment="1">
      <alignment horizontal="left" vertical="top"/>
    </xf>
    <xf numFmtId="0" fontId="16" fillId="0" borderId="304" xfId="0" applyFont="1" applyFill="1" applyBorder="1" applyAlignment="1">
      <alignment horizontal="center" vertical="center"/>
    </xf>
    <xf numFmtId="0" fontId="16" fillId="0" borderId="305" xfId="0" applyFont="1" applyFill="1" applyBorder="1" applyAlignment="1">
      <alignment horizontal="center" vertical="center"/>
    </xf>
    <xf numFmtId="0" fontId="16" fillId="0" borderId="306" xfId="0" applyFont="1" applyFill="1" applyBorder="1" applyAlignment="1">
      <alignment horizontal="center" vertical="center"/>
    </xf>
    <xf numFmtId="38" fontId="7" fillId="7" borderId="316" xfId="2" applyFont="1" applyFill="1" applyBorder="1" applyAlignment="1">
      <alignment horizontal="center" vertical="center" shrinkToFit="1"/>
    </xf>
    <xf numFmtId="38" fontId="7" fillId="7" borderId="317" xfId="2" applyFont="1" applyFill="1" applyBorder="1" applyAlignment="1">
      <alignment horizontal="center" vertical="center" shrinkToFit="1"/>
    </xf>
    <xf numFmtId="0" fontId="16" fillId="0" borderId="263" xfId="0" applyFont="1" applyFill="1" applyBorder="1" applyAlignment="1">
      <alignment horizontal="center" vertical="center"/>
    </xf>
    <xf numFmtId="0" fontId="6" fillId="0" borderId="347" xfId="0" applyFont="1" applyFill="1" applyBorder="1" applyAlignment="1">
      <alignment horizontal="center" vertical="center"/>
    </xf>
    <xf numFmtId="0" fontId="6" fillId="0" borderId="305" xfId="0" applyFont="1" applyFill="1" applyBorder="1" applyAlignment="1">
      <alignment horizontal="center" vertical="center"/>
    </xf>
    <xf numFmtId="0" fontId="6" fillId="0" borderId="306" xfId="0" applyFont="1" applyFill="1" applyBorder="1" applyAlignment="1">
      <alignment horizontal="center" vertical="center"/>
    </xf>
    <xf numFmtId="38" fontId="7" fillId="0" borderId="348" xfId="2" applyFont="1" applyFill="1" applyBorder="1" applyAlignment="1">
      <alignment horizontal="center" vertical="center" shrinkToFit="1"/>
    </xf>
    <xf numFmtId="38" fontId="7" fillId="0" borderId="317" xfId="2" applyFont="1" applyFill="1" applyBorder="1" applyAlignment="1">
      <alignment horizontal="center" vertical="center" shrinkToFit="1"/>
    </xf>
    <xf numFmtId="198" fontId="7" fillId="0" borderId="0" xfId="3" applyNumberFormat="1" applyFont="1" applyFill="1" applyBorder="1" applyAlignment="1">
      <alignment horizontal="center" vertical="center"/>
    </xf>
    <xf numFmtId="38" fontId="7" fillId="0" borderId="349" xfId="2" applyFont="1" applyFill="1" applyBorder="1" applyAlignment="1">
      <alignment horizontal="center" vertical="center" shrinkToFit="1"/>
    </xf>
    <xf numFmtId="38" fontId="7" fillId="0" borderId="69" xfId="2" applyFont="1" applyFill="1" applyBorder="1" applyAlignment="1">
      <alignment horizontal="center" vertical="center" shrinkToFit="1"/>
    </xf>
    <xf numFmtId="38" fontId="7" fillId="0" borderId="70" xfId="2" applyFont="1" applyFill="1" applyBorder="1" applyAlignment="1">
      <alignment horizontal="center" vertical="center" shrinkToFit="1"/>
    </xf>
    <xf numFmtId="38" fontId="7" fillId="0" borderId="352" xfId="2" applyFont="1" applyFill="1" applyBorder="1" applyAlignment="1">
      <alignment horizontal="center" vertical="center" shrinkToFit="1"/>
    </xf>
    <xf numFmtId="38" fontId="7" fillId="0" borderId="127" xfId="2" applyFont="1" applyFill="1" applyBorder="1" applyAlignment="1">
      <alignment horizontal="center" vertical="center" shrinkToFit="1"/>
    </xf>
    <xf numFmtId="38" fontId="7" fillId="0" borderId="102" xfId="2" applyFont="1" applyFill="1" applyBorder="1" applyAlignment="1">
      <alignment horizontal="center" vertical="center" shrinkToFit="1"/>
    </xf>
    <xf numFmtId="38" fontId="7" fillId="0" borderId="350" xfId="2" applyFont="1" applyFill="1" applyBorder="1" applyAlignment="1">
      <alignment horizontal="center" vertical="center" shrinkToFit="1"/>
    </xf>
    <xf numFmtId="38" fontId="7" fillId="0" borderId="72" xfId="2" applyFont="1" applyFill="1" applyBorder="1" applyAlignment="1">
      <alignment horizontal="center" vertical="center" shrinkToFit="1"/>
    </xf>
    <xf numFmtId="38" fontId="7" fillId="0" borderId="73" xfId="2"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9" xfId="0" applyFont="1" applyFill="1" applyBorder="1" applyAlignment="1">
      <alignment horizontal="center" vertical="center"/>
    </xf>
    <xf numFmtId="0" fontId="16" fillId="0" borderId="226" xfId="0" applyFont="1" applyFill="1" applyBorder="1" applyAlignment="1">
      <alignment horizontal="center" vertical="center"/>
    </xf>
    <xf numFmtId="0" fontId="16" fillId="0" borderId="227" xfId="0" applyFont="1" applyFill="1" applyBorder="1" applyAlignment="1">
      <alignment horizontal="center" vertical="center"/>
    </xf>
    <xf numFmtId="0" fontId="16" fillId="0" borderId="225" xfId="0" applyFont="1" applyFill="1" applyBorder="1" applyAlignment="1">
      <alignment horizontal="center" vertical="center"/>
    </xf>
    <xf numFmtId="0" fontId="16" fillId="0" borderId="320" xfId="0" applyFont="1" applyFill="1" applyBorder="1" applyAlignment="1">
      <alignment horizontal="center" vertical="center"/>
    </xf>
    <xf numFmtId="0" fontId="7" fillId="7" borderId="258" xfId="0" applyFont="1" applyFill="1" applyBorder="1" applyAlignment="1">
      <alignment horizontal="center" vertical="center"/>
    </xf>
    <xf numFmtId="0" fontId="16" fillId="0" borderId="359" xfId="0" applyFont="1" applyFill="1" applyBorder="1" applyAlignment="1">
      <alignment horizontal="center" vertical="center"/>
    </xf>
    <xf numFmtId="38" fontId="7" fillId="7" borderId="258" xfId="2" applyFont="1" applyFill="1" applyBorder="1" applyAlignment="1">
      <alignment horizontal="center" vertical="center" shrinkToFit="1"/>
    </xf>
    <xf numFmtId="38" fontId="7" fillId="7" borderId="259" xfId="2" applyFont="1" applyFill="1" applyBorder="1" applyAlignment="1">
      <alignment horizontal="center" vertical="center" shrinkToFit="1"/>
    </xf>
    <xf numFmtId="38" fontId="7" fillId="7" borderId="353" xfId="2" applyFont="1" applyFill="1" applyBorder="1" applyAlignment="1">
      <alignment horizontal="center" vertical="center" shrinkToFit="1"/>
    </xf>
    <xf numFmtId="0" fontId="19" fillId="0" borderId="300" xfId="0" applyFont="1" applyFill="1" applyBorder="1" applyAlignment="1">
      <alignment vertical="center"/>
    </xf>
    <xf numFmtId="0" fontId="19" fillId="0" borderId="299" xfId="0" applyFont="1" applyFill="1" applyBorder="1" applyAlignment="1">
      <alignment vertical="center"/>
    </xf>
    <xf numFmtId="0" fontId="19" fillId="0" borderId="351" xfId="0" applyFont="1" applyFill="1" applyBorder="1" applyAlignment="1">
      <alignment vertical="center"/>
    </xf>
    <xf numFmtId="0" fontId="19" fillId="2" borderId="92" xfId="0" applyFont="1" applyFill="1" applyBorder="1" applyAlignment="1">
      <alignment vertical="center" wrapText="1"/>
    </xf>
    <xf numFmtId="0" fontId="19" fillId="2" borderId="32" xfId="0" applyFont="1" applyFill="1" applyBorder="1" applyAlignment="1">
      <alignment vertical="center" wrapText="1"/>
    </xf>
    <xf numFmtId="0" fontId="19" fillId="2" borderId="93" xfId="0" applyFont="1" applyFill="1" applyBorder="1" applyAlignment="1">
      <alignment vertical="center" wrapText="1"/>
    </xf>
    <xf numFmtId="0" fontId="19" fillId="2" borderId="90" xfId="0" applyFont="1" applyFill="1" applyBorder="1" applyAlignment="1">
      <alignment vertical="center" wrapText="1"/>
    </xf>
    <xf numFmtId="0" fontId="19" fillId="2" borderId="31" xfId="0" applyFont="1" applyFill="1" applyBorder="1" applyAlignment="1">
      <alignment vertical="center" wrapText="1"/>
    </xf>
    <xf numFmtId="0" fontId="19" fillId="2" borderId="91" xfId="0" applyFont="1" applyFill="1" applyBorder="1" applyAlignment="1">
      <alignment vertical="center" wrapText="1"/>
    </xf>
    <xf numFmtId="0" fontId="19" fillId="2" borderId="88" xfId="0" applyFont="1" applyFill="1" applyBorder="1" applyAlignment="1">
      <alignment vertical="center" wrapText="1"/>
    </xf>
    <xf numFmtId="0" fontId="19" fillId="2" borderId="243" xfId="0" applyFont="1" applyFill="1" applyBorder="1" applyAlignment="1">
      <alignment vertical="center" wrapText="1"/>
    </xf>
    <xf numFmtId="0" fontId="19" fillId="2" borderId="89" xfId="0" applyFont="1" applyFill="1" applyBorder="1" applyAlignment="1">
      <alignment vertical="center" wrapText="1"/>
    </xf>
    <xf numFmtId="0" fontId="7" fillId="0" borderId="39"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2" borderId="8" xfId="0" applyFont="1" applyFill="1" applyBorder="1" applyAlignment="1">
      <alignment horizontal="center"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70" xfId="0" applyFont="1" applyBorder="1" applyAlignment="1">
      <alignment horizontal="left" vertical="center"/>
    </xf>
    <xf numFmtId="0" fontId="7" fillId="0" borderId="71" xfId="0" applyFont="1" applyBorder="1" applyAlignment="1">
      <alignment horizontal="left" vertical="center"/>
    </xf>
    <xf numFmtId="0" fontId="7" fillId="0" borderId="72" xfId="0" applyFont="1" applyBorder="1" applyAlignment="1">
      <alignment horizontal="left" vertical="center"/>
    </xf>
    <xf numFmtId="0" fontId="7" fillId="0" borderId="73" xfId="0" applyFont="1" applyBorder="1" applyAlignment="1">
      <alignment horizontal="left" vertical="center"/>
    </xf>
    <xf numFmtId="181" fontId="6" fillId="7" borderId="31" xfId="0" applyNumberFormat="1" applyFont="1" applyFill="1" applyBorder="1" applyAlignment="1">
      <alignment horizontal="center" vertical="center" shrinkToFit="1"/>
    </xf>
    <xf numFmtId="0" fontId="2" fillId="0" borderId="11" xfId="0" applyFont="1" applyBorder="1" applyAlignment="1">
      <alignment horizontal="center" vertical="top" wrapText="1"/>
    </xf>
    <xf numFmtId="0" fontId="2" fillId="0" borderId="39" xfId="0" applyFont="1" applyBorder="1" applyAlignment="1">
      <alignment horizontal="center" vertical="top" wrapText="1"/>
    </xf>
    <xf numFmtId="0" fontId="7" fillId="0" borderId="11" xfId="0" applyFont="1" applyBorder="1" applyAlignment="1">
      <alignment horizontal="center" vertical="center" textRotation="255" shrinkToFit="1"/>
    </xf>
    <xf numFmtId="0" fontId="7" fillId="0" borderId="122" xfId="0" applyFont="1" applyBorder="1" applyAlignment="1">
      <alignment horizontal="center" vertical="center" textRotation="255" shrinkToFit="1"/>
    </xf>
    <xf numFmtId="181" fontId="6" fillId="2" borderId="6" xfId="0" applyNumberFormat="1" applyFont="1" applyFill="1" applyBorder="1" applyAlignment="1">
      <alignment horizontal="center" vertical="center" shrinkToFit="1"/>
    </xf>
    <xf numFmtId="181" fontId="6" fillId="2" borderId="0" xfId="0" applyNumberFormat="1" applyFont="1" applyFill="1" applyBorder="1" applyAlignment="1">
      <alignment horizontal="center" vertical="center" shrinkToFit="1"/>
    </xf>
    <xf numFmtId="181" fontId="6" fillId="2" borderId="242" xfId="0" applyNumberFormat="1" applyFont="1" applyFill="1" applyBorder="1" applyAlignment="1">
      <alignment horizontal="center" vertical="center" shrinkToFit="1"/>
    </xf>
    <xf numFmtId="181" fontId="6" fillId="2" borderId="129" xfId="0" applyNumberFormat="1" applyFont="1" applyFill="1" applyBorder="1" applyAlignment="1">
      <alignment horizontal="center" vertical="center" shrinkToFit="1"/>
    </xf>
    <xf numFmtId="181" fontId="6" fillId="2" borderId="10" xfId="0" applyNumberFormat="1" applyFont="1" applyFill="1" applyBorder="1" applyAlignment="1">
      <alignment horizontal="center" vertical="center" shrinkToFit="1"/>
    </xf>
    <xf numFmtId="181" fontId="6" fillId="2" borderId="125" xfId="0" applyNumberFormat="1" applyFont="1" applyFill="1" applyBorder="1" applyAlignment="1">
      <alignment horizontal="center" vertical="center" shrinkToFit="1"/>
    </xf>
    <xf numFmtId="181" fontId="6" fillId="7" borderId="129" xfId="0" applyNumberFormat="1" applyFont="1" applyFill="1" applyBorder="1" applyAlignment="1">
      <alignment horizontal="center" vertical="center" shrinkToFit="1"/>
    </xf>
    <xf numFmtId="181" fontId="6" fillId="7" borderId="130" xfId="0" applyNumberFormat="1" applyFont="1" applyFill="1" applyBorder="1" applyAlignment="1">
      <alignment horizontal="center" vertical="center" shrinkToFit="1"/>
    </xf>
    <xf numFmtId="181" fontId="6" fillId="7" borderId="125" xfId="0" applyNumberFormat="1" applyFont="1" applyFill="1" applyBorder="1" applyAlignment="1">
      <alignment horizontal="center" vertical="center" shrinkToFit="1"/>
    </xf>
    <xf numFmtId="181" fontId="6" fillId="7" borderId="9" xfId="0" applyNumberFormat="1" applyFont="1" applyFill="1" applyBorder="1" applyAlignment="1">
      <alignment horizontal="center" vertical="center" shrinkToFit="1"/>
    </xf>
    <xf numFmtId="181" fontId="6" fillId="7" borderId="0" xfId="0" applyNumberFormat="1" applyFont="1" applyFill="1" applyBorder="1" applyAlignment="1">
      <alignment horizontal="center" vertical="center" shrinkToFit="1"/>
    </xf>
    <xf numFmtId="181" fontId="6" fillId="7" borderId="7" xfId="0" applyNumberFormat="1" applyFont="1" applyFill="1" applyBorder="1" applyAlignment="1">
      <alignment horizontal="center" vertical="center" shrinkToFit="1"/>
    </xf>
    <xf numFmtId="0" fontId="7" fillId="0" borderId="123" xfId="0" applyFont="1" applyBorder="1" applyAlignment="1">
      <alignment horizontal="center" vertical="center" textRotation="255" shrinkToFit="1"/>
    </xf>
    <xf numFmtId="0" fontId="6"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181" fontId="6" fillId="7" borderId="243" xfId="0" applyNumberFormat="1" applyFont="1" applyFill="1" applyBorder="1" applyAlignment="1">
      <alignment horizontal="center" vertical="center" shrinkToFit="1"/>
    </xf>
    <xf numFmtId="181" fontId="6" fillId="7" borderId="32" xfId="0" applyNumberFormat="1" applyFont="1" applyFill="1" applyBorder="1" applyAlignment="1">
      <alignment horizontal="center" vertical="center" shrinkToFit="1"/>
    </xf>
    <xf numFmtId="0" fontId="7" fillId="0" borderId="242" xfId="0" applyFont="1" applyFill="1" applyBorder="1" applyAlignment="1">
      <alignment horizontal="center" vertical="center" wrapText="1"/>
    </xf>
    <xf numFmtId="0" fontId="7" fillId="0" borderId="129" xfId="0" applyFont="1" applyFill="1" applyBorder="1" applyAlignment="1">
      <alignment horizontal="center" vertical="center" wrapText="1"/>
    </xf>
    <xf numFmtId="0" fontId="7" fillId="0" borderId="13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5" xfId="0" applyFont="1" applyFill="1" applyBorder="1" applyAlignment="1">
      <alignment horizontal="center" vertical="center" wrapText="1"/>
    </xf>
    <xf numFmtId="0" fontId="7" fillId="0" borderId="9" xfId="0" applyFont="1" applyFill="1" applyBorder="1" applyAlignment="1">
      <alignment horizontal="center" vertical="center" wrapText="1"/>
    </xf>
    <xf numFmtId="181" fontId="6" fillId="2" borderId="130" xfId="0" applyNumberFormat="1" applyFont="1" applyFill="1" applyBorder="1" applyAlignment="1">
      <alignment horizontal="center" vertical="center" shrinkToFit="1"/>
    </xf>
    <xf numFmtId="181" fontId="6" fillId="2" borderId="7" xfId="0" applyNumberFormat="1" applyFont="1" applyFill="1" applyBorder="1" applyAlignment="1">
      <alignment horizontal="center" vertical="center" shrinkToFit="1"/>
    </xf>
    <xf numFmtId="181" fontId="6" fillId="2" borderId="242" xfId="0" applyNumberFormat="1" applyFont="1" applyFill="1" applyBorder="1" applyAlignment="1">
      <alignment horizontal="center" vertical="center"/>
    </xf>
    <xf numFmtId="181" fontId="6" fillId="2" borderId="129" xfId="0" applyNumberFormat="1" applyFont="1" applyFill="1" applyBorder="1" applyAlignment="1">
      <alignment horizontal="center" vertical="center"/>
    </xf>
    <xf numFmtId="181" fontId="6" fillId="2" borderId="130" xfId="0" applyNumberFormat="1" applyFont="1" applyFill="1" applyBorder="1" applyAlignment="1">
      <alignment horizontal="center" vertical="center"/>
    </xf>
    <xf numFmtId="181" fontId="6" fillId="2" borderId="6" xfId="0" applyNumberFormat="1" applyFont="1" applyFill="1" applyBorder="1" applyAlignment="1">
      <alignment horizontal="center" vertical="center"/>
    </xf>
    <xf numFmtId="181" fontId="6" fillId="2" borderId="0" xfId="0" applyNumberFormat="1" applyFont="1" applyFill="1" applyBorder="1" applyAlignment="1">
      <alignment horizontal="center" vertical="center"/>
    </xf>
    <xf numFmtId="181" fontId="6" fillId="2" borderId="7" xfId="0" applyNumberFormat="1" applyFont="1" applyFill="1" applyBorder="1" applyAlignment="1">
      <alignment horizontal="center" vertical="center"/>
    </xf>
    <xf numFmtId="181" fontId="6" fillId="2" borderId="9" xfId="0" applyNumberFormat="1" applyFont="1" applyFill="1" applyBorder="1" applyAlignment="1">
      <alignment horizontal="center" vertical="center" shrinkToFit="1"/>
    </xf>
    <xf numFmtId="181" fontId="6" fillId="2" borderId="10" xfId="0" applyNumberFormat="1" applyFont="1" applyFill="1" applyBorder="1" applyAlignment="1">
      <alignment horizontal="center" vertical="center"/>
    </xf>
    <xf numFmtId="181" fontId="6" fillId="2" borderId="125" xfId="0" applyNumberFormat="1" applyFont="1" applyFill="1" applyBorder="1" applyAlignment="1">
      <alignment horizontal="center" vertical="center"/>
    </xf>
    <xf numFmtId="181" fontId="6" fillId="2" borderId="9" xfId="0" applyNumberFormat="1" applyFont="1" applyFill="1" applyBorder="1" applyAlignment="1">
      <alignment horizontal="center" vertical="center"/>
    </xf>
    <xf numFmtId="181" fontId="6" fillId="7" borderId="242" xfId="0" applyNumberFormat="1" applyFont="1" applyFill="1" applyBorder="1" applyAlignment="1">
      <alignment horizontal="center" vertical="center" shrinkToFit="1"/>
    </xf>
    <xf numFmtId="181" fontId="6" fillId="7" borderId="6" xfId="0" applyNumberFormat="1" applyFont="1" applyFill="1" applyBorder="1" applyAlignment="1">
      <alignment horizontal="center" vertical="center" shrinkToFit="1"/>
    </xf>
    <xf numFmtId="181" fontId="6" fillId="7" borderId="10" xfId="0" applyNumberFormat="1" applyFont="1" applyFill="1" applyBorder="1" applyAlignment="1">
      <alignment horizontal="center" vertical="center" shrinkToFit="1"/>
    </xf>
    <xf numFmtId="0" fontId="7"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0" fontId="7" fillId="2" borderId="129" xfId="0" applyFont="1" applyFill="1" applyBorder="1" applyAlignment="1">
      <alignment vertical="center"/>
    </xf>
    <xf numFmtId="0" fontId="7" fillId="2" borderId="130" xfId="0" applyFont="1" applyFill="1" applyBorder="1" applyAlignment="1">
      <alignment vertical="center"/>
    </xf>
    <xf numFmtId="0" fontId="24"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206" fontId="7" fillId="7" borderId="300" xfId="0" applyNumberFormat="1" applyFont="1" applyFill="1" applyBorder="1" applyAlignment="1">
      <alignment horizontal="center" vertical="center"/>
    </xf>
    <xf numFmtId="206" fontId="7" fillId="7" borderId="299" xfId="0" applyNumberFormat="1" applyFont="1" applyFill="1" applyBorder="1" applyAlignment="1">
      <alignment horizontal="center" vertical="center"/>
    </xf>
    <xf numFmtId="206" fontId="7" fillId="7" borderId="301" xfId="0" applyNumberFormat="1" applyFont="1" applyFill="1" applyBorder="1" applyAlignment="1">
      <alignment horizontal="center" vertical="center"/>
    </xf>
    <xf numFmtId="206" fontId="7" fillId="7" borderId="258" xfId="0" applyNumberFormat="1" applyFont="1" applyFill="1" applyBorder="1" applyAlignment="1">
      <alignment horizontal="center" vertical="center"/>
    </xf>
    <xf numFmtId="206" fontId="7" fillId="7" borderId="259" xfId="0" applyNumberFormat="1" applyFont="1" applyFill="1" applyBorder="1" applyAlignment="1">
      <alignment horizontal="center" vertical="center"/>
    </xf>
    <xf numFmtId="206" fontId="7" fillId="7" borderId="261" xfId="0" applyNumberFormat="1" applyFont="1" applyFill="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7" xfId="0" applyFont="1" applyBorder="1" applyAlignment="1">
      <alignment horizontal="center" vertical="center" wrapText="1"/>
    </xf>
    <xf numFmtId="0" fontId="7" fillId="0" borderId="39"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0" xfId="0" applyFont="1" applyBorder="1" applyAlignment="1">
      <alignment horizontal="center" wrapText="1"/>
    </xf>
    <xf numFmtId="0" fontId="7" fillId="0" borderId="7" xfId="0" applyFont="1" applyBorder="1" applyAlignment="1">
      <alignment horizontal="center" wrapText="1"/>
    </xf>
    <xf numFmtId="182" fontId="7" fillId="0" borderId="90" xfId="0" applyNumberFormat="1" applyFont="1" applyBorder="1" applyAlignment="1">
      <alignment horizontal="right" vertical="center"/>
    </xf>
    <xf numFmtId="0" fontId="7" fillId="0" borderId="91" xfId="0" applyFont="1" applyBorder="1" applyAlignment="1">
      <alignment horizontal="right" vertical="center"/>
    </xf>
    <xf numFmtId="182" fontId="7" fillId="0" borderId="88" xfId="0" applyNumberFormat="1" applyFont="1" applyBorder="1" applyAlignment="1">
      <alignment horizontal="right" vertical="center"/>
    </xf>
    <xf numFmtId="0" fontId="7" fillId="0" borderId="89" xfId="0" applyFont="1" applyBorder="1" applyAlignment="1">
      <alignment horizontal="right" vertical="center"/>
    </xf>
    <xf numFmtId="182" fontId="7" fillId="0" borderId="88" xfId="0" applyNumberFormat="1" applyFont="1" applyFill="1" applyBorder="1" applyAlignment="1">
      <alignment horizontal="center" vertical="center"/>
    </xf>
    <xf numFmtId="182" fontId="7" fillId="0" borderId="89" xfId="0" applyNumberFormat="1" applyFont="1" applyFill="1" applyBorder="1" applyAlignment="1">
      <alignment horizontal="center" vertical="center"/>
    </xf>
    <xf numFmtId="182" fontId="7" fillId="0" borderId="88" xfId="0" applyNumberFormat="1" applyFont="1" applyBorder="1" applyAlignment="1">
      <alignment horizontal="center" vertical="center"/>
    </xf>
    <xf numFmtId="182" fontId="7" fillId="0" borderId="89" xfId="0" applyNumberFormat="1" applyFont="1" applyBorder="1" applyAlignment="1">
      <alignment horizontal="center" vertical="center"/>
    </xf>
    <xf numFmtId="0" fontId="7"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182" fontId="7" fillId="2" borderId="88" xfId="0" applyNumberFormat="1" applyFont="1" applyFill="1" applyBorder="1" applyAlignment="1">
      <alignment horizontal="right" vertical="center"/>
    </xf>
    <xf numFmtId="182" fontId="7" fillId="2" borderId="98" xfId="0" applyNumberFormat="1" applyFont="1" applyFill="1" applyBorder="1" applyAlignment="1">
      <alignment horizontal="right" vertical="center"/>
    </xf>
    <xf numFmtId="182" fontId="7" fillId="0" borderId="92" xfId="0" applyNumberFormat="1" applyFont="1" applyBorder="1" applyAlignment="1">
      <alignment horizontal="right" vertical="center"/>
    </xf>
    <xf numFmtId="0" fontId="7" fillId="0" borderId="93" xfId="0" applyFont="1" applyBorder="1" applyAlignment="1">
      <alignment horizontal="right" vertical="center"/>
    </xf>
    <xf numFmtId="182" fontId="7" fillId="0" borderId="90" xfId="0" applyNumberFormat="1" applyFont="1" applyBorder="1" applyAlignment="1">
      <alignment horizontal="center" vertical="center"/>
    </xf>
    <xf numFmtId="0" fontId="7" fillId="0" borderId="91" xfId="0" applyFont="1" applyBorder="1">
      <alignment vertical="center"/>
    </xf>
    <xf numFmtId="182" fontId="7" fillId="0" borderId="40" xfId="0" applyNumberFormat="1" applyFont="1" applyBorder="1" applyAlignment="1">
      <alignment horizontal="center" vertical="center"/>
    </xf>
    <xf numFmtId="182" fontId="7" fillId="0" borderId="38" xfId="0" applyNumberFormat="1" applyFont="1" applyBorder="1" applyAlignment="1">
      <alignment horizontal="center" vertical="center"/>
    </xf>
    <xf numFmtId="182" fontId="7" fillId="2" borderId="92" xfId="0" applyNumberFormat="1" applyFont="1" applyFill="1" applyBorder="1" applyAlignment="1">
      <alignment horizontal="right" vertical="center"/>
    </xf>
    <xf numFmtId="182" fontId="7" fillId="2" borderId="96" xfId="0" applyNumberFormat="1" applyFont="1" applyFill="1" applyBorder="1" applyAlignment="1">
      <alignment horizontal="right" vertical="center"/>
    </xf>
    <xf numFmtId="0" fontId="7" fillId="0" borderId="94" xfId="0" applyFont="1" applyBorder="1" applyAlignment="1">
      <alignment horizontal="center" vertical="center"/>
    </xf>
    <xf numFmtId="56" fontId="7" fillId="0" borderId="1" xfId="0" applyNumberFormat="1"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5" xfId="0" applyFont="1" applyBorder="1" applyAlignment="1">
      <alignment horizontal="center" vertical="center" wrapText="1"/>
    </xf>
    <xf numFmtId="0" fontId="7" fillId="0" borderId="39" xfId="0" applyFont="1" applyBorder="1" applyAlignment="1">
      <alignment horizontal="center" vertical="center" shrinkToFit="1"/>
    </xf>
    <xf numFmtId="0" fontId="7" fillId="0" borderId="87" xfId="0" applyFont="1" applyBorder="1" applyAlignment="1">
      <alignment horizontal="center" vertical="center" shrinkToFit="1"/>
    </xf>
    <xf numFmtId="56" fontId="7" fillId="0" borderId="2" xfId="0" applyNumberFormat="1" applyFont="1" applyBorder="1" applyAlignment="1">
      <alignment horizontal="center" vertical="center"/>
    </xf>
    <xf numFmtId="182" fontId="7" fillId="2" borderId="95" xfId="0" applyNumberFormat="1" applyFont="1" applyFill="1" applyBorder="1" applyAlignment="1">
      <alignment horizontal="right" vertical="center"/>
    </xf>
    <xf numFmtId="182" fontId="7" fillId="2" borderId="89" xfId="0" applyNumberFormat="1" applyFont="1" applyFill="1" applyBorder="1" applyAlignment="1">
      <alignment horizontal="right" vertical="center"/>
    </xf>
    <xf numFmtId="182" fontId="7" fillId="2" borderId="99" xfId="0" applyNumberFormat="1" applyFont="1" applyFill="1" applyBorder="1" applyAlignment="1">
      <alignment horizontal="right" vertical="center"/>
    </xf>
    <xf numFmtId="0" fontId="7" fillId="2" borderId="100" xfId="0" applyFont="1" applyFill="1" applyBorder="1">
      <alignment vertical="center"/>
    </xf>
    <xf numFmtId="182" fontId="7" fillId="2" borderId="91" xfId="0" applyNumberFormat="1" applyFont="1" applyFill="1" applyBorder="1" applyAlignment="1">
      <alignment horizontal="right" vertical="center"/>
    </xf>
    <xf numFmtId="182" fontId="7" fillId="2" borderId="97" xfId="0" applyNumberFormat="1" applyFont="1" applyFill="1" applyBorder="1" applyAlignment="1">
      <alignment horizontal="right" vertical="center"/>
    </xf>
    <xf numFmtId="182" fontId="7" fillId="2" borderId="93" xfId="0" applyNumberFormat="1" applyFont="1" applyFill="1" applyBorder="1" applyAlignment="1">
      <alignment horizontal="right" vertical="center"/>
    </xf>
    <xf numFmtId="182" fontId="7" fillId="2" borderId="90" xfId="0" applyNumberFormat="1" applyFont="1" applyFill="1" applyBorder="1" applyAlignment="1">
      <alignment horizontal="right" vertical="center"/>
    </xf>
    <xf numFmtId="0" fontId="18" fillId="0" borderId="3"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10" xfId="0" applyFont="1" applyBorder="1" applyAlignment="1">
      <alignment horizontal="left" vertical="center" wrapText="1" shrinkToFit="1"/>
    </xf>
    <xf numFmtId="0" fontId="18" fillId="0" borderId="9" xfId="0" applyFont="1" applyBorder="1" applyAlignment="1">
      <alignment horizontal="left" vertical="center" wrapText="1" shrinkToFit="1"/>
    </xf>
    <xf numFmtId="56" fontId="7" fillId="2" borderId="1" xfId="0" applyNumberFormat="1" applyFont="1" applyFill="1" applyBorder="1" applyAlignment="1">
      <alignment horizontal="center" vertical="center"/>
    </xf>
    <xf numFmtId="56" fontId="7" fillId="2" borderId="2" xfId="0" applyNumberFormat="1" applyFont="1" applyFill="1" applyBorder="1" applyAlignment="1">
      <alignment horizontal="center" vertical="center"/>
    </xf>
    <xf numFmtId="182" fontId="7" fillId="2" borderId="229" xfId="0" applyNumberFormat="1" applyFont="1" applyFill="1" applyBorder="1" applyAlignment="1">
      <alignment horizontal="right" vertical="center"/>
    </xf>
    <xf numFmtId="182" fontId="7" fillId="2" borderId="231" xfId="0" applyNumberFormat="1" applyFont="1" applyFill="1" applyBorder="1" applyAlignment="1">
      <alignment horizontal="right" vertical="center"/>
    </xf>
    <xf numFmtId="182" fontId="7" fillId="2" borderId="230" xfId="0" applyNumberFormat="1" applyFont="1" applyFill="1" applyBorder="1" applyAlignment="1">
      <alignment horizontal="right" vertical="center"/>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9" xfId="0" applyFont="1" applyFill="1" applyBorder="1" applyAlignment="1">
      <alignment horizontal="center" vertical="center" wrapText="1"/>
    </xf>
    <xf numFmtId="0" fontId="19" fillId="0" borderId="118" xfId="0" applyFont="1" applyFill="1" applyBorder="1" applyAlignment="1">
      <alignment horizontal="center" vertical="center" wrapText="1"/>
    </xf>
    <xf numFmtId="182" fontId="7" fillId="2" borderId="3" xfId="0" applyNumberFormat="1" applyFont="1" applyFill="1" applyBorder="1" applyAlignment="1">
      <alignment horizontal="center" vertical="center"/>
    </xf>
    <xf numFmtId="182" fontId="7" fillId="2" borderId="5" xfId="0" applyNumberFormat="1" applyFont="1" applyFill="1" applyBorder="1" applyAlignment="1">
      <alignment horizontal="center" vertical="center"/>
    </xf>
    <xf numFmtId="182" fontId="7" fillId="2" borderId="6" xfId="0" applyNumberFormat="1" applyFont="1" applyFill="1" applyBorder="1" applyAlignment="1">
      <alignment horizontal="center" vertical="center"/>
    </xf>
    <xf numFmtId="182" fontId="7" fillId="2" borderId="7" xfId="0" applyNumberFormat="1" applyFont="1" applyFill="1" applyBorder="1" applyAlignment="1">
      <alignment horizontal="center" vertical="center"/>
    </xf>
    <xf numFmtId="20" fontId="7" fillId="2" borderId="3" xfId="0" applyNumberFormat="1" applyFont="1" applyFill="1" applyBorder="1" applyAlignment="1">
      <alignment horizontal="right" vertical="center"/>
    </xf>
    <xf numFmtId="20" fontId="7" fillId="2" borderId="132" xfId="0" applyNumberFormat="1" applyFont="1" applyFill="1" applyBorder="1" applyAlignment="1">
      <alignment horizontal="right" vertical="center"/>
    </xf>
    <xf numFmtId="20" fontId="7" fillId="0" borderId="4" xfId="0" applyNumberFormat="1" applyFont="1" applyFill="1" applyBorder="1" applyAlignment="1">
      <alignment horizontal="center" vertical="center"/>
    </xf>
    <xf numFmtId="20" fontId="7" fillId="0" borderId="115" xfId="0" applyNumberFormat="1" applyFont="1" applyFill="1" applyBorder="1" applyAlignment="1">
      <alignment horizontal="center" vertical="center"/>
    </xf>
    <xf numFmtId="20" fontId="7" fillId="2" borderId="5" xfId="0" applyNumberFormat="1" applyFont="1" applyFill="1" applyBorder="1" applyAlignment="1">
      <alignment horizontal="center" vertical="center"/>
    </xf>
    <xf numFmtId="20" fontId="7" fillId="2" borderId="133" xfId="0" applyNumberFormat="1" applyFont="1" applyFill="1" applyBorder="1" applyAlignment="1">
      <alignment horizontal="center" vertical="center"/>
    </xf>
    <xf numFmtId="0" fontId="7" fillId="0" borderId="9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232" xfId="0" applyFont="1" applyFill="1" applyBorder="1" applyAlignment="1">
      <alignment horizontal="center" vertical="center" wrapText="1"/>
    </xf>
    <xf numFmtId="20" fontId="16" fillId="7" borderId="6" xfId="0" applyNumberFormat="1" applyFont="1" applyFill="1" applyBorder="1" applyAlignment="1">
      <alignment horizontal="left" vertical="center"/>
    </xf>
    <xf numFmtId="20" fontId="16" fillId="7" borderId="0" xfId="0" applyNumberFormat="1" applyFont="1" applyFill="1" applyBorder="1" applyAlignment="1">
      <alignment horizontal="left" vertical="center"/>
    </xf>
    <xf numFmtId="20" fontId="16" fillId="7" borderId="7" xfId="0" applyNumberFormat="1" applyFont="1" applyFill="1" applyBorder="1" applyAlignment="1">
      <alignment horizontal="left" vertical="center"/>
    </xf>
    <xf numFmtId="20" fontId="16" fillId="7" borderId="10" xfId="0" applyNumberFormat="1" applyFont="1" applyFill="1" applyBorder="1" applyAlignment="1">
      <alignment horizontal="left" vertical="center"/>
    </xf>
    <xf numFmtId="20" fontId="16" fillId="7" borderId="125" xfId="0" applyNumberFormat="1" applyFont="1" applyFill="1" applyBorder="1" applyAlignment="1">
      <alignment horizontal="left" vertical="center"/>
    </xf>
    <xf numFmtId="20" fontId="16" fillId="7" borderId="9" xfId="0" applyNumberFormat="1" applyFont="1" applyFill="1" applyBorder="1" applyAlignment="1">
      <alignment horizontal="left" vertical="center"/>
    </xf>
    <xf numFmtId="20" fontId="7" fillId="0" borderId="3" xfId="0" applyNumberFormat="1" applyFont="1" applyFill="1" applyBorder="1" applyAlignment="1">
      <alignment horizontal="right" vertical="center"/>
    </xf>
    <xf numFmtId="20" fontId="7" fillId="0" borderId="132" xfId="0" applyNumberFormat="1" applyFont="1" applyFill="1" applyBorder="1" applyAlignment="1">
      <alignment horizontal="right" vertical="center"/>
    </xf>
    <xf numFmtId="20" fontId="16" fillId="7" borderId="6" xfId="0" applyNumberFormat="1" applyFont="1" applyFill="1" applyBorder="1" applyAlignment="1">
      <alignment horizontal="left" vertical="center" wrapText="1"/>
    </xf>
    <xf numFmtId="0" fontId="7" fillId="0" borderId="90" xfId="0" applyFont="1" applyBorder="1" applyAlignment="1">
      <alignment horizontal="center" vertical="center"/>
    </xf>
    <xf numFmtId="0" fontId="7" fillId="0" borderId="31" xfId="0" applyFont="1" applyBorder="1" applyAlignment="1">
      <alignment horizontal="center" vertical="center"/>
    </xf>
    <xf numFmtId="182" fontId="7" fillId="0" borderId="3" xfId="0" applyNumberFormat="1" applyFont="1" applyFill="1" applyBorder="1" applyAlignment="1">
      <alignment horizontal="right" vertical="center"/>
    </xf>
    <xf numFmtId="0" fontId="7" fillId="0" borderId="5"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9" xfId="0" applyFont="1" applyFill="1" applyBorder="1" applyAlignment="1">
      <alignment horizontal="right" vertical="center"/>
    </xf>
    <xf numFmtId="182" fontId="7" fillId="0" borderId="31" xfId="0" applyNumberFormat="1" applyFont="1" applyBorder="1" applyAlignment="1">
      <alignment horizontal="center" vertical="center"/>
    </xf>
    <xf numFmtId="182" fontId="7" fillId="0" borderId="91" xfId="0" applyNumberFormat="1" applyFont="1" applyBorder="1" applyAlignment="1">
      <alignment horizontal="center" vertical="center"/>
    </xf>
    <xf numFmtId="182" fontId="7" fillId="0" borderId="229" xfId="0" applyNumberFormat="1" applyFont="1" applyBorder="1" applyAlignment="1">
      <alignment horizontal="center" vertical="center"/>
    </xf>
    <xf numFmtId="0" fontId="7" fillId="0" borderId="92" xfId="0" applyFont="1" applyBorder="1" applyAlignment="1">
      <alignment horizontal="center" vertical="center"/>
    </xf>
    <xf numFmtId="0" fontId="7" fillId="0" borderId="32" xfId="0" applyFont="1" applyBorder="1" applyAlignment="1">
      <alignment horizontal="center" vertical="center"/>
    </xf>
    <xf numFmtId="182" fontId="7" fillId="7" borderId="92" xfId="0" applyNumberFormat="1" applyFont="1" applyFill="1" applyBorder="1" applyAlignment="1">
      <alignment horizontal="center" vertical="center"/>
    </xf>
    <xf numFmtId="182" fontId="7" fillId="7" borderId="32" xfId="0" applyNumberFormat="1" applyFont="1" applyFill="1" applyBorder="1" applyAlignment="1">
      <alignment horizontal="center" vertical="center"/>
    </xf>
    <xf numFmtId="182" fontId="7" fillId="7" borderId="93" xfId="0" applyNumberFormat="1" applyFont="1" applyFill="1" applyBorder="1" applyAlignment="1">
      <alignment horizontal="center" vertical="center"/>
    </xf>
    <xf numFmtId="182" fontId="7" fillId="7" borderId="231" xfId="0" applyNumberFormat="1" applyFont="1" applyFill="1" applyBorder="1" applyAlignment="1">
      <alignment horizontal="center" vertical="center"/>
    </xf>
    <xf numFmtId="0" fontId="7" fillId="2" borderId="0" xfId="0" applyFont="1" applyFill="1" applyAlignment="1">
      <alignment vertical="center"/>
    </xf>
    <xf numFmtId="0" fontId="6" fillId="0" borderId="233" xfId="0" applyFont="1" applyBorder="1" applyAlignment="1">
      <alignment horizontal="left" vertical="center"/>
    </xf>
    <xf numFmtId="0" fontId="6" fillId="0" borderId="125" xfId="0" applyFont="1" applyBorder="1" applyAlignment="1">
      <alignment horizontal="left" vertical="center"/>
    </xf>
    <xf numFmtId="0" fontId="36" fillId="0" borderId="236" xfId="0" applyFont="1" applyBorder="1" applyAlignment="1">
      <alignment vertical="top" wrapText="1"/>
    </xf>
    <xf numFmtId="0" fontId="36" fillId="0" borderId="233" xfId="0" applyFont="1" applyBorder="1" applyAlignment="1">
      <alignment vertical="top" wrapText="1"/>
    </xf>
    <xf numFmtId="0" fontId="36" fillId="0" borderId="234" xfId="0" applyFont="1" applyBorder="1" applyAlignment="1">
      <alignment vertical="top" wrapText="1"/>
    </xf>
    <xf numFmtId="0" fontId="36" fillId="0" borderId="6" xfId="0" applyFont="1" applyBorder="1" applyAlignment="1">
      <alignment vertical="top" wrapText="1"/>
    </xf>
    <xf numFmtId="0" fontId="36" fillId="0" borderId="0" xfId="0" applyFont="1" applyBorder="1" applyAlignment="1">
      <alignment vertical="top" wrapText="1"/>
    </xf>
    <xf numFmtId="0" fontId="36" fillId="0" borderId="7" xfId="0" applyFont="1" applyBorder="1" applyAlignment="1">
      <alignment vertical="top" wrapText="1"/>
    </xf>
    <xf numFmtId="0" fontId="36" fillId="0" borderId="10" xfId="0" applyFont="1" applyBorder="1" applyAlignment="1">
      <alignment vertical="top" wrapText="1"/>
    </xf>
    <xf numFmtId="0" fontId="36" fillId="0" borderId="125" xfId="0" applyFont="1" applyBorder="1" applyAlignment="1">
      <alignment vertical="top" wrapText="1"/>
    </xf>
    <xf numFmtId="0" fontId="36" fillId="0" borderId="9" xfId="0" applyFont="1" applyBorder="1" applyAlignment="1">
      <alignment vertical="top" wrapText="1"/>
    </xf>
    <xf numFmtId="0" fontId="18" fillId="0" borderId="300" xfId="0" applyFont="1" applyBorder="1" applyAlignment="1">
      <alignment vertical="top" wrapText="1"/>
    </xf>
    <xf numFmtId="0" fontId="18" fillId="0" borderId="299" xfId="0" applyFont="1" applyBorder="1" applyAlignment="1">
      <alignment vertical="top" wrapText="1"/>
    </xf>
    <xf numFmtId="0" fontId="18" fillId="0" borderId="301" xfId="0" applyFont="1" applyBorder="1" applyAlignment="1">
      <alignment vertical="top" wrapText="1"/>
    </xf>
    <xf numFmtId="0" fontId="18" fillId="0" borderId="6" xfId="0" applyFont="1" applyBorder="1" applyAlignment="1">
      <alignment vertical="top" wrapText="1"/>
    </xf>
    <xf numFmtId="0" fontId="18" fillId="0" borderId="0" xfId="0" applyFont="1" applyBorder="1" applyAlignment="1">
      <alignment vertical="top" wrapText="1"/>
    </xf>
    <xf numFmtId="0" fontId="18" fillId="0" borderId="7" xfId="0" applyFont="1" applyBorder="1" applyAlignment="1">
      <alignment vertical="top" wrapText="1"/>
    </xf>
    <xf numFmtId="0" fontId="18" fillId="0" borderId="258" xfId="0" applyFont="1" applyBorder="1" applyAlignment="1">
      <alignment vertical="top" wrapText="1"/>
    </xf>
    <xf numFmtId="0" fontId="18" fillId="0" borderId="259" xfId="0" applyFont="1" applyBorder="1" applyAlignment="1">
      <alignment vertical="top" wrapText="1"/>
    </xf>
    <xf numFmtId="0" fontId="18" fillId="0" borderId="261" xfId="0" applyFont="1" applyBorder="1" applyAlignment="1">
      <alignment vertical="top" wrapText="1"/>
    </xf>
    <xf numFmtId="0" fontId="6" fillId="0" borderId="259" xfId="0" applyFont="1" applyBorder="1" applyAlignment="1">
      <alignment horizontal="left" vertical="center"/>
    </xf>
    <xf numFmtId="0" fontId="7" fillId="0" borderId="3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101" xfId="0" applyFont="1" applyBorder="1" applyAlignment="1">
      <alignment horizontal="center" vertical="center"/>
    </xf>
    <xf numFmtId="0" fontId="6" fillId="0" borderId="127" xfId="0" applyFont="1" applyBorder="1" applyAlignment="1">
      <alignment horizontal="center" vertical="center"/>
    </xf>
    <xf numFmtId="0" fontId="6" fillId="0" borderId="10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25"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0" borderId="298" xfId="0" applyFont="1" applyBorder="1" applyAlignment="1">
      <alignment horizontal="center" vertical="center" wrapText="1"/>
    </xf>
    <xf numFmtId="0" fontId="7" fillId="0" borderId="302" xfId="0" applyFont="1" applyBorder="1" applyAlignment="1">
      <alignment horizontal="center" vertical="center" wrapText="1"/>
    </xf>
    <xf numFmtId="0" fontId="7" fillId="0" borderId="303" xfId="0" applyFont="1" applyBorder="1" applyAlignment="1">
      <alignment horizontal="center" vertical="center" wrapText="1"/>
    </xf>
    <xf numFmtId="0" fontId="7" fillId="0" borderId="298" xfId="0" applyFont="1" applyFill="1" applyBorder="1" applyAlignment="1">
      <alignment horizontal="center" vertical="center" wrapText="1"/>
    </xf>
    <xf numFmtId="0" fontId="7" fillId="0" borderId="302" xfId="0" applyFont="1" applyFill="1" applyBorder="1" applyAlignment="1">
      <alignment horizontal="center" vertical="center" wrapText="1"/>
    </xf>
    <xf numFmtId="0" fontId="7" fillId="0" borderId="303" xfId="0" applyFont="1" applyFill="1" applyBorder="1" applyAlignment="1">
      <alignment horizontal="center" vertical="center" wrapText="1"/>
    </xf>
    <xf numFmtId="0" fontId="6" fillId="0" borderId="29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7" fillId="0" borderId="236" xfId="0" applyFont="1" applyBorder="1" applyAlignment="1">
      <alignment horizontal="center" vertical="center" wrapText="1"/>
    </xf>
    <xf numFmtId="0" fontId="7" fillId="0" borderId="233" xfId="0" applyFont="1" applyBorder="1" applyAlignment="1">
      <alignment horizontal="center" vertical="center" wrapText="1"/>
    </xf>
    <xf numFmtId="0" fontId="7" fillId="0" borderId="234" xfId="0" applyFont="1" applyBorder="1" applyAlignment="1">
      <alignment horizontal="center" vertical="center" wrapText="1"/>
    </xf>
    <xf numFmtId="0" fontId="6" fillId="0" borderId="5" xfId="0" applyFont="1" applyBorder="1" applyAlignment="1">
      <alignment horizontal="left" vertical="center"/>
    </xf>
    <xf numFmtId="0" fontId="6" fillId="0" borderId="9" xfId="0" applyFont="1" applyBorder="1" applyAlignment="1">
      <alignment horizontal="left" vertical="center"/>
    </xf>
    <xf numFmtId="0" fontId="7" fillId="0" borderId="0" xfId="0" applyFont="1" applyAlignment="1">
      <alignment horizontal="center" vertical="center"/>
    </xf>
    <xf numFmtId="0" fontId="16" fillId="2" borderId="0" xfId="0" applyFont="1" applyFill="1" applyAlignment="1">
      <alignment vertical="center"/>
    </xf>
    <xf numFmtId="0" fontId="6" fillId="7" borderId="0" xfId="0" applyFont="1" applyFill="1" applyBorder="1" applyAlignment="1">
      <alignment vertical="center" wrapText="1"/>
    </xf>
    <xf numFmtId="0" fontId="16" fillId="2" borderId="0" xfId="0" applyFont="1" applyFill="1" applyAlignment="1">
      <alignment horizontal="left" vertical="center"/>
    </xf>
    <xf numFmtId="0" fontId="0" fillId="7" borderId="0" xfId="0" applyFont="1" applyFill="1" applyAlignment="1">
      <alignment horizontal="center" vertical="center"/>
    </xf>
    <xf numFmtId="0" fontId="7" fillId="7" borderId="0" xfId="0" applyFont="1" applyFill="1" applyAlignment="1">
      <alignment horizontal="left" vertical="center"/>
    </xf>
    <xf numFmtId="3" fontId="7" fillId="2" borderId="0" xfId="0" applyNumberFormat="1" applyFont="1" applyFill="1" applyAlignment="1">
      <alignment horizontal="center" vertical="center"/>
    </xf>
    <xf numFmtId="0" fontId="7" fillId="0" borderId="124" xfId="0" applyFont="1" applyBorder="1" applyAlignment="1">
      <alignment horizontal="center" vertical="center"/>
    </xf>
    <xf numFmtId="0" fontId="7" fillId="7" borderId="236" xfId="0" applyFont="1" applyFill="1" applyBorder="1" applyAlignment="1">
      <alignment horizontal="left" vertical="center" wrapText="1"/>
    </xf>
    <xf numFmtId="0" fontId="7" fillId="7" borderId="129" xfId="0" applyFont="1" applyFill="1" applyBorder="1" applyAlignment="1">
      <alignment horizontal="left" vertical="center" wrapText="1"/>
    </xf>
    <xf numFmtId="0" fontId="7" fillId="7" borderId="130"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125"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0" borderId="242" xfId="0" applyFont="1" applyBorder="1" applyAlignment="1">
      <alignment horizontal="center" vertical="center"/>
    </xf>
    <xf numFmtId="0" fontId="7" fillId="0" borderId="129" xfId="0" applyFont="1" applyBorder="1" applyAlignment="1">
      <alignment horizontal="center" vertical="center"/>
    </xf>
    <xf numFmtId="0" fontId="7" fillId="0" borderId="130" xfId="0" applyFont="1" applyBorder="1" applyAlignment="1">
      <alignment horizontal="center" vertical="center"/>
    </xf>
    <xf numFmtId="0" fontId="7" fillId="0" borderId="242" xfId="0" applyFont="1" applyBorder="1" applyAlignment="1">
      <alignment horizontal="left" vertical="center"/>
    </xf>
    <xf numFmtId="0" fontId="7" fillId="0" borderId="129" xfId="0" applyFont="1" applyBorder="1" applyAlignment="1">
      <alignment horizontal="left" vertical="center"/>
    </xf>
    <xf numFmtId="0" fontId="7" fillId="0" borderId="130" xfId="0" applyFont="1" applyBorder="1" applyAlignment="1">
      <alignment horizontal="left" vertical="center"/>
    </xf>
    <xf numFmtId="0" fontId="7" fillId="7" borderId="6"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2" borderId="122" xfId="0" applyFont="1" applyFill="1" applyBorder="1" applyAlignment="1">
      <alignment horizontal="center" vertical="center"/>
    </xf>
    <xf numFmtId="0" fontId="7" fillId="2" borderId="123" xfId="0" applyFont="1" applyFill="1" applyBorder="1" applyAlignment="1">
      <alignment horizontal="center" vertical="center"/>
    </xf>
    <xf numFmtId="0" fontId="7" fillId="0" borderId="236" xfId="0" applyFont="1" applyBorder="1" applyAlignment="1">
      <alignment horizontal="center" vertical="center"/>
    </xf>
    <xf numFmtId="0" fontId="7" fillId="2" borderId="236" xfId="0" applyFont="1" applyFill="1" applyBorder="1" applyAlignment="1">
      <alignment horizontal="left" vertical="top" wrapText="1"/>
    </xf>
    <xf numFmtId="0" fontId="0" fillId="2" borderId="129" xfId="0" applyFont="1" applyFill="1" applyBorder="1" applyAlignment="1">
      <alignment horizontal="left" vertical="top" wrapText="1"/>
    </xf>
    <xf numFmtId="0" fontId="0" fillId="2" borderId="13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25" xfId="0" applyFont="1" applyFill="1" applyBorder="1" applyAlignment="1">
      <alignment horizontal="left" vertical="top" wrapText="1"/>
    </xf>
    <xf numFmtId="0" fontId="0" fillId="2" borderId="9" xfId="0" applyFont="1" applyFill="1" applyBorder="1" applyAlignment="1">
      <alignment horizontal="left" vertical="top" wrapText="1"/>
    </xf>
    <xf numFmtId="0" fontId="16" fillId="2" borderId="3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7" fillId="7" borderId="3" xfId="0" applyFont="1" applyFill="1" applyBorder="1" applyAlignment="1">
      <alignment vertical="center" wrapText="1"/>
    </xf>
    <xf numFmtId="0" fontId="7" fillId="7" borderId="4" xfId="0" applyFont="1" applyFill="1" applyBorder="1" applyAlignment="1">
      <alignment vertical="center" wrapText="1"/>
    </xf>
    <xf numFmtId="0" fontId="7" fillId="7" borderId="5"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7" fillId="7" borderId="10" xfId="0" applyFont="1" applyFill="1" applyBorder="1" applyAlignment="1">
      <alignment vertical="center" wrapText="1"/>
    </xf>
    <xf numFmtId="0" fontId="7" fillId="7" borderId="9" xfId="0" applyFont="1" applyFill="1" applyBorder="1" applyAlignment="1">
      <alignment vertical="center" wrapText="1"/>
    </xf>
    <xf numFmtId="0" fontId="7" fillId="7" borderId="0" xfId="0" applyFont="1" applyFill="1" applyBorder="1" applyAlignment="1">
      <alignment vertical="top" wrapText="1"/>
    </xf>
    <xf numFmtId="0" fontId="37" fillId="0" borderId="283" xfId="0" applyFont="1" applyBorder="1" applyAlignment="1">
      <alignment horizontal="center" vertical="center" wrapText="1"/>
    </xf>
    <xf numFmtId="0" fontId="37" fillId="0" borderId="28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258" xfId="0" applyFont="1" applyBorder="1" applyAlignment="1">
      <alignment horizontal="center" vertical="center" wrapText="1"/>
    </xf>
    <xf numFmtId="0" fontId="37" fillId="0" borderId="261" xfId="0" applyFont="1" applyBorder="1" applyAlignment="1">
      <alignment horizontal="center" vertical="center" wrapText="1"/>
    </xf>
    <xf numFmtId="0" fontId="7" fillId="0" borderId="283" xfId="0" applyFont="1" applyBorder="1" applyAlignment="1">
      <alignment horizontal="center" vertical="center" wrapText="1"/>
    </xf>
    <xf numFmtId="0" fontId="7" fillId="0" borderId="285" xfId="0" applyFont="1" applyBorder="1" applyAlignment="1">
      <alignment horizontal="center" vertical="center" wrapText="1"/>
    </xf>
    <xf numFmtId="0" fontId="7" fillId="2" borderId="283" xfId="0" applyFont="1" applyFill="1" applyBorder="1" applyAlignment="1">
      <alignment horizontal="center" vertical="center" wrapText="1"/>
    </xf>
    <xf numFmtId="0" fontId="7" fillId="2" borderId="258" xfId="0" applyFont="1" applyFill="1" applyBorder="1" applyAlignment="1">
      <alignment horizontal="center" vertical="center" wrapText="1"/>
    </xf>
    <xf numFmtId="0" fontId="6" fillId="0" borderId="284" xfId="0" applyFont="1" applyBorder="1" applyAlignment="1">
      <alignment horizontal="center" vertical="center"/>
    </xf>
    <xf numFmtId="0" fontId="7" fillId="2" borderId="281" xfId="0" applyFont="1" applyFill="1" applyBorder="1" applyAlignment="1">
      <alignment horizontal="center" vertical="center" wrapText="1"/>
    </xf>
    <xf numFmtId="0" fontId="7" fillId="2" borderId="282" xfId="0" applyFont="1" applyFill="1" applyBorder="1" applyAlignment="1">
      <alignment horizontal="center" vertical="center" wrapText="1"/>
    </xf>
    <xf numFmtId="0" fontId="7" fillId="2" borderId="286" xfId="0" applyFont="1" applyFill="1" applyBorder="1" applyAlignment="1">
      <alignment horizontal="center" vertical="center" wrapText="1"/>
    </xf>
    <xf numFmtId="0" fontId="0" fillId="0" borderId="282" xfId="0" applyFont="1" applyBorder="1" applyAlignment="1">
      <alignment horizontal="center" vertical="center"/>
    </xf>
    <xf numFmtId="0" fontId="7" fillId="2" borderId="284" xfId="0" applyFont="1" applyFill="1" applyBorder="1" applyAlignment="1">
      <alignment horizontal="center" vertical="center" wrapText="1"/>
    </xf>
    <xf numFmtId="0" fontId="7" fillId="2" borderId="259" xfId="0" applyFont="1" applyFill="1" applyBorder="1" applyAlignment="1">
      <alignment horizontal="center" vertical="center" wrapText="1"/>
    </xf>
    <xf numFmtId="0" fontId="7" fillId="0" borderId="284" xfId="0" applyFont="1" applyBorder="1" applyAlignment="1">
      <alignment horizontal="center" vertical="center" wrapText="1"/>
    </xf>
    <xf numFmtId="0" fontId="7" fillId="0" borderId="281" xfId="0" applyFont="1" applyBorder="1" applyAlignment="1">
      <alignment horizontal="center" vertical="center" wrapText="1"/>
    </xf>
    <xf numFmtId="0" fontId="7" fillId="0" borderId="282" xfId="0" applyFont="1" applyBorder="1" applyAlignment="1">
      <alignment horizontal="center" vertical="center" wrapText="1"/>
    </xf>
    <xf numFmtId="0" fontId="7" fillId="0" borderId="286" xfId="0" applyFont="1" applyBorder="1" applyAlignment="1">
      <alignment horizontal="center" vertical="center" wrapText="1"/>
    </xf>
    <xf numFmtId="0" fontId="7" fillId="0" borderId="6" xfId="0" applyFont="1" applyBorder="1" applyAlignment="1">
      <alignment vertical="center" wrapText="1"/>
    </xf>
    <xf numFmtId="0" fontId="0" fillId="0" borderId="0" xfId="0" applyFont="1" applyBorder="1">
      <alignment vertical="center"/>
    </xf>
    <xf numFmtId="0" fontId="0" fillId="0" borderId="7" xfId="0" applyFont="1" applyBorder="1">
      <alignment vertical="center"/>
    </xf>
    <xf numFmtId="0" fontId="0" fillId="0" borderId="258" xfId="0" applyFont="1" applyBorder="1">
      <alignment vertical="center"/>
    </xf>
    <xf numFmtId="0" fontId="0" fillId="0" borderId="259" xfId="0" applyFont="1" applyBorder="1">
      <alignment vertical="center"/>
    </xf>
    <xf numFmtId="0" fontId="0" fillId="0" borderId="261" xfId="0" applyFont="1" applyBorder="1">
      <alignment vertical="center"/>
    </xf>
    <xf numFmtId="0" fontId="0" fillId="0" borderId="0" xfId="0" applyFont="1" applyBorder="1" applyAlignment="1">
      <alignment vertical="center" wrapText="1"/>
    </xf>
    <xf numFmtId="0" fontId="0" fillId="0" borderId="7"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61" xfId="0" applyFont="1" applyBorder="1" applyAlignment="1">
      <alignment vertical="center" wrapText="1"/>
    </xf>
    <xf numFmtId="0" fontId="7" fillId="0" borderId="287" xfId="0" applyFont="1" applyBorder="1" applyAlignment="1">
      <alignment horizontal="center" vertical="center" wrapText="1"/>
    </xf>
    <xf numFmtId="0" fontId="7" fillId="0" borderId="260" xfId="0" applyFont="1" applyBorder="1" applyAlignment="1">
      <alignment horizontal="center" vertical="center" wrapText="1"/>
    </xf>
    <xf numFmtId="0" fontId="19" fillId="2" borderId="0" xfId="0" applyFont="1" applyFill="1" applyBorder="1" applyAlignment="1">
      <alignment vertical="center"/>
    </xf>
    <xf numFmtId="0" fontId="7" fillId="2" borderId="8"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280" xfId="0" applyFont="1" applyFill="1" applyBorder="1" applyAlignment="1">
      <alignment horizontal="left" vertical="top" wrapText="1"/>
    </xf>
    <xf numFmtId="0" fontId="7" fillId="2" borderId="259" xfId="0" applyFont="1" applyFill="1" applyBorder="1" applyAlignment="1">
      <alignment horizontal="center" vertical="center"/>
    </xf>
    <xf numFmtId="0" fontId="7" fillId="2" borderId="2" xfId="0" applyFont="1" applyFill="1" applyBorder="1" applyAlignment="1">
      <alignment horizontal="left" vertical="top" wrapText="1"/>
    </xf>
    <xf numFmtId="0" fontId="7" fillId="2" borderId="279" xfId="0" applyFont="1" applyFill="1" applyBorder="1" applyAlignment="1">
      <alignment horizontal="left" vertical="top" wrapText="1"/>
    </xf>
    <xf numFmtId="0" fontId="0" fillId="0" borderId="236" xfId="0" applyFont="1" applyBorder="1" applyAlignment="1">
      <alignment horizontal="center" vertical="center"/>
    </xf>
    <xf numFmtId="0" fontId="0" fillId="0" borderId="237"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58" xfId="0" applyFont="1" applyBorder="1" applyAlignment="1">
      <alignment horizontal="center" vertical="center"/>
    </xf>
    <xf numFmtId="0" fontId="0" fillId="0" borderId="261" xfId="0" applyFont="1" applyBorder="1" applyAlignment="1">
      <alignment horizontal="center" vertical="center"/>
    </xf>
    <xf numFmtId="0" fontId="7" fillId="0" borderId="233" xfId="0" applyFont="1" applyBorder="1" applyAlignment="1">
      <alignment horizontal="center" vertical="center"/>
    </xf>
    <xf numFmtId="0" fontId="7" fillId="0" borderId="237" xfId="0" applyFont="1" applyBorder="1" applyAlignment="1">
      <alignment horizontal="center" vertical="center"/>
    </xf>
    <xf numFmtId="0" fontId="7" fillId="0" borderId="0" xfId="0" applyFont="1" applyBorder="1" applyAlignment="1">
      <alignment horizontal="center" vertical="center"/>
    </xf>
    <xf numFmtId="0" fontId="7" fillId="0" borderId="258" xfId="0" applyFont="1" applyBorder="1" applyAlignment="1">
      <alignment horizontal="center" vertical="center"/>
    </xf>
    <xf numFmtId="0" fontId="7" fillId="0" borderId="259" xfId="0" applyFont="1" applyBorder="1" applyAlignment="1">
      <alignment horizontal="center" vertical="center"/>
    </xf>
    <xf numFmtId="0" fontId="7" fillId="0" borderId="261" xfId="0" applyFont="1" applyBorder="1" applyAlignment="1">
      <alignment horizontal="center" vertical="center"/>
    </xf>
    <xf numFmtId="0" fontId="6" fillId="0" borderId="236" xfId="0" applyFont="1" applyBorder="1" applyAlignment="1">
      <alignment horizontal="center" vertical="center"/>
    </xf>
    <xf numFmtId="0" fontId="6" fillId="0" borderId="233" xfId="0" applyFont="1" applyBorder="1" applyAlignment="1">
      <alignment horizontal="center" vertical="center"/>
    </xf>
    <xf numFmtId="0" fontId="6" fillId="0" borderId="258" xfId="0" applyFont="1" applyBorder="1" applyAlignment="1">
      <alignment horizontal="center" vertical="center"/>
    </xf>
    <xf numFmtId="0" fontId="6" fillId="0" borderId="300" xfId="0" applyFont="1" applyBorder="1" applyAlignment="1">
      <alignment horizontal="center" vertical="center" textRotation="255"/>
    </xf>
    <xf numFmtId="0" fontId="6" fillId="0" borderId="301"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258" xfId="0" applyFont="1" applyBorder="1" applyAlignment="1">
      <alignment horizontal="center" vertical="center" textRotation="255"/>
    </xf>
    <xf numFmtId="0" fontId="6" fillId="0" borderId="261" xfId="0" applyFont="1" applyBorder="1" applyAlignment="1">
      <alignment horizontal="center" vertical="center" textRotation="255"/>
    </xf>
    <xf numFmtId="178" fontId="6" fillId="7" borderId="0" xfId="0" applyNumberFormat="1" applyFont="1" applyFill="1" applyBorder="1" applyAlignment="1">
      <alignment horizontal="center" vertical="center"/>
    </xf>
    <xf numFmtId="0" fontId="16" fillId="0" borderId="302" xfId="0" applyFont="1" applyBorder="1" applyAlignment="1">
      <alignment horizontal="center" vertical="center"/>
    </xf>
    <xf numFmtId="0" fontId="16" fillId="0" borderId="303" xfId="0" applyFont="1" applyBorder="1" applyAlignment="1">
      <alignment horizontal="center" vertical="center"/>
    </xf>
    <xf numFmtId="0" fontId="19" fillId="0" borderId="276" xfId="0" applyFont="1" applyFill="1" applyBorder="1" applyAlignment="1">
      <alignment horizontal="center" vertical="center"/>
    </xf>
    <xf numFmtId="0" fontId="19" fillId="0" borderId="299" xfId="0" applyFont="1" applyFill="1" applyBorder="1" applyAlignment="1">
      <alignment horizontal="center" vertical="center"/>
    </xf>
    <xf numFmtId="0" fontId="19" fillId="0" borderId="301" xfId="0" applyFont="1" applyFill="1" applyBorder="1" applyAlignment="1">
      <alignment horizontal="center" vertical="center"/>
    </xf>
    <xf numFmtId="0" fontId="19" fillId="0" borderId="277" xfId="0" applyFont="1" applyFill="1" applyBorder="1" applyAlignment="1">
      <alignment horizontal="center" vertical="center"/>
    </xf>
    <xf numFmtId="0" fontId="19" fillId="0" borderId="259" xfId="0" applyFont="1" applyFill="1" applyBorder="1" applyAlignment="1">
      <alignment horizontal="center" vertical="center"/>
    </xf>
    <xf numFmtId="0" fontId="19" fillId="0" borderId="261" xfId="0" applyFont="1" applyFill="1" applyBorder="1" applyAlignment="1">
      <alignment horizontal="center" vertical="center"/>
    </xf>
    <xf numFmtId="178" fontId="6" fillId="0" borderId="278" xfId="0"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0" fontId="7" fillId="0" borderId="237" xfId="0" applyFont="1" applyBorder="1" applyAlignment="1">
      <alignment horizontal="center" vertical="center" wrapText="1"/>
    </xf>
    <xf numFmtId="0" fontId="19" fillId="0" borderId="300" xfId="0" applyFont="1" applyFill="1" applyBorder="1" applyAlignment="1">
      <alignment horizontal="center" vertical="center" wrapText="1"/>
    </xf>
    <xf numFmtId="0" fontId="19" fillId="0" borderId="299" xfId="0" applyFont="1" applyFill="1" applyBorder="1" applyAlignment="1">
      <alignment horizontal="center" vertical="center" wrapText="1"/>
    </xf>
    <xf numFmtId="0" fontId="19" fillId="0" borderId="273" xfId="0" applyFont="1" applyFill="1" applyBorder="1" applyAlignment="1">
      <alignment horizontal="center" vertical="center" wrapText="1"/>
    </xf>
    <xf numFmtId="0" fontId="19" fillId="0" borderId="258" xfId="0" applyFont="1" applyFill="1" applyBorder="1" applyAlignment="1">
      <alignment horizontal="center" vertical="center" wrapText="1"/>
    </xf>
    <xf numFmtId="0" fontId="19" fillId="0" borderId="259" xfId="0" applyFont="1" applyFill="1" applyBorder="1" applyAlignment="1">
      <alignment horizontal="center" vertical="center" wrapText="1"/>
    </xf>
    <xf numFmtId="0" fontId="19" fillId="0" borderId="274" xfId="0" applyFont="1" applyFill="1" applyBorder="1" applyAlignment="1">
      <alignment horizontal="center" vertical="center" wrapText="1"/>
    </xf>
    <xf numFmtId="0" fontId="18" fillId="0" borderId="276" xfId="0" applyFont="1" applyFill="1" applyBorder="1" applyAlignment="1">
      <alignment horizontal="center" vertical="center" wrapText="1"/>
    </xf>
    <xf numFmtId="0" fontId="18" fillId="0" borderId="299" xfId="0" applyFont="1" applyFill="1" applyBorder="1" applyAlignment="1">
      <alignment horizontal="center" vertical="center" wrapText="1"/>
    </xf>
    <xf numFmtId="0" fontId="18" fillId="0" borderId="273" xfId="0" applyFont="1" applyFill="1" applyBorder="1" applyAlignment="1">
      <alignment horizontal="center" vertical="center" wrapText="1"/>
    </xf>
    <xf numFmtId="0" fontId="18" fillId="0" borderId="277" xfId="0" applyFont="1" applyFill="1" applyBorder="1" applyAlignment="1">
      <alignment horizontal="center" vertical="center" wrapText="1"/>
    </xf>
    <xf numFmtId="0" fontId="18" fillId="0" borderId="259" xfId="0" applyFont="1" applyFill="1" applyBorder="1" applyAlignment="1">
      <alignment horizontal="center" vertical="center" wrapText="1"/>
    </xf>
    <xf numFmtId="0" fontId="18" fillId="0" borderId="274" xfId="0" applyFont="1" applyFill="1" applyBorder="1" applyAlignment="1">
      <alignment horizontal="center" vertical="center" wrapText="1"/>
    </xf>
    <xf numFmtId="0" fontId="19" fillId="0" borderId="276" xfId="0" applyFont="1" applyFill="1" applyBorder="1" applyAlignment="1">
      <alignment horizontal="center" vertical="center" wrapText="1"/>
    </xf>
    <xf numFmtId="0" fontId="19" fillId="0" borderId="277" xfId="0" applyFont="1" applyFill="1" applyBorder="1" applyAlignment="1">
      <alignment horizontal="center" vertical="center" wrapText="1"/>
    </xf>
    <xf numFmtId="0" fontId="7" fillId="7" borderId="300" xfId="0" applyFont="1" applyFill="1" applyBorder="1" applyAlignment="1">
      <alignment vertical="top"/>
    </xf>
    <xf numFmtId="0" fontId="7" fillId="7" borderId="299" xfId="0" applyFont="1" applyFill="1" applyBorder="1" applyAlignment="1">
      <alignment vertical="top"/>
    </xf>
    <xf numFmtId="0" fontId="7" fillId="7" borderId="301" xfId="0" applyFont="1" applyFill="1" applyBorder="1" applyAlignment="1">
      <alignment vertical="top"/>
    </xf>
    <xf numFmtId="0" fontId="7" fillId="7" borderId="6" xfId="0" applyFont="1" applyFill="1" applyBorder="1" applyAlignment="1">
      <alignment vertical="top"/>
    </xf>
    <xf numFmtId="0" fontId="7" fillId="7" borderId="0" xfId="0" applyFont="1" applyFill="1" applyBorder="1" applyAlignment="1">
      <alignment vertical="top"/>
    </xf>
    <xf numFmtId="0" fontId="7" fillId="7" borderId="7" xfId="0" applyFont="1" applyFill="1" applyBorder="1" applyAlignment="1">
      <alignment vertical="top"/>
    </xf>
    <xf numFmtId="0" fontId="7" fillId="7" borderId="258" xfId="0" applyFont="1" applyFill="1" applyBorder="1" applyAlignment="1">
      <alignment vertical="top"/>
    </xf>
    <xf numFmtId="0" fontId="7" fillId="7" borderId="259" xfId="0" applyFont="1" applyFill="1" applyBorder="1" applyAlignment="1">
      <alignment vertical="top"/>
    </xf>
    <xf numFmtId="0" fontId="7" fillId="7" borderId="261" xfId="0" applyFont="1" applyFill="1" applyBorder="1" applyAlignment="1">
      <alignment vertical="top"/>
    </xf>
    <xf numFmtId="0" fontId="34" fillId="0" borderId="0" xfId="0" applyFont="1" applyAlignment="1">
      <alignment vertical="center"/>
    </xf>
    <xf numFmtId="0" fontId="16" fillId="0" borderId="0" xfId="0" applyFont="1" applyBorder="1" applyAlignment="1">
      <alignment horizontal="left" vertical="center" wrapText="1"/>
    </xf>
    <xf numFmtId="0" fontId="7" fillId="7" borderId="0" xfId="0" applyFont="1" applyFill="1" applyAlignment="1">
      <alignment horizontal="center" vertical="center"/>
    </xf>
    <xf numFmtId="0" fontId="34" fillId="0" borderId="0" xfId="0" applyFont="1" applyAlignment="1">
      <alignment horizontal="center" vertical="center"/>
    </xf>
    <xf numFmtId="0" fontId="7" fillId="7" borderId="0" xfId="0" applyFont="1" applyFill="1" applyAlignment="1">
      <alignment vertical="center" shrinkToFit="1"/>
    </xf>
    <xf numFmtId="0" fontId="7" fillId="2" borderId="300" xfId="0" applyFont="1" applyFill="1" applyBorder="1" applyAlignment="1">
      <alignment vertical="top" wrapText="1"/>
    </xf>
    <xf numFmtId="0" fontId="7" fillId="2" borderId="299" xfId="0" applyFont="1" applyFill="1" applyBorder="1" applyAlignment="1">
      <alignment vertical="top" wrapText="1"/>
    </xf>
    <xf numFmtId="0" fontId="7" fillId="2" borderId="301" xfId="0" applyFont="1" applyFill="1" applyBorder="1" applyAlignment="1">
      <alignment vertical="top" wrapText="1"/>
    </xf>
    <xf numFmtId="0" fontId="7" fillId="2" borderId="6" xfId="0" applyFont="1" applyFill="1" applyBorder="1" applyAlignment="1">
      <alignment vertical="top" wrapText="1"/>
    </xf>
    <xf numFmtId="0" fontId="7" fillId="2" borderId="0" xfId="0" applyFont="1" applyFill="1" applyBorder="1" applyAlignment="1">
      <alignment vertical="top" wrapText="1"/>
    </xf>
    <xf numFmtId="0" fontId="7" fillId="2" borderId="7" xfId="0" applyFont="1" applyFill="1" applyBorder="1" applyAlignment="1">
      <alignment vertical="top" wrapText="1"/>
    </xf>
    <xf numFmtId="0" fontId="7" fillId="2" borderId="258" xfId="0" applyFont="1" applyFill="1" applyBorder="1" applyAlignment="1">
      <alignment vertical="top" wrapText="1"/>
    </xf>
    <xf numFmtId="0" fontId="7" fillId="2" borderId="259" xfId="0" applyFont="1" applyFill="1" applyBorder="1" applyAlignment="1">
      <alignment vertical="top" wrapText="1"/>
    </xf>
    <xf numFmtId="0" fontId="7" fillId="2" borderId="261" xfId="0" applyFont="1" applyFill="1" applyBorder="1" applyAlignment="1">
      <alignment vertical="top" wrapText="1"/>
    </xf>
    <xf numFmtId="0" fontId="16" fillId="2" borderId="0" xfId="0" applyFont="1" applyFill="1" applyAlignment="1">
      <alignment horizontal="center" vertical="center"/>
    </xf>
    <xf numFmtId="0" fontId="7" fillId="0" borderId="0" xfId="0" applyFont="1" applyAlignment="1">
      <alignment vertical="center" shrinkToFit="1"/>
    </xf>
    <xf numFmtId="0" fontId="7" fillId="7" borderId="295" xfId="0" applyFont="1" applyFill="1" applyBorder="1" applyAlignment="1">
      <alignment vertical="top" wrapText="1"/>
    </xf>
    <xf numFmtId="0" fontId="7" fillId="7" borderId="296" xfId="0" applyFont="1" applyFill="1" applyBorder="1" applyAlignment="1">
      <alignment vertical="top" wrapText="1"/>
    </xf>
    <xf numFmtId="0" fontId="7" fillId="7" borderId="297" xfId="0" applyFont="1" applyFill="1" applyBorder="1" applyAlignment="1">
      <alignment vertical="top" wrapText="1"/>
    </xf>
    <xf numFmtId="0" fontId="7" fillId="7" borderId="258" xfId="0" applyFont="1" applyFill="1" applyBorder="1" applyAlignment="1">
      <alignment vertical="top" wrapText="1"/>
    </xf>
    <xf numFmtId="0" fontId="7" fillId="7" borderId="259" xfId="0" applyFont="1" applyFill="1" applyBorder="1" applyAlignment="1">
      <alignment vertical="top" wrapText="1"/>
    </xf>
    <xf numFmtId="0" fontId="7" fillId="7" borderId="261" xfId="0" applyFont="1" applyFill="1" applyBorder="1" applyAlignment="1">
      <alignment vertical="top" wrapText="1"/>
    </xf>
    <xf numFmtId="0" fontId="16" fillId="7" borderId="0" xfId="0" applyFont="1" applyFill="1" applyAlignment="1">
      <alignment vertical="center" shrinkToFit="1"/>
    </xf>
    <xf numFmtId="0" fontId="7" fillId="7" borderId="0" xfId="0" applyFont="1" applyFill="1" applyBorder="1" applyAlignment="1">
      <alignment vertical="center"/>
    </xf>
    <xf numFmtId="0" fontId="7" fillId="0" borderId="0" xfId="0" applyFont="1" applyFill="1" applyBorder="1" applyAlignment="1">
      <alignment vertical="center" shrinkToFit="1"/>
    </xf>
    <xf numFmtId="0" fontId="16" fillId="0" borderId="0" xfId="0" applyFont="1" applyAlignment="1">
      <alignment horizontal="left" vertical="center" wrapText="1"/>
    </xf>
    <xf numFmtId="0" fontId="7" fillId="7" borderId="288" xfId="0" applyFont="1" applyFill="1" applyBorder="1" applyAlignment="1">
      <alignment vertical="top" wrapText="1"/>
    </xf>
    <xf numFmtId="0" fontId="7" fillId="7" borderId="289" xfId="0" applyFont="1" applyFill="1" applyBorder="1" applyAlignment="1">
      <alignment vertical="top"/>
    </xf>
    <xf numFmtId="0" fontId="7" fillId="7" borderId="290" xfId="0" applyFont="1" applyFill="1" applyBorder="1" applyAlignment="1">
      <alignment vertical="top"/>
    </xf>
    <xf numFmtId="0" fontId="0" fillId="2" borderId="39" xfId="0" applyFont="1" applyFill="1" applyBorder="1" applyAlignment="1">
      <alignment horizontal="center" vertical="center"/>
    </xf>
    <xf numFmtId="0" fontId="0" fillId="2" borderId="1" xfId="0" applyFont="1" applyFill="1" applyBorder="1" applyAlignment="1">
      <alignment horizontal="center" vertical="center"/>
    </xf>
    <xf numFmtId="0" fontId="7" fillId="0" borderId="2" xfId="0" applyFont="1" applyBorder="1" applyAlignment="1">
      <alignment horizontal="center" wrapText="1"/>
    </xf>
    <xf numFmtId="0" fontId="7" fillId="0" borderId="0" xfId="0" applyFont="1" applyAlignment="1">
      <alignment horizontal="right" vertical="center"/>
    </xf>
    <xf numFmtId="0" fontId="7" fillId="0" borderId="0" xfId="0" applyFont="1" applyAlignment="1">
      <alignment horizontal="left" vertical="center"/>
    </xf>
    <xf numFmtId="3" fontId="7" fillId="2" borderId="3" xfId="0" applyNumberFormat="1" applyFont="1" applyFill="1" applyBorder="1" applyAlignment="1">
      <alignment horizontal="right" vertical="center"/>
    </xf>
    <xf numFmtId="0" fontId="0" fillId="2" borderId="5" xfId="0" applyFont="1" applyFill="1" applyBorder="1">
      <alignment vertical="center"/>
    </xf>
    <xf numFmtId="0" fontId="0" fillId="2" borderId="10" xfId="0" applyFont="1" applyFill="1" applyBorder="1">
      <alignment vertical="center"/>
    </xf>
    <xf numFmtId="0" fontId="0" fillId="2" borderId="9" xfId="0" applyFont="1" applyFill="1" applyBorder="1">
      <alignment vertical="center"/>
    </xf>
    <xf numFmtId="183" fontId="6" fillId="0" borderId="3" xfId="0" applyNumberFormat="1" applyFont="1" applyFill="1" applyBorder="1" applyAlignment="1">
      <alignment horizontal="center" vertical="center"/>
    </xf>
    <xf numFmtId="183" fontId="0" fillId="0" borderId="5" xfId="0" applyNumberFormat="1" applyFont="1" applyFill="1" applyBorder="1">
      <alignment vertical="center"/>
    </xf>
    <xf numFmtId="183" fontId="0" fillId="0" borderId="10" xfId="0" applyNumberFormat="1" applyFont="1" applyFill="1" applyBorder="1">
      <alignment vertical="center"/>
    </xf>
    <xf numFmtId="183" fontId="0" fillId="0" borderId="9" xfId="0" applyNumberFormat="1" applyFont="1" applyFill="1" applyBorder="1">
      <alignment vertical="center"/>
    </xf>
    <xf numFmtId="0" fontId="7" fillId="0" borderId="68" xfId="0" applyFont="1" applyBorder="1" applyAlignment="1">
      <alignment horizontal="right" vertical="top" wrapText="1"/>
    </xf>
    <xf numFmtId="0" fontId="6" fillId="0" borderId="69" xfId="0" applyFont="1" applyBorder="1" applyAlignment="1">
      <alignment horizontal="right" vertical="top" wrapText="1"/>
    </xf>
    <xf numFmtId="0" fontId="6" fillId="0" borderId="70" xfId="0" applyFont="1" applyBorder="1" applyAlignment="1">
      <alignment horizontal="right" vertical="top" wrapText="1"/>
    </xf>
    <xf numFmtId="0" fontId="6" fillId="0" borderId="71" xfId="0" applyFont="1" applyBorder="1" applyAlignment="1">
      <alignment horizontal="right" vertical="top" wrapText="1"/>
    </xf>
    <xf numFmtId="0" fontId="6" fillId="0" borderId="72" xfId="0" applyFont="1" applyBorder="1" applyAlignment="1">
      <alignment horizontal="right" vertical="top" wrapText="1"/>
    </xf>
    <xf numFmtId="0" fontId="6" fillId="0" borderId="73" xfId="0" applyFont="1" applyBorder="1" applyAlignment="1">
      <alignment horizontal="right" vertical="top" wrapText="1"/>
    </xf>
    <xf numFmtId="183" fontId="6" fillId="2" borderId="3" xfId="0" applyNumberFormat="1" applyFont="1" applyFill="1" applyBorder="1" applyAlignment="1">
      <alignment horizontal="center" vertical="center"/>
    </xf>
    <xf numFmtId="183" fontId="0" fillId="2" borderId="5" xfId="0" applyNumberFormat="1" applyFont="1" applyFill="1" applyBorder="1">
      <alignment vertical="center"/>
    </xf>
    <xf numFmtId="183" fontId="0" fillId="2" borderId="10" xfId="0" applyNumberFormat="1" applyFont="1" applyFill="1" applyBorder="1">
      <alignment vertical="center"/>
    </xf>
    <xf numFmtId="183" fontId="0" fillId="2" borderId="9" xfId="0" applyNumberFormat="1" applyFont="1" applyFill="1" applyBorder="1">
      <alignment vertical="center"/>
    </xf>
    <xf numFmtId="0" fontId="6" fillId="0" borderId="0" xfId="0" applyFont="1" applyAlignment="1">
      <alignment horizontal="lef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8" fillId="0" borderId="0" xfId="0" applyFont="1" applyAlignment="1">
      <alignment horizontal="left" vertical="center"/>
    </xf>
    <xf numFmtId="181" fontId="6" fillId="2" borderId="11" xfId="0" applyNumberFormat="1" applyFont="1" applyFill="1" applyBorder="1" applyAlignment="1">
      <alignment horizontal="center" vertical="center"/>
    </xf>
    <xf numFmtId="195" fontId="7" fillId="2" borderId="11" xfId="0" applyNumberFormat="1" applyFont="1" applyFill="1" applyBorder="1" applyAlignment="1">
      <alignment horizontal="center" vertical="center" wrapText="1"/>
    </xf>
    <xf numFmtId="184" fontId="7" fillId="2" borderId="3" xfId="0" applyNumberFormat="1" applyFont="1" applyFill="1" applyBorder="1" applyAlignment="1">
      <alignment horizontal="center" vertical="center" wrapText="1"/>
    </xf>
    <xf numFmtId="184" fontId="7" fillId="2" borderId="4" xfId="0" applyNumberFormat="1" applyFont="1" applyFill="1" applyBorder="1" applyAlignment="1">
      <alignment horizontal="center" vertical="center" wrapText="1"/>
    </xf>
    <xf numFmtId="184" fontId="7" fillId="2" borderId="5" xfId="0" applyNumberFormat="1" applyFont="1" applyFill="1" applyBorder="1" applyAlignment="1">
      <alignment horizontal="center" vertical="center" wrapText="1"/>
    </xf>
    <xf numFmtId="184" fontId="7" fillId="2" borderId="10" xfId="0" applyNumberFormat="1" applyFont="1" applyFill="1" applyBorder="1" applyAlignment="1">
      <alignment horizontal="center" vertical="center" wrapText="1"/>
    </xf>
    <xf numFmtId="184" fontId="7" fillId="2" borderId="8" xfId="0" applyNumberFormat="1" applyFont="1" applyFill="1" applyBorder="1" applyAlignment="1">
      <alignment horizontal="center" vertical="center" wrapText="1"/>
    </xf>
    <xf numFmtId="184" fontId="7" fillId="2" borderId="9" xfId="0" applyNumberFormat="1" applyFont="1" applyFill="1" applyBorder="1" applyAlignment="1">
      <alignment horizontal="center" vertical="center" wrapText="1"/>
    </xf>
    <xf numFmtId="183" fontId="7" fillId="2" borderId="6" xfId="0" applyNumberFormat="1" applyFont="1" applyFill="1" applyBorder="1" applyAlignment="1">
      <alignment horizontal="center" vertical="center" shrinkToFit="1"/>
    </xf>
    <xf numFmtId="183" fontId="7" fillId="2" borderId="7" xfId="0" applyNumberFormat="1" applyFont="1" applyFill="1" applyBorder="1" applyAlignment="1">
      <alignment horizontal="center" vertical="center" shrinkToFit="1"/>
    </xf>
    <xf numFmtId="183" fontId="7" fillId="2" borderId="10" xfId="0" applyNumberFormat="1" applyFont="1" applyFill="1" applyBorder="1" applyAlignment="1">
      <alignment horizontal="center" vertical="center" shrinkToFit="1"/>
    </xf>
    <xf numFmtId="183" fontId="7" fillId="2" borderId="9" xfId="0" applyNumberFormat="1" applyFont="1" applyFill="1" applyBorder="1" applyAlignment="1">
      <alignment horizontal="center" vertical="center" shrinkToFit="1"/>
    </xf>
    <xf numFmtId="188" fontId="7" fillId="2" borderId="11" xfId="0" applyNumberFormat="1" applyFont="1" applyFill="1" applyBorder="1" applyAlignment="1">
      <alignment horizontal="right" vertical="center"/>
    </xf>
    <xf numFmtId="188" fontId="7" fillId="2" borderId="26" xfId="0" applyNumberFormat="1" applyFont="1" applyFill="1" applyBorder="1" applyAlignment="1">
      <alignment horizontal="right" vertical="center"/>
    </xf>
    <xf numFmtId="185" fontId="7" fillId="2" borderId="11" xfId="0" applyNumberFormat="1" applyFont="1" applyFill="1" applyBorder="1" applyAlignment="1">
      <alignment horizontal="right" vertical="center"/>
    </xf>
    <xf numFmtId="185" fontId="7" fillId="2" borderId="26" xfId="0" applyNumberFormat="1" applyFont="1" applyFill="1" applyBorder="1" applyAlignment="1">
      <alignment horizontal="right" vertical="center"/>
    </xf>
    <xf numFmtId="188" fontId="7" fillId="2" borderId="3" xfId="0" applyNumberFormat="1" applyFont="1" applyFill="1" applyBorder="1" applyAlignment="1">
      <alignment horizontal="right" vertical="center"/>
    </xf>
    <xf numFmtId="188" fontId="7" fillId="2" borderId="4" xfId="0" applyNumberFormat="1" applyFont="1" applyFill="1" applyBorder="1" applyAlignment="1">
      <alignment horizontal="right" vertical="center"/>
    </xf>
    <xf numFmtId="188" fontId="7" fillId="2" borderId="5" xfId="0" applyNumberFormat="1" applyFont="1" applyFill="1" applyBorder="1" applyAlignment="1">
      <alignment horizontal="right" vertical="center"/>
    </xf>
    <xf numFmtId="188" fontId="7" fillId="2" borderId="10" xfId="0" applyNumberFormat="1" applyFont="1" applyFill="1" applyBorder="1" applyAlignment="1">
      <alignment horizontal="right" vertical="center"/>
    </xf>
    <xf numFmtId="188" fontId="7" fillId="2" borderId="8" xfId="0" applyNumberFormat="1" applyFont="1" applyFill="1" applyBorder="1" applyAlignment="1">
      <alignment horizontal="right" vertical="center"/>
    </xf>
    <xf numFmtId="188" fontId="7" fillId="2" borderId="9" xfId="0" applyNumberFormat="1" applyFont="1" applyFill="1" applyBorder="1" applyAlignment="1">
      <alignment horizontal="right" vertical="center"/>
    </xf>
    <xf numFmtId="185" fontId="7" fillId="2" borderId="3" xfId="0" applyNumberFormat="1" applyFont="1" applyFill="1" applyBorder="1" applyAlignment="1">
      <alignment horizontal="right" vertical="center"/>
    </xf>
    <xf numFmtId="185" fontId="7" fillId="2" borderId="4" xfId="0" applyNumberFormat="1" applyFont="1" applyFill="1" applyBorder="1" applyAlignment="1">
      <alignment horizontal="right" vertical="center"/>
    </xf>
    <xf numFmtId="185" fontId="7" fillId="2" borderId="5" xfId="0" applyNumberFormat="1" applyFont="1" applyFill="1" applyBorder="1" applyAlignment="1">
      <alignment horizontal="right" vertical="center"/>
    </xf>
    <xf numFmtId="185" fontId="7" fillId="2" borderId="10" xfId="0" applyNumberFormat="1" applyFont="1" applyFill="1" applyBorder="1" applyAlignment="1">
      <alignment horizontal="right" vertical="center"/>
    </xf>
    <xf numFmtId="185" fontId="7" fillId="2" borderId="8" xfId="0" applyNumberFormat="1" applyFont="1" applyFill="1" applyBorder="1" applyAlignment="1">
      <alignment horizontal="right" vertical="center"/>
    </xf>
    <xf numFmtId="185" fontId="7" fillId="2" borderId="9" xfId="0" applyNumberFormat="1" applyFont="1" applyFill="1" applyBorder="1" applyAlignment="1">
      <alignment horizontal="right" vertical="center"/>
    </xf>
    <xf numFmtId="194" fontId="7" fillId="2" borderId="3" xfId="0" applyNumberFormat="1" applyFont="1" applyFill="1" applyBorder="1" applyAlignment="1">
      <alignment horizontal="right" vertical="center"/>
    </xf>
    <xf numFmtId="194" fontId="7" fillId="2" borderId="299" xfId="0" applyNumberFormat="1" applyFont="1" applyFill="1" applyBorder="1" applyAlignment="1">
      <alignment horizontal="right" vertical="center"/>
    </xf>
    <xf numFmtId="194" fontId="7" fillId="2" borderId="5" xfId="0" applyNumberFormat="1" applyFont="1" applyFill="1" applyBorder="1" applyAlignment="1">
      <alignment horizontal="right" vertical="center"/>
    </xf>
    <xf numFmtId="194" fontId="7" fillId="2" borderId="10" xfId="0" applyNumberFormat="1" applyFont="1" applyFill="1" applyBorder="1" applyAlignment="1">
      <alignment horizontal="right" vertical="center"/>
    </xf>
    <xf numFmtId="194" fontId="7" fillId="2" borderId="259" xfId="0" applyNumberFormat="1" applyFont="1" applyFill="1" applyBorder="1" applyAlignment="1">
      <alignment horizontal="right" vertical="center"/>
    </xf>
    <xf numFmtId="194" fontId="7" fillId="2" borderId="9" xfId="0" applyNumberFormat="1" applyFont="1" applyFill="1" applyBorder="1" applyAlignment="1">
      <alignment horizontal="right" vertical="center"/>
    </xf>
    <xf numFmtId="187" fontId="7" fillId="2" borderId="3" xfId="0" applyNumberFormat="1" applyFont="1" applyFill="1" applyBorder="1" applyAlignment="1">
      <alignment horizontal="right" vertical="center"/>
    </xf>
    <xf numFmtId="187" fontId="7" fillId="2" borderId="299" xfId="0" applyNumberFormat="1" applyFont="1" applyFill="1" applyBorder="1" applyAlignment="1">
      <alignment horizontal="right" vertical="center"/>
    </xf>
    <xf numFmtId="187" fontId="7" fillId="2" borderId="5" xfId="0" applyNumberFormat="1" applyFont="1" applyFill="1" applyBorder="1" applyAlignment="1">
      <alignment horizontal="right" vertical="center"/>
    </xf>
    <xf numFmtId="187" fontId="7" fillId="2" borderId="10" xfId="0" applyNumberFormat="1" applyFont="1" applyFill="1" applyBorder="1" applyAlignment="1">
      <alignment horizontal="right" vertical="center"/>
    </xf>
    <xf numFmtId="187" fontId="7" fillId="2" borderId="259" xfId="0" applyNumberFormat="1" applyFont="1" applyFill="1" applyBorder="1" applyAlignment="1">
      <alignment horizontal="right" vertical="center"/>
    </xf>
    <xf numFmtId="187" fontId="7" fillId="2" borderId="9" xfId="0" applyNumberFormat="1" applyFont="1" applyFill="1" applyBorder="1" applyAlignment="1">
      <alignment horizontal="right" vertical="center"/>
    </xf>
    <xf numFmtId="186" fontId="7" fillId="2" borderId="3" xfId="0" applyNumberFormat="1" applyFont="1" applyFill="1" applyBorder="1" applyAlignment="1">
      <alignment horizontal="right" vertical="center"/>
    </xf>
    <xf numFmtId="186" fontId="7" fillId="2" borderId="4" xfId="0" applyNumberFormat="1" applyFont="1" applyFill="1" applyBorder="1" applyAlignment="1">
      <alignment horizontal="right" vertical="center"/>
    </xf>
    <xf numFmtId="186" fontId="7" fillId="2" borderId="5" xfId="0" applyNumberFormat="1" applyFont="1" applyFill="1" applyBorder="1" applyAlignment="1">
      <alignment horizontal="right" vertical="center"/>
    </xf>
    <xf numFmtId="186" fontId="7" fillId="2" borderId="10" xfId="0" applyNumberFormat="1" applyFont="1" applyFill="1" applyBorder="1" applyAlignment="1">
      <alignment horizontal="right" vertical="center"/>
    </xf>
    <xf numFmtId="186" fontId="7" fillId="2" borderId="8" xfId="0" applyNumberFormat="1" applyFont="1" applyFill="1" applyBorder="1" applyAlignment="1">
      <alignment horizontal="right" vertical="center"/>
    </xf>
    <xf numFmtId="186" fontId="7" fillId="2" borderId="9" xfId="0" applyNumberFormat="1" applyFont="1" applyFill="1" applyBorder="1" applyAlignment="1">
      <alignment horizontal="right" vertical="center"/>
    </xf>
    <xf numFmtId="183" fontId="7" fillId="0" borderId="11" xfId="0" applyNumberFormat="1" applyFont="1" applyBorder="1" applyAlignment="1">
      <alignment horizontal="right" vertical="center"/>
    </xf>
    <xf numFmtId="183" fontId="7" fillId="0" borderId="26" xfId="0" applyNumberFormat="1" applyFont="1" applyBorder="1" applyAlignment="1">
      <alignment horizontal="right" vertical="center"/>
    </xf>
    <xf numFmtId="0" fontId="7" fillId="0" borderId="259" xfId="0" applyFont="1" applyBorder="1" applyAlignment="1">
      <alignment horizontal="center" vertical="center" shrinkToFit="1"/>
    </xf>
    <xf numFmtId="183" fontId="7" fillId="2" borderId="11" xfId="0" applyNumberFormat="1" applyFont="1" applyFill="1" applyBorder="1" applyAlignment="1">
      <alignment horizontal="right" vertical="center"/>
    </xf>
    <xf numFmtId="0" fontId="7" fillId="0" borderId="68" xfId="0" applyFont="1" applyBorder="1" applyAlignment="1">
      <alignment horizontal="left"/>
    </xf>
    <xf numFmtId="0" fontId="7" fillId="0" borderId="70" xfId="0" applyFont="1" applyBorder="1" applyAlignment="1">
      <alignment horizontal="left"/>
    </xf>
    <xf numFmtId="0" fontId="7" fillId="0" borderId="101" xfId="0" applyFont="1" applyBorder="1" applyAlignment="1">
      <alignment horizontal="left"/>
    </xf>
    <xf numFmtId="0" fontId="7" fillId="0" borderId="102" xfId="0" applyFont="1" applyBorder="1" applyAlignment="1">
      <alignment horizontal="left"/>
    </xf>
    <xf numFmtId="0" fontId="7" fillId="0" borderId="71" xfId="0" applyFont="1" applyBorder="1" applyAlignment="1">
      <alignment horizontal="left"/>
    </xf>
    <xf numFmtId="0" fontId="7" fillId="0" borderId="73" xfId="0" applyFont="1" applyBorder="1" applyAlignment="1">
      <alignment horizontal="left"/>
    </xf>
    <xf numFmtId="0" fontId="7" fillId="0" borderId="26"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02" xfId="0" applyFont="1" applyBorder="1" applyAlignment="1">
      <alignment horizontal="center" vertical="center"/>
    </xf>
    <xf numFmtId="0" fontId="7" fillId="0" borderId="299" xfId="0" applyFont="1" applyBorder="1" applyAlignment="1">
      <alignment horizontal="center" vertical="center"/>
    </xf>
    <xf numFmtId="0" fontId="6" fillId="2" borderId="0" xfId="0" applyFont="1" applyFill="1" applyAlignment="1">
      <alignment vertical="center"/>
    </xf>
    <xf numFmtId="0" fontId="7" fillId="0" borderId="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Fill="1" applyBorder="1" applyAlignment="1">
      <alignment horizontal="right" vertical="top" wrapText="1"/>
    </xf>
    <xf numFmtId="0" fontId="7" fillId="0" borderId="0" xfId="0" applyFont="1" applyFill="1" applyBorder="1" applyAlignment="1">
      <alignment horizontal="center" vertical="top"/>
    </xf>
    <xf numFmtId="0" fontId="7" fillId="0" borderId="0" xfId="0" applyFont="1" applyAlignment="1">
      <alignment horizontal="left" vertical="center" shrinkToFit="1"/>
    </xf>
    <xf numFmtId="6" fontId="7" fillId="0" borderId="11" xfId="1" applyFont="1" applyBorder="1" applyAlignment="1">
      <alignment horizontal="center" vertical="top" wrapText="1"/>
    </xf>
    <xf numFmtId="0" fontId="7" fillId="2" borderId="300" xfId="0" applyFont="1" applyFill="1" applyBorder="1" applyAlignment="1">
      <alignment horizontal="center" vertical="center"/>
    </xf>
    <xf numFmtId="0" fontId="7" fillId="2" borderId="301" xfId="0" applyFont="1" applyFill="1" applyBorder="1" applyAlignment="1">
      <alignment horizontal="center" vertical="center"/>
    </xf>
    <xf numFmtId="0" fontId="7" fillId="2" borderId="258" xfId="0" applyFont="1" applyFill="1" applyBorder="1" applyAlignment="1">
      <alignment horizontal="center" vertical="center"/>
    </xf>
    <xf numFmtId="0" fontId="7" fillId="2" borderId="261" xfId="0" applyFont="1" applyFill="1" applyBorder="1" applyAlignment="1">
      <alignment horizontal="center" vertical="center"/>
    </xf>
    <xf numFmtId="0" fontId="7" fillId="0" borderId="0" xfId="0" applyFont="1" applyAlignment="1">
      <alignment horizontal="center" vertical="center" shrinkToFit="1"/>
    </xf>
    <xf numFmtId="0" fontId="6" fillId="0" borderId="39"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31" fillId="2" borderId="39" xfId="0" applyFont="1" applyFill="1" applyBorder="1" applyAlignment="1">
      <alignment horizontal="left" vertical="center"/>
    </xf>
    <xf numFmtId="0" fontId="31" fillId="2" borderId="1" xfId="0" applyFont="1" applyFill="1" applyBorder="1" applyAlignment="1">
      <alignment horizontal="left" vertical="center"/>
    </xf>
    <xf numFmtId="0" fontId="31" fillId="2" borderId="2" xfId="0" applyFont="1" applyFill="1"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189" fontId="6" fillId="2" borderId="39" xfId="0" applyNumberFormat="1" applyFont="1" applyFill="1" applyBorder="1" applyAlignment="1">
      <alignment horizontal="right" vertical="center" shrinkToFit="1"/>
    </xf>
    <xf numFmtId="189" fontId="0" fillId="2" borderId="1" xfId="0" applyNumberFormat="1" applyFont="1" applyFill="1" applyBorder="1" applyAlignment="1">
      <alignment horizontal="right" vertical="center" shrinkToFit="1"/>
    </xf>
    <xf numFmtId="189" fontId="0" fillId="2" borderId="2" xfId="0" applyNumberFormat="1" applyFont="1" applyFill="1" applyBorder="1" applyAlignment="1">
      <alignment horizontal="right" vertical="center" shrinkToFit="1"/>
    </xf>
    <xf numFmtId="0" fontId="6" fillId="0" borderId="3" xfId="0" quotePrefix="1" applyFont="1" applyBorder="1" applyAlignment="1">
      <alignment horizontal="center" vertical="center" wrapText="1"/>
    </xf>
    <xf numFmtId="189" fontId="6" fillId="0" borderId="39" xfId="0" applyNumberFormat="1" applyFont="1" applyBorder="1" applyAlignment="1">
      <alignment horizontal="right" vertical="center" shrinkToFit="1"/>
    </xf>
    <xf numFmtId="189" fontId="0" fillId="0" borderId="1" xfId="0" applyNumberFormat="1" applyFont="1" applyBorder="1" applyAlignment="1">
      <alignment horizontal="right" vertical="center" shrinkToFit="1"/>
    </xf>
    <xf numFmtId="189" fontId="0" fillId="0" borderId="2" xfId="0" applyNumberFormat="1" applyFont="1" applyBorder="1" applyAlignment="1">
      <alignment horizontal="right" vertical="center" shrinkToFit="1"/>
    </xf>
    <xf numFmtId="0" fontId="16" fillId="0" borderId="39" xfId="0" applyFont="1"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6" fillId="0" borderId="39" xfId="0" applyFont="1" applyBorder="1" applyAlignment="1">
      <alignment vertical="center" wrapText="1"/>
    </xf>
    <xf numFmtId="0" fontId="6" fillId="0" borderId="2" xfId="0" applyFont="1" applyBorder="1" applyAlignment="1">
      <alignment vertical="center" wrapText="1"/>
    </xf>
    <xf numFmtId="0" fontId="16" fillId="0" borderId="128" xfId="0" quotePrefix="1" applyNumberFormat="1" applyFont="1" applyBorder="1" applyAlignment="1">
      <alignment horizontal="center" vertical="center" wrapText="1"/>
    </xf>
    <xf numFmtId="0" fontId="16" fillId="0" borderId="234"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9" xfId="0" applyNumberFormat="1" applyFont="1" applyBorder="1" applyAlignment="1">
      <alignment horizontal="center" vertical="center" wrapText="1"/>
    </xf>
    <xf numFmtId="0" fontId="6" fillId="2" borderId="39" xfId="0" applyFont="1" applyFill="1" applyBorder="1" applyAlignment="1">
      <alignment horizontal="lef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189" fontId="6" fillId="2" borderId="11" xfId="0" applyNumberFormat="1" applyFont="1" applyFill="1" applyBorder="1" applyAlignment="1">
      <alignment horizontal="right" vertical="center"/>
    </xf>
    <xf numFmtId="0" fontId="16" fillId="2" borderId="11" xfId="0" applyFont="1" applyFill="1" applyBorder="1" applyAlignment="1">
      <alignment horizontal="left" vertical="center"/>
    </xf>
    <xf numFmtId="3" fontId="7" fillId="2" borderId="0" xfId="0" applyNumberFormat="1" applyFont="1" applyFill="1" applyAlignment="1">
      <alignment horizontal="left" vertical="center"/>
    </xf>
    <xf numFmtId="189" fontId="7" fillId="2" borderId="0" xfId="0" applyNumberFormat="1" applyFont="1" applyFill="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9" xfId="0" applyFont="1" applyBorder="1" applyAlignment="1">
      <alignment vertical="center"/>
    </xf>
    <xf numFmtId="0" fontId="7" fillId="0" borderId="5"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2" borderId="8" xfId="0" applyFont="1" applyFill="1" applyBorder="1" applyAlignment="1">
      <alignment horizontal="center" vertical="center" shrinkToFit="1"/>
    </xf>
    <xf numFmtId="0" fontId="7" fillId="0" borderId="7" xfId="0" applyFont="1" applyBorder="1" applyAlignment="1">
      <alignment horizontal="left" vertical="top"/>
    </xf>
    <xf numFmtId="0" fontId="7" fillId="2" borderId="9" xfId="0" applyFont="1" applyFill="1" applyBorder="1" applyAlignment="1">
      <alignment horizontal="left" vertical="center"/>
    </xf>
    <xf numFmtId="189" fontId="7" fillId="2" borderId="0" xfId="0" applyNumberFormat="1" applyFont="1" applyFill="1" applyAlignment="1">
      <alignment horizontal="center" vertical="center"/>
    </xf>
    <xf numFmtId="0" fontId="7" fillId="0" borderId="39" xfId="0" applyFont="1" applyBorder="1" applyAlignment="1">
      <alignment vertical="center"/>
    </xf>
    <xf numFmtId="0" fontId="0" fillId="0" borderId="259" xfId="0" applyFont="1" applyBorder="1" applyAlignment="1">
      <alignment horizontal="center" vertical="center"/>
    </xf>
    <xf numFmtId="0" fontId="7" fillId="0" borderId="258" xfId="0" applyFont="1" applyBorder="1" applyAlignment="1">
      <alignment horizontal="left" vertical="top" wrapText="1"/>
    </xf>
    <xf numFmtId="0" fontId="7" fillId="0" borderId="259" xfId="0" applyFont="1" applyBorder="1" applyAlignment="1">
      <alignment horizontal="left" vertical="top" wrapText="1"/>
    </xf>
    <xf numFmtId="0" fontId="7" fillId="0" borderId="300" xfId="0" applyFont="1" applyBorder="1" applyAlignment="1">
      <alignment vertical="top" wrapText="1"/>
    </xf>
    <xf numFmtId="0" fontId="7" fillId="0" borderId="299" xfId="0" applyFont="1" applyBorder="1" applyAlignment="1">
      <alignment vertical="top" wrapText="1"/>
    </xf>
    <xf numFmtId="0" fontId="7" fillId="2" borderId="299" xfId="0" applyFont="1" applyFill="1" applyBorder="1" applyAlignment="1">
      <alignment vertical="top"/>
    </xf>
    <xf numFmtId="0" fontId="7" fillId="2" borderId="301" xfId="0" applyFont="1" applyFill="1" applyBorder="1" applyAlignment="1">
      <alignment vertical="top"/>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8" xfId="0" applyFont="1" applyFill="1" applyBorder="1" applyAlignment="1">
      <alignment horizontal="left" vertical="center" wrapText="1"/>
    </xf>
    <xf numFmtId="0" fontId="0" fillId="7" borderId="11" xfId="0" applyFont="1" applyFill="1" applyBorder="1" applyAlignment="1">
      <alignment horizontal="center" vertical="center"/>
    </xf>
    <xf numFmtId="3" fontId="7" fillId="2" borderId="36" xfId="0" applyNumberFormat="1" applyFont="1" applyFill="1" applyBorder="1" applyAlignment="1">
      <alignment horizontal="right" vertical="center"/>
    </xf>
    <xf numFmtId="3" fontId="7" fillId="2" borderId="103" xfId="0" applyNumberFormat="1" applyFont="1" applyFill="1" applyBorder="1" applyAlignment="1">
      <alignment horizontal="right" vertical="center"/>
    </xf>
    <xf numFmtId="0" fontId="7" fillId="2" borderId="35" xfId="0" applyFont="1" applyFill="1" applyBorder="1" applyAlignment="1">
      <alignment horizontal="left" vertical="center"/>
    </xf>
    <xf numFmtId="0" fontId="7" fillId="2" borderId="36" xfId="0" applyFont="1" applyFill="1" applyBorder="1" applyAlignment="1">
      <alignment horizontal="left" vertical="center"/>
    </xf>
    <xf numFmtId="0" fontId="7" fillId="2" borderId="104" xfId="0" applyFont="1" applyFill="1" applyBorder="1" applyAlignment="1">
      <alignment horizontal="left" vertical="center"/>
    </xf>
    <xf numFmtId="0" fontId="7" fillId="2" borderId="39" xfId="0" applyFont="1" applyFill="1" applyBorder="1" applyAlignment="1">
      <alignment horizontal="left" vertical="top" wrapText="1"/>
    </xf>
    <xf numFmtId="0" fontId="7" fillId="2" borderId="1" xfId="0" applyFont="1" applyFill="1" applyBorder="1" applyAlignment="1">
      <alignment horizontal="left" vertical="top" wrapText="1"/>
    </xf>
    <xf numFmtId="3" fontId="7" fillId="2" borderId="34" xfId="0" applyNumberFormat="1" applyFont="1" applyFill="1" applyBorder="1" applyAlignment="1">
      <alignment horizontal="right" vertical="center"/>
    </xf>
    <xf numFmtId="3" fontId="7" fillId="2" borderId="105" xfId="0" applyNumberFormat="1" applyFont="1" applyFill="1" applyBorder="1" applyAlignment="1">
      <alignment horizontal="right" vertical="center"/>
    </xf>
    <xf numFmtId="0" fontId="7" fillId="2" borderId="33" xfId="0" applyFont="1" applyFill="1" applyBorder="1" applyAlignment="1">
      <alignment horizontal="left" vertical="center"/>
    </xf>
    <xf numFmtId="0" fontId="7" fillId="2" borderId="34" xfId="0" applyFont="1" applyFill="1" applyBorder="1" applyAlignment="1">
      <alignment horizontal="left" vertical="center"/>
    </xf>
    <xf numFmtId="0" fontId="7" fillId="2" borderId="106" xfId="0" applyFont="1" applyFill="1" applyBorder="1" applyAlignment="1">
      <alignment horizontal="left" vertical="center"/>
    </xf>
    <xf numFmtId="0" fontId="7" fillId="0" borderId="39" xfId="0" applyFont="1" applyBorder="1" applyAlignment="1">
      <alignment horizontal="left" vertical="center"/>
    </xf>
    <xf numFmtId="0" fontId="0" fillId="0" borderId="4" xfId="0" applyFont="1" applyBorder="1">
      <alignment vertical="center"/>
    </xf>
    <xf numFmtId="0" fontId="0" fillId="0" borderId="5" xfId="0" applyFont="1" applyBorder="1">
      <alignment vertical="center"/>
    </xf>
    <xf numFmtId="0" fontId="0" fillId="0" borderId="10" xfId="0" applyFont="1" applyBorder="1">
      <alignment vertical="center"/>
    </xf>
    <xf numFmtId="0" fontId="0" fillId="0" borderId="8" xfId="0" applyFont="1" applyBorder="1">
      <alignment vertical="center"/>
    </xf>
    <xf numFmtId="0" fontId="0" fillId="0" borderId="9" xfId="0" applyFont="1" applyBorder="1">
      <alignment vertical="center"/>
    </xf>
    <xf numFmtId="3" fontId="7" fillId="2" borderId="8" xfId="0" applyNumberFormat="1" applyFont="1" applyFill="1" applyBorder="1" applyAlignment="1">
      <alignment horizontal="right" vertical="center"/>
    </xf>
    <xf numFmtId="3" fontId="7" fillId="2" borderId="9" xfId="0" applyNumberFormat="1" applyFont="1" applyFill="1" applyBorder="1" applyAlignment="1">
      <alignment horizontal="right" vertical="center"/>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7" fillId="0" borderId="4" xfId="0" applyFont="1" applyBorder="1" applyAlignment="1">
      <alignment vertical="center"/>
    </xf>
    <xf numFmtId="0" fontId="7" fillId="0" borderId="8" xfId="0" applyFont="1" applyBorder="1" applyAlignment="1">
      <alignment vertical="center"/>
    </xf>
    <xf numFmtId="0" fontId="6" fillId="0" borderId="4" xfId="0" applyFont="1" applyFill="1" applyBorder="1" applyAlignment="1">
      <alignment vertical="center" wrapText="1"/>
    </xf>
    <xf numFmtId="0" fontId="6" fillId="0" borderId="8" xfId="0" applyFont="1" applyFill="1" applyBorder="1" applyAlignment="1">
      <alignment vertical="center" wrapText="1"/>
    </xf>
    <xf numFmtId="0" fontId="7" fillId="0" borderId="126" xfId="0" applyFont="1" applyBorder="1" applyAlignment="1">
      <alignment vertical="center"/>
    </xf>
    <xf numFmtId="0" fontId="7" fillId="0" borderId="105" xfId="0" applyFont="1" applyBorder="1" applyAlignment="1">
      <alignment horizontal="center" vertical="center"/>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9" xfId="0" applyFont="1" applyFill="1"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9" fillId="0" borderId="4" xfId="0" applyFont="1" applyBorder="1" applyAlignment="1">
      <alignment horizontal="left" vertical="center"/>
    </xf>
    <xf numFmtId="0" fontId="16" fillId="2" borderId="6" xfId="0" applyFont="1" applyFill="1" applyBorder="1" applyAlignment="1">
      <alignment horizontal="left" vertical="top" wrapText="1"/>
    </xf>
    <xf numFmtId="0" fontId="16" fillId="7" borderId="300" xfId="0" applyFont="1" applyFill="1" applyBorder="1" applyAlignment="1">
      <alignment vertical="top" wrapText="1"/>
    </xf>
    <xf numFmtId="0" fontId="16" fillId="7" borderId="299" xfId="0" applyFont="1" applyFill="1" applyBorder="1" applyAlignment="1">
      <alignment vertical="top" wrapText="1"/>
    </xf>
    <xf numFmtId="0" fontId="16" fillId="7" borderId="301" xfId="0" applyFont="1" applyFill="1" applyBorder="1" applyAlignment="1">
      <alignment vertical="top" wrapText="1"/>
    </xf>
    <xf numFmtId="0" fontId="16" fillId="7" borderId="6" xfId="0" applyFont="1" applyFill="1" applyBorder="1" applyAlignment="1">
      <alignment vertical="top" wrapText="1"/>
    </xf>
    <xf numFmtId="0" fontId="16" fillId="7" borderId="0" xfId="0" applyFont="1" applyFill="1" applyBorder="1" applyAlignment="1">
      <alignment vertical="top" wrapText="1"/>
    </xf>
    <xf numFmtId="0" fontId="16" fillId="7" borderId="7" xfId="0" applyFont="1" applyFill="1" applyBorder="1" applyAlignment="1">
      <alignment vertical="top" wrapText="1"/>
    </xf>
    <xf numFmtId="0" fontId="16" fillId="7" borderId="258" xfId="0" applyFont="1" applyFill="1" applyBorder="1" applyAlignment="1">
      <alignment vertical="top" wrapText="1"/>
    </xf>
    <xf numFmtId="0" fontId="16" fillId="7" borderId="259" xfId="0" applyFont="1" applyFill="1" applyBorder="1" applyAlignment="1">
      <alignment vertical="top" wrapText="1"/>
    </xf>
    <xf numFmtId="0" fontId="16" fillId="7" borderId="261" xfId="0" applyFont="1" applyFill="1" applyBorder="1" applyAlignment="1">
      <alignment vertical="top" wrapText="1"/>
    </xf>
    <xf numFmtId="0" fontId="16" fillId="0" borderId="11" xfId="0" applyFont="1" applyBorder="1" applyAlignment="1">
      <alignment horizontal="center" vertical="center"/>
    </xf>
    <xf numFmtId="0" fontId="16" fillId="0" borderId="39"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7" fillId="0" borderId="128" xfId="0" applyFont="1" applyBorder="1" applyAlignment="1">
      <alignment vertical="center" wrapText="1"/>
    </xf>
    <xf numFmtId="0" fontId="7" fillId="0" borderId="129" xfId="0" applyFont="1" applyBorder="1" applyAlignment="1">
      <alignment vertical="center" wrapText="1"/>
    </xf>
    <xf numFmtId="0" fontId="7" fillId="0" borderId="130" xfId="0" applyFont="1" applyBorder="1" applyAlignment="1">
      <alignment vertical="center" wrapText="1"/>
    </xf>
    <xf numFmtId="0" fontId="7" fillId="0" borderId="10" xfId="0" applyFont="1" applyBorder="1" applyAlignment="1">
      <alignment vertical="center" wrapText="1"/>
    </xf>
    <xf numFmtId="0" fontId="7" fillId="0" borderId="125" xfId="0" applyFont="1" applyBorder="1" applyAlignment="1">
      <alignment vertical="center" wrapText="1"/>
    </xf>
    <xf numFmtId="0" fontId="7" fillId="0" borderId="9" xfId="0" applyFont="1" applyBorder="1" applyAlignment="1">
      <alignment vertical="center" wrapText="1"/>
    </xf>
    <xf numFmtId="0" fontId="7" fillId="0" borderId="298" xfId="0" applyFont="1" applyBorder="1" applyAlignment="1">
      <alignment horizontal="left" vertical="center"/>
    </xf>
    <xf numFmtId="0" fontId="7" fillId="0" borderId="302" xfId="0" applyFont="1" applyBorder="1" applyAlignment="1">
      <alignment horizontal="left" vertical="center"/>
    </xf>
    <xf numFmtId="0" fontId="7" fillId="0" borderId="303" xfId="0" applyFont="1" applyBorder="1" applyAlignment="1">
      <alignment horizontal="left" vertical="center"/>
    </xf>
    <xf numFmtId="189" fontId="6" fillId="2" borderId="122" xfId="0" applyNumberFormat="1" applyFont="1" applyFill="1" applyBorder="1" applyAlignment="1">
      <alignment horizontal="right" vertical="center" shrinkToFit="1"/>
    </xf>
    <xf numFmtId="189" fontId="6" fillId="2" borderId="123" xfId="0" applyNumberFormat="1" applyFont="1" applyFill="1" applyBorder="1" applyAlignment="1">
      <alignment horizontal="right" vertical="center" shrinkToFit="1"/>
    </xf>
    <xf numFmtId="189" fontId="6" fillId="2" borderId="124" xfId="0" applyNumberFormat="1" applyFont="1" applyFill="1" applyBorder="1" applyAlignment="1">
      <alignment horizontal="right" vertical="center" shrinkToFit="1"/>
    </xf>
    <xf numFmtId="0" fontId="16" fillId="2" borderId="122" xfId="0" applyFont="1" applyFill="1" applyBorder="1" applyAlignment="1">
      <alignment horizontal="left" vertical="center" shrinkToFit="1"/>
    </xf>
    <xf numFmtId="0" fontId="16" fillId="2" borderId="123" xfId="0" applyFont="1" applyFill="1" applyBorder="1" applyAlignment="1">
      <alignment horizontal="left" vertical="center" shrinkToFit="1"/>
    </xf>
    <xf numFmtId="0" fontId="16" fillId="2" borderId="124" xfId="0" applyFont="1" applyFill="1" applyBorder="1" applyAlignment="1">
      <alignment horizontal="left" vertical="center" shrinkToFit="1"/>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124" xfId="0" applyFont="1" applyBorder="1" applyAlignment="1">
      <alignment horizontal="left" vertical="center"/>
    </xf>
    <xf numFmtId="0" fontId="23" fillId="7" borderId="280" xfId="0" applyFont="1" applyFill="1" applyBorder="1" applyAlignment="1">
      <alignment vertical="center"/>
    </xf>
    <xf numFmtId="3" fontId="7" fillId="7" borderId="122" xfId="0" applyNumberFormat="1" applyFont="1" applyFill="1" applyBorder="1" applyAlignment="1">
      <alignment horizontal="left" vertical="center"/>
    </xf>
    <xf numFmtId="3" fontId="7" fillId="7" borderId="123" xfId="0" applyNumberFormat="1" applyFont="1" applyFill="1" applyBorder="1" applyAlignment="1">
      <alignment horizontal="left" vertical="center"/>
    </xf>
    <xf numFmtId="3" fontId="7" fillId="7" borderId="124" xfId="0" applyNumberFormat="1" applyFont="1" applyFill="1" applyBorder="1" applyAlignment="1">
      <alignment horizontal="left" vertical="center"/>
    </xf>
    <xf numFmtId="0" fontId="7" fillId="7" borderId="298" xfId="0" applyFont="1" applyFill="1" applyBorder="1" applyAlignment="1">
      <alignment horizontal="center" vertical="center"/>
    </xf>
    <xf numFmtId="0" fontId="7" fillId="7" borderId="302" xfId="0" applyFont="1" applyFill="1" applyBorder="1" applyAlignment="1">
      <alignment horizontal="center" vertical="center"/>
    </xf>
    <xf numFmtId="0" fontId="7" fillId="0" borderId="298" xfId="0" applyFont="1" applyBorder="1" applyAlignment="1">
      <alignment vertical="center"/>
    </xf>
    <xf numFmtId="0" fontId="7" fillId="0" borderId="302" xfId="0" applyFont="1" applyBorder="1" applyAlignment="1">
      <alignment vertical="center"/>
    </xf>
    <xf numFmtId="0" fontId="7" fillId="0" borderId="303" xfId="0" applyFont="1" applyBorder="1" applyAlignment="1">
      <alignment vertical="center"/>
    </xf>
    <xf numFmtId="0" fontId="16" fillId="7" borderId="298" xfId="0" applyFont="1" applyFill="1" applyBorder="1" applyAlignment="1">
      <alignment vertical="center"/>
    </xf>
    <xf numFmtId="0" fontId="16" fillId="7" borderId="302" xfId="0" applyFont="1" applyFill="1" applyBorder="1" applyAlignment="1">
      <alignment vertical="center"/>
    </xf>
    <xf numFmtId="0" fontId="16" fillId="7" borderId="303" xfId="0" applyFont="1" applyFill="1" applyBorder="1" applyAlignment="1">
      <alignment vertical="center"/>
    </xf>
    <xf numFmtId="3" fontId="7" fillId="2" borderId="298" xfId="0" applyNumberFormat="1" applyFont="1" applyFill="1" applyBorder="1" applyAlignment="1">
      <alignment vertical="center"/>
    </xf>
    <xf numFmtId="3" fontId="7" fillId="2" borderId="302" xfId="0" applyNumberFormat="1" applyFont="1" applyFill="1" applyBorder="1" applyAlignment="1">
      <alignment vertical="center"/>
    </xf>
    <xf numFmtId="0" fontId="16" fillId="2" borderId="302" xfId="0" applyFont="1" applyFill="1" applyBorder="1" applyAlignment="1">
      <alignment vertical="center"/>
    </xf>
    <xf numFmtId="0" fontId="16" fillId="2" borderId="303" xfId="0" applyFont="1" applyFill="1" applyBorder="1" applyAlignment="1">
      <alignment vertical="center"/>
    </xf>
    <xf numFmtId="191" fontId="7" fillId="0" borderId="308" xfId="0" applyNumberFormat="1" applyFont="1" applyFill="1" applyBorder="1" applyAlignment="1">
      <alignment horizontal="right" vertical="center"/>
    </xf>
    <xf numFmtId="191" fontId="7" fillId="0" borderId="310" xfId="0" applyNumberFormat="1" applyFont="1" applyFill="1" applyBorder="1" applyAlignment="1">
      <alignment horizontal="right" vertical="center"/>
    </xf>
    <xf numFmtId="0" fontId="19" fillId="0" borderId="122" xfId="0" applyFont="1" applyBorder="1" applyAlignment="1">
      <alignment horizontal="left" vertical="center" shrinkToFit="1"/>
    </xf>
    <xf numFmtId="0" fontId="19" fillId="0" borderId="123" xfId="0" applyFont="1" applyBorder="1" applyAlignment="1">
      <alignment horizontal="left" vertical="center" shrinkToFit="1"/>
    </xf>
    <xf numFmtId="0" fontId="19" fillId="0" borderId="124" xfId="0" applyFont="1" applyBorder="1" applyAlignment="1">
      <alignment horizontal="left" vertical="center" shrinkToFit="1"/>
    </xf>
    <xf numFmtId="3" fontId="7" fillId="2" borderId="123" xfId="0" applyNumberFormat="1" applyFont="1" applyFill="1" applyBorder="1" applyAlignment="1">
      <alignment horizontal="right" vertical="center"/>
    </xf>
    <xf numFmtId="3" fontId="7" fillId="2" borderId="124" xfId="0" applyNumberFormat="1" applyFont="1" applyFill="1" applyBorder="1" applyAlignment="1">
      <alignment horizontal="right" vertical="center"/>
    </xf>
    <xf numFmtId="3" fontId="7" fillId="0" borderId="123" xfId="0" applyNumberFormat="1" applyFont="1" applyFill="1" applyBorder="1" applyAlignment="1">
      <alignment horizontal="right" vertical="center"/>
    </xf>
    <xf numFmtId="3" fontId="7" fillId="0" borderId="124" xfId="0" applyNumberFormat="1" applyFont="1" applyFill="1" applyBorder="1" applyAlignment="1">
      <alignment horizontal="right" vertical="center"/>
    </xf>
    <xf numFmtId="3" fontId="7" fillId="2" borderId="299" xfId="0" applyNumberFormat="1" applyFont="1" applyFill="1" applyBorder="1" applyAlignment="1">
      <alignment horizontal="right" vertical="center"/>
    </xf>
    <xf numFmtId="3" fontId="7" fillId="2" borderId="301" xfId="0" applyNumberFormat="1" applyFont="1" applyFill="1" applyBorder="1" applyAlignment="1">
      <alignment horizontal="right" vertical="center"/>
    </xf>
    <xf numFmtId="57" fontId="19" fillId="2" borderId="26" xfId="0" applyNumberFormat="1" applyFont="1" applyFill="1" applyBorder="1" applyAlignment="1">
      <alignment vertical="center" wrapText="1"/>
    </xf>
    <xf numFmtId="0" fontId="19" fillId="2" borderId="26" xfId="0" applyFont="1" applyFill="1" applyBorder="1" applyAlignment="1">
      <alignment vertical="center" wrapText="1"/>
    </xf>
    <xf numFmtId="0" fontId="19" fillId="2" borderId="27" xfId="0" applyFont="1" applyFill="1" applyBorder="1" applyAlignment="1">
      <alignment vertical="center" wrapText="1"/>
    </xf>
    <xf numFmtId="3" fontId="19" fillId="2" borderId="26" xfId="0" applyNumberFormat="1" applyFont="1" applyFill="1" applyBorder="1" applyAlignment="1">
      <alignment vertical="center" wrapText="1"/>
    </xf>
    <xf numFmtId="3" fontId="19" fillId="2" borderId="27" xfId="0" applyNumberFormat="1" applyFont="1" applyFill="1" applyBorder="1" applyAlignment="1">
      <alignment vertical="center" wrapText="1"/>
    </xf>
    <xf numFmtId="0" fontId="19" fillId="2" borderId="26"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21" fillId="2" borderId="26" xfId="0" applyFont="1" applyFill="1" applyBorder="1" applyAlignment="1">
      <alignment vertical="center" wrapText="1"/>
    </xf>
    <xf numFmtId="0" fontId="21" fillId="2" borderId="27" xfId="0" applyFont="1" applyFill="1" applyBorder="1" applyAlignment="1">
      <alignment vertical="center" wrapText="1"/>
    </xf>
    <xf numFmtId="0" fontId="19" fillId="2" borderId="300" xfId="0" applyFont="1" applyFill="1" applyBorder="1" applyAlignment="1">
      <alignment horizontal="center" wrapText="1"/>
    </xf>
    <xf numFmtId="0" fontId="19" fillId="2" borderId="299" xfId="0" applyFont="1" applyFill="1" applyBorder="1" applyAlignment="1">
      <alignment horizontal="center" wrapText="1"/>
    </xf>
    <xf numFmtId="0" fontId="19" fillId="2" borderId="301" xfId="0" applyFont="1" applyFill="1" applyBorder="1" applyAlignment="1">
      <alignment horizontal="center" wrapText="1"/>
    </xf>
    <xf numFmtId="205" fontId="19" fillId="2" borderId="258" xfId="0" applyNumberFormat="1" applyFont="1" applyFill="1" applyBorder="1" applyAlignment="1">
      <alignment horizontal="center" vertical="top" wrapText="1"/>
    </xf>
    <xf numFmtId="205" fontId="19" fillId="2" borderId="259" xfId="0" applyNumberFormat="1" applyFont="1" applyFill="1" applyBorder="1" applyAlignment="1">
      <alignment horizontal="center" vertical="top" wrapText="1"/>
    </xf>
    <xf numFmtId="205" fontId="19" fillId="2" borderId="261" xfId="0" applyNumberFormat="1" applyFont="1" applyFill="1" applyBorder="1" applyAlignment="1">
      <alignment horizontal="center" vertical="top" wrapText="1"/>
    </xf>
    <xf numFmtId="0" fontId="19" fillId="0" borderId="8" xfId="0" applyFont="1" applyBorder="1" applyAlignment="1">
      <alignment horizontal="center" vertical="center"/>
    </xf>
    <xf numFmtId="0" fontId="19" fillId="0" borderId="10"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3" xfId="1" applyNumberFormat="1" applyFont="1" applyBorder="1" applyAlignment="1">
      <alignment horizontal="center" vertical="center" shrinkToFit="1"/>
    </xf>
    <xf numFmtId="0" fontId="19" fillId="0" borderId="4" xfId="1" applyNumberFormat="1" applyFont="1" applyBorder="1" applyAlignment="1">
      <alignment horizontal="center" vertical="center" shrinkToFit="1"/>
    </xf>
    <xf numFmtId="0" fontId="19" fillId="0" borderId="5" xfId="1" applyNumberFormat="1" applyFont="1" applyBorder="1" applyAlignment="1">
      <alignment horizontal="center" vertical="center" shrinkToFit="1"/>
    </xf>
    <xf numFmtId="6" fontId="19" fillId="0" borderId="3" xfId="1" applyFont="1" applyBorder="1" applyAlignment="1">
      <alignment horizontal="center" vertical="center" shrinkToFit="1"/>
    </xf>
    <xf numFmtId="6" fontId="19" fillId="0" borderId="4" xfId="1" applyFont="1" applyBorder="1" applyAlignment="1">
      <alignment horizontal="center" vertical="center" shrinkToFit="1"/>
    </xf>
    <xf numFmtId="6" fontId="19" fillId="0" borderId="5" xfId="1" applyFont="1" applyBorder="1" applyAlignment="1">
      <alignment horizontal="center" vertical="center" shrinkToFit="1"/>
    </xf>
    <xf numFmtId="6" fontId="19" fillId="0" borderId="10" xfId="1" applyFont="1" applyBorder="1" applyAlignment="1">
      <alignment horizontal="center" vertical="center" shrinkToFit="1"/>
    </xf>
    <xf numFmtId="6" fontId="19" fillId="0" borderId="8" xfId="1" applyFont="1" applyBorder="1" applyAlignment="1">
      <alignment horizontal="center" vertical="center" shrinkToFit="1"/>
    </xf>
    <xf numFmtId="6" fontId="19" fillId="0" borderId="9" xfId="1" applyFont="1" applyBorder="1" applyAlignment="1">
      <alignment horizontal="center" vertical="center" shrinkToFit="1"/>
    </xf>
    <xf numFmtId="3" fontId="16" fillId="2" borderId="3" xfId="0" applyNumberFormat="1" applyFont="1" applyFill="1" applyBorder="1" applyAlignment="1">
      <alignment horizontal="right" vertical="center"/>
    </xf>
    <xf numFmtId="3" fontId="16" fillId="2" borderId="4" xfId="0" applyNumberFormat="1" applyFont="1" applyFill="1" applyBorder="1" applyAlignment="1">
      <alignment horizontal="right" vertical="center"/>
    </xf>
    <xf numFmtId="3" fontId="16" fillId="2" borderId="5" xfId="0" applyNumberFormat="1" applyFont="1" applyFill="1" applyBorder="1" applyAlignment="1">
      <alignment horizontal="right" vertical="center"/>
    </xf>
    <xf numFmtId="3" fontId="16" fillId="2" borderId="10" xfId="0" applyNumberFormat="1" applyFont="1" applyFill="1" applyBorder="1" applyAlignment="1">
      <alignment horizontal="right" vertical="center"/>
    </xf>
    <xf numFmtId="3" fontId="16" fillId="2" borderId="8" xfId="0" applyNumberFormat="1" applyFont="1" applyFill="1" applyBorder="1" applyAlignment="1">
      <alignment horizontal="right" vertical="center"/>
    </xf>
    <xf numFmtId="3" fontId="16" fillId="2" borderId="9" xfId="0" applyNumberFormat="1" applyFont="1" applyFill="1" applyBorder="1" applyAlignment="1">
      <alignment horizontal="right" vertical="center"/>
    </xf>
    <xf numFmtId="0" fontId="18" fillId="2" borderId="107" xfId="0" applyFont="1" applyFill="1" applyBorder="1" applyAlignment="1">
      <alignment horizontal="left" vertical="center" shrinkToFit="1"/>
    </xf>
    <xf numFmtId="0" fontId="18" fillId="2" borderId="108" xfId="0" applyFont="1" applyFill="1" applyBorder="1" applyAlignment="1">
      <alignment horizontal="left" vertical="center" shrinkToFit="1"/>
    </xf>
    <xf numFmtId="0" fontId="18" fillId="2" borderId="109" xfId="0" applyFont="1" applyFill="1" applyBorder="1" applyAlignment="1">
      <alignment horizontal="left" vertical="center" shrinkToFit="1"/>
    </xf>
    <xf numFmtId="3" fontId="19" fillId="2" borderId="107" xfId="0" applyNumberFormat="1" applyFont="1" applyFill="1" applyBorder="1" applyAlignment="1">
      <alignment horizontal="right" vertical="center" shrinkToFit="1"/>
    </xf>
    <xf numFmtId="3" fontId="19" fillId="2" borderId="108" xfId="0" applyNumberFormat="1" applyFont="1" applyFill="1" applyBorder="1" applyAlignment="1">
      <alignment horizontal="right" vertical="center" shrinkToFit="1"/>
    </xf>
    <xf numFmtId="3" fontId="19" fillId="2" borderId="110" xfId="0" applyNumberFormat="1" applyFont="1" applyFill="1" applyBorder="1" applyAlignment="1">
      <alignment horizontal="right" vertical="center" shrinkToFit="1"/>
    </xf>
    <xf numFmtId="0" fontId="18" fillId="2" borderId="35" xfId="0" applyFont="1" applyFill="1" applyBorder="1" applyAlignment="1">
      <alignment horizontal="left" vertical="center" shrinkToFit="1"/>
    </xf>
    <xf numFmtId="0" fontId="18" fillId="2" borderId="36" xfId="0" applyFont="1" applyFill="1" applyBorder="1" applyAlignment="1">
      <alignment horizontal="left" vertical="center" shrinkToFit="1"/>
    </xf>
    <xf numFmtId="0" fontId="18" fillId="2" borderId="103" xfId="0" applyFont="1" applyFill="1" applyBorder="1" applyAlignment="1">
      <alignment horizontal="left" vertical="center" shrinkToFit="1"/>
    </xf>
    <xf numFmtId="3" fontId="19" fillId="2" borderId="35" xfId="0" applyNumberFormat="1" applyFont="1" applyFill="1" applyBorder="1" applyAlignment="1">
      <alignment horizontal="right" vertical="center" shrinkToFit="1"/>
    </xf>
    <xf numFmtId="3" fontId="19" fillId="2" borderId="36" xfId="0" applyNumberFormat="1" applyFont="1" applyFill="1" applyBorder="1" applyAlignment="1">
      <alignment horizontal="right" vertical="center" shrinkToFit="1"/>
    </xf>
    <xf numFmtId="3" fontId="19" fillId="2" borderId="111" xfId="0" applyNumberFormat="1" applyFont="1" applyFill="1" applyBorder="1" applyAlignment="1">
      <alignment horizontal="right" vertical="center" shrinkToFit="1"/>
    </xf>
    <xf numFmtId="3" fontId="16" fillId="0" borderId="6" xfId="0" applyNumberFormat="1" applyFont="1" applyBorder="1" applyAlignment="1">
      <alignment horizontal="right" vertical="center"/>
    </xf>
    <xf numFmtId="3" fontId="16" fillId="0" borderId="0" xfId="0" applyNumberFormat="1" applyFont="1" applyBorder="1" applyAlignment="1">
      <alignment horizontal="right" vertical="center"/>
    </xf>
    <xf numFmtId="3" fontId="16" fillId="0" borderId="7" xfId="0" applyNumberFormat="1" applyFont="1" applyBorder="1" applyAlignment="1">
      <alignment horizontal="right" vertical="center"/>
    </xf>
    <xf numFmtId="3" fontId="16" fillId="0" borderId="10" xfId="0" applyNumberFormat="1" applyFont="1" applyBorder="1" applyAlignment="1">
      <alignment horizontal="right" vertical="center"/>
    </xf>
    <xf numFmtId="3" fontId="16" fillId="0" borderId="8" xfId="0" applyNumberFormat="1" applyFont="1" applyBorder="1" applyAlignment="1">
      <alignment horizontal="right" vertical="center"/>
    </xf>
    <xf numFmtId="3" fontId="16" fillId="0" borderId="9" xfId="0" applyNumberFormat="1" applyFont="1" applyBorder="1" applyAlignment="1">
      <alignment horizontal="right" vertical="center"/>
    </xf>
    <xf numFmtId="3" fontId="16" fillId="0" borderId="47" xfId="0" applyNumberFormat="1" applyFont="1" applyBorder="1" applyAlignment="1">
      <alignment horizontal="right" vertical="center"/>
    </xf>
    <xf numFmtId="3" fontId="16" fillId="0" borderId="46" xfId="0" applyNumberFormat="1" applyFont="1" applyBorder="1" applyAlignment="1">
      <alignment horizontal="right" vertical="center"/>
    </xf>
    <xf numFmtId="3" fontId="16" fillId="0" borderId="3" xfId="0" applyNumberFormat="1" applyFont="1" applyFill="1" applyBorder="1" applyAlignment="1">
      <alignment horizontal="right" vertical="center"/>
    </xf>
    <xf numFmtId="3" fontId="16" fillId="0" borderId="4" xfId="0" applyNumberFormat="1" applyFont="1" applyFill="1" applyBorder="1" applyAlignment="1">
      <alignment horizontal="right" vertical="center"/>
    </xf>
    <xf numFmtId="3" fontId="16" fillId="0" borderId="5" xfId="0" applyNumberFormat="1" applyFont="1" applyFill="1" applyBorder="1" applyAlignment="1">
      <alignment horizontal="right" vertical="center"/>
    </xf>
    <xf numFmtId="3" fontId="16" fillId="0" borderId="10" xfId="0" applyNumberFormat="1" applyFont="1" applyFill="1" applyBorder="1" applyAlignment="1">
      <alignment horizontal="right" vertical="center"/>
    </xf>
    <xf numFmtId="3" fontId="16" fillId="0" borderId="8" xfId="0" applyNumberFormat="1" applyFont="1" applyFill="1" applyBorder="1" applyAlignment="1">
      <alignment horizontal="right" vertical="center"/>
    </xf>
    <xf numFmtId="3" fontId="16" fillId="0" borderId="9" xfId="0" applyNumberFormat="1" applyFont="1" applyFill="1" applyBorder="1" applyAlignment="1">
      <alignment horizontal="right" vertical="center"/>
    </xf>
    <xf numFmtId="0" fontId="16" fillId="0" borderId="10"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46" xfId="0" applyFont="1" applyBorder="1" applyAlignment="1">
      <alignment horizontal="left" vertical="center" shrinkToFit="1"/>
    </xf>
    <xf numFmtId="3" fontId="16" fillId="0" borderId="25" xfId="0" applyNumberFormat="1" applyFont="1" applyFill="1" applyBorder="1" applyAlignment="1">
      <alignment horizontal="right" vertical="center"/>
    </xf>
    <xf numFmtId="3" fontId="16" fillId="0" borderId="46" xfId="0" applyNumberFormat="1" applyFont="1" applyFill="1" applyBorder="1" applyAlignment="1">
      <alignment horizontal="right" vertical="center"/>
    </xf>
    <xf numFmtId="3" fontId="16" fillId="0" borderId="26" xfId="0" applyNumberFormat="1" applyFont="1" applyFill="1" applyBorder="1" applyAlignment="1">
      <alignment horizontal="center" vertical="center" textRotation="255"/>
    </xf>
    <xf numFmtId="3" fontId="16" fillId="0" borderId="27" xfId="0" applyNumberFormat="1" applyFont="1" applyFill="1" applyBorder="1" applyAlignment="1">
      <alignment horizontal="center" vertical="center" textRotation="255"/>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8" xfId="0" applyNumberFormat="1" applyFont="1" applyFill="1" applyBorder="1" applyAlignment="1">
      <alignment horizontal="right" vertical="center"/>
    </xf>
    <xf numFmtId="3" fontId="19" fillId="0" borderId="9" xfId="0" applyNumberFormat="1" applyFont="1" applyFill="1" applyBorder="1" applyAlignment="1">
      <alignment horizontal="right" vertical="center"/>
    </xf>
    <xf numFmtId="0" fontId="18" fillId="0" borderId="25" xfId="0" applyFont="1" applyBorder="1" applyAlignment="1">
      <alignment horizontal="left" vertical="center" wrapText="1"/>
    </xf>
    <xf numFmtId="0" fontId="18" fillId="0" borderId="46" xfId="0" applyFont="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8" xfId="0" applyFont="1" applyFill="1" applyBorder="1" applyAlignment="1">
      <alignment horizontal="left" vertical="center" wrapText="1"/>
    </xf>
    <xf numFmtId="3" fontId="16" fillId="2" borderId="25" xfId="0" applyNumberFormat="1" applyFont="1" applyFill="1" applyBorder="1" applyAlignment="1">
      <alignment horizontal="right" vertical="center"/>
    </xf>
    <xf numFmtId="3" fontId="16" fillId="2" borderId="46" xfId="0" applyNumberFormat="1" applyFont="1" applyFill="1" applyBorder="1" applyAlignment="1">
      <alignment horizontal="right" vertical="center"/>
    </xf>
    <xf numFmtId="0" fontId="16" fillId="0" borderId="58" xfId="0" applyFont="1" applyBorder="1" applyAlignment="1">
      <alignment horizontal="center" vertical="center"/>
    </xf>
    <xf numFmtId="0" fontId="16" fillId="0" borderId="52" xfId="0" applyFont="1" applyBorder="1" applyAlignment="1">
      <alignment horizontal="center" vertical="center"/>
    </xf>
    <xf numFmtId="0" fontId="16" fillId="2" borderId="3"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5" xfId="0" applyFont="1" applyBorder="1" applyAlignment="1">
      <alignment horizontal="left" vertical="center"/>
    </xf>
    <xf numFmtId="0" fontId="19" fillId="2" borderId="107" xfId="0" applyFont="1" applyFill="1" applyBorder="1" applyAlignment="1">
      <alignment horizontal="left" vertical="center" shrinkToFit="1"/>
    </xf>
    <xf numFmtId="0" fontId="19" fillId="2" borderId="108" xfId="0" applyFont="1" applyFill="1" applyBorder="1" applyAlignment="1">
      <alignment horizontal="left" vertical="center" shrinkToFit="1"/>
    </xf>
    <xf numFmtId="0" fontId="19" fillId="2" borderId="109" xfId="0" applyFont="1" applyFill="1" applyBorder="1" applyAlignment="1">
      <alignment horizontal="left" vertical="center" shrinkToFit="1"/>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112" xfId="0" applyFont="1" applyBorder="1" applyAlignment="1">
      <alignment horizontal="center" vertical="center"/>
    </xf>
    <xf numFmtId="0" fontId="16" fillId="0" borderId="113" xfId="0" applyFont="1" applyBorder="1" applyAlignment="1">
      <alignment horizontal="center" vertical="center"/>
    </xf>
    <xf numFmtId="0" fontId="16" fillId="0" borderId="27" xfId="0" applyFont="1" applyBorder="1" applyAlignment="1">
      <alignment horizontal="center" vertical="center"/>
    </xf>
    <xf numFmtId="0" fontId="16" fillId="0" borderId="114" xfId="0" applyFont="1" applyBorder="1" applyAlignment="1">
      <alignment horizontal="center" vertical="center"/>
    </xf>
    <xf numFmtId="0" fontId="18" fillId="0" borderId="47" xfId="0" applyFont="1" applyBorder="1" applyAlignment="1">
      <alignment horizontal="left" vertical="center" wrapText="1"/>
    </xf>
    <xf numFmtId="3" fontId="16" fillId="0" borderId="3" xfId="0" applyNumberFormat="1" applyFont="1" applyBorder="1" applyAlignment="1">
      <alignment horizontal="right" vertical="center"/>
    </xf>
    <xf numFmtId="3" fontId="16" fillId="0" borderId="4" xfId="0" applyNumberFormat="1" applyFont="1" applyBorder="1" applyAlignment="1">
      <alignment horizontal="right" vertical="center"/>
    </xf>
    <xf numFmtId="3" fontId="16" fillId="0" borderId="5" xfId="0" applyNumberFormat="1" applyFont="1" applyBorder="1" applyAlignment="1">
      <alignment horizontal="right" vertical="center"/>
    </xf>
    <xf numFmtId="3" fontId="16" fillId="0" borderId="53" xfId="0" applyNumberFormat="1" applyFont="1" applyBorder="1" applyAlignment="1">
      <alignment horizontal="right" vertical="center"/>
    </xf>
    <xf numFmtId="3" fontId="16" fillId="0" borderId="19" xfId="0" applyNumberFormat="1" applyFont="1" applyBorder="1" applyAlignment="1">
      <alignment horizontal="right" vertical="center"/>
    </xf>
    <xf numFmtId="3" fontId="16" fillId="0" borderId="54" xfId="0" applyNumberFormat="1" applyFont="1" applyBorder="1" applyAlignment="1">
      <alignment horizontal="right" vertical="center"/>
    </xf>
    <xf numFmtId="3" fontId="16" fillId="0" borderId="25" xfId="0" applyNumberFormat="1" applyFont="1" applyBorder="1" applyAlignment="1">
      <alignment horizontal="right" vertical="center"/>
    </xf>
    <xf numFmtId="3" fontId="16" fillId="0" borderId="51" xfId="0" applyNumberFormat="1" applyFont="1" applyBorder="1" applyAlignment="1">
      <alignment horizontal="right" vertical="center"/>
    </xf>
    <xf numFmtId="0" fontId="16" fillId="0" borderId="81" xfId="0" applyFont="1" applyBorder="1" applyAlignment="1">
      <alignment horizontal="center" vertical="center"/>
    </xf>
    <xf numFmtId="0" fontId="16" fillId="0" borderId="24"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50" xfId="0" applyFont="1" applyBorder="1" applyAlignment="1">
      <alignment horizontal="center" vertical="center"/>
    </xf>
    <xf numFmtId="0" fontId="16" fillId="0" borderId="19" xfId="0" applyFont="1" applyBorder="1" applyAlignment="1">
      <alignment horizontal="center" vertical="center"/>
    </xf>
    <xf numFmtId="0" fontId="16" fillId="0" borderId="54" xfId="0" applyFont="1" applyBorder="1" applyAlignment="1">
      <alignment horizontal="center" vertical="center"/>
    </xf>
    <xf numFmtId="0" fontId="16"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10"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3" fontId="16" fillId="0" borderId="3" xfId="0" applyNumberFormat="1" applyFont="1" applyFill="1" applyBorder="1" applyAlignment="1">
      <alignment horizontal="left" vertical="center"/>
    </xf>
    <xf numFmtId="3" fontId="16" fillId="0" borderId="4" xfId="0" applyNumberFormat="1" applyFont="1" applyFill="1" applyBorder="1" applyAlignment="1">
      <alignment horizontal="left" vertical="center"/>
    </xf>
    <xf numFmtId="3" fontId="16" fillId="0" borderId="25" xfId="0" applyNumberFormat="1" applyFont="1" applyFill="1" applyBorder="1" applyAlignment="1">
      <alignment horizontal="left" vertical="center"/>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3" fontId="16" fillId="7" borderId="3" xfId="0" applyNumberFormat="1" applyFont="1" applyFill="1" applyBorder="1" applyAlignment="1">
      <alignment horizontal="right" vertical="center"/>
    </xf>
    <xf numFmtId="3" fontId="16" fillId="7" borderId="4" xfId="0" applyNumberFormat="1" applyFont="1" applyFill="1" applyBorder="1" applyAlignment="1">
      <alignment horizontal="right" vertical="center"/>
    </xf>
    <xf numFmtId="3" fontId="16" fillId="7" borderId="25" xfId="0" applyNumberFormat="1" applyFont="1" applyFill="1" applyBorder="1" applyAlignment="1">
      <alignment horizontal="right" vertical="center"/>
    </xf>
    <xf numFmtId="3" fontId="16" fillId="7" borderId="10" xfId="0" applyNumberFormat="1" applyFont="1" applyFill="1" applyBorder="1" applyAlignment="1">
      <alignment horizontal="right" vertical="center"/>
    </xf>
    <xf numFmtId="3" fontId="16" fillId="7" borderId="8" xfId="0" applyNumberFormat="1" applyFont="1" applyFill="1" applyBorder="1" applyAlignment="1">
      <alignment horizontal="right" vertical="center"/>
    </xf>
    <xf numFmtId="3" fontId="16" fillId="7" borderId="46" xfId="0" applyNumberFormat="1" applyFont="1" applyFill="1" applyBorder="1" applyAlignment="1">
      <alignment horizontal="right"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24" xfId="0" applyFont="1" applyBorder="1" applyAlignment="1">
      <alignment horizontal="left" vertical="center"/>
    </xf>
    <xf numFmtId="0" fontId="16" fillId="0" borderId="5" xfId="0" applyFont="1" applyBorder="1" applyAlignment="1">
      <alignment horizontal="left" vertical="center"/>
    </xf>
    <xf numFmtId="0" fontId="16" fillId="0" borderId="58"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24"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52"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53" xfId="0" applyFont="1" applyBorder="1" applyAlignment="1">
      <alignment vertical="center" wrapText="1"/>
    </xf>
    <xf numFmtId="0" fontId="0" fillId="0" borderId="19" xfId="0" applyFont="1" applyBorder="1" applyAlignment="1">
      <alignment vertical="center" wrapText="1"/>
    </xf>
    <xf numFmtId="0" fontId="0" fillId="0" borderId="54" xfId="0" applyFont="1" applyBorder="1" applyAlignment="1">
      <alignment vertical="center" wrapText="1"/>
    </xf>
    <xf numFmtId="0" fontId="55" fillId="0" borderId="3" xfId="0" applyFont="1" applyBorder="1" applyAlignment="1">
      <alignment horizontal="center" vertical="center"/>
    </xf>
    <xf numFmtId="0" fontId="55" fillId="0" borderId="4" xfId="0" applyFont="1" applyBorder="1" applyAlignment="1">
      <alignment horizontal="center" vertical="center"/>
    </xf>
    <xf numFmtId="0" fontId="55" fillId="0" borderId="25" xfId="0" applyFont="1" applyBorder="1" applyAlignment="1">
      <alignment horizontal="center" vertical="center"/>
    </xf>
    <xf numFmtId="0" fontId="55" fillId="0" borderId="6" xfId="0" applyFont="1" applyBorder="1" applyAlignment="1">
      <alignment horizontal="center" vertical="center"/>
    </xf>
    <xf numFmtId="0" fontId="55" fillId="0" borderId="0" xfId="0" applyFont="1" applyBorder="1" applyAlignment="1">
      <alignment horizontal="center" vertical="center"/>
    </xf>
    <xf numFmtId="0" fontId="55" fillId="0" borderId="47" xfId="0" applyFont="1" applyBorder="1" applyAlignment="1">
      <alignment horizontal="center" vertical="center"/>
    </xf>
    <xf numFmtId="0" fontId="55" fillId="0" borderId="53" xfId="0" applyFont="1" applyBorder="1" applyAlignment="1">
      <alignment horizontal="center" vertical="center"/>
    </xf>
    <xf numFmtId="0" fontId="55" fillId="0" borderId="19" xfId="0" applyFont="1" applyBorder="1" applyAlignment="1">
      <alignment horizontal="center" vertical="center"/>
    </xf>
    <xf numFmtId="0" fontId="55" fillId="0" borderId="51" xfId="0" applyFont="1" applyBorder="1" applyAlignment="1">
      <alignment horizontal="center" vertical="center"/>
    </xf>
    <xf numFmtId="3" fontId="16" fillId="2" borderId="6" xfId="0" applyNumberFormat="1" applyFont="1" applyFill="1" applyBorder="1" applyAlignment="1">
      <alignment horizontal="right" vertical="center"/>
    </xf>
    <xf numFmtId="3" fontId="16" fillId="2" borderId="0" xfId="0" applyNumberFormat="1" applyFont="1" applyFill="1" applyBorder="1" applyAlignment="1">
      <alignment horizontal="right" vertical="center"/>
    </xf>
    <xf numFmtId="3" fontId="16" fillId="2" borderId="47" xfId="0" applyNumberFormat="1" applyFont="1" applyFill="1" applyBorder="1" applyAlignment="1">
      <alignment horizontal="right"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53" xfId="0" applyFont="1" applyBorder="1" applyAlignment="1">
      <alignment horizontal="center" vertical="center"/>
    </xf>
    <xf numFmtId="0" fontId="16" fillId="0" borderId="58" xfId="0" applyFont="1" applyBorder="1" applyAlignment="1">
      <alignment vertical="center" wrapText="1"/>
    </xf>
    <xf numFmtId="0" fontId="0" fillId="0" borderId="58"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3" fontId="16" fillId="0" borderId="3"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16" fillId="0" borderId="8"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xf>
    <xf numFmtId="0" fontId="19" fillId="7" borderId="3" xfId="0" applyFont="1" applyFill="1" applyBorder="1" applyAlignment="1">
      <alignment vertical="center" wrapText="1"/>
    </xf>
    <xf numFmtId="0" fontId="21" fillId="7" borderId="4" xfId="0" applyFont="1" applyFill="1" applyBorder="1" applyAlignment="1">
      <alignment vertical="center" wrapText="1"/>
    </xf>
    <xf numFmtId="0" fontId="21" fillId="7" borderId="5" xfId="0" applyFont="1" applyFill="1" applyBorder="1" applyAlignment="1">
      <alignment vertical="center" wrapText="1"/>
    </xf>
    <xf numFmtId="0" fontId="21" fillId="7" borderId="10" xfId="0" applyFont="1" applyFill="1" applyBorder="1" applyAlignment="1">
      <alignment vertical="center" wrapText="1"/>
    </xf>
    <xf numFmtId="0" fontId="21" fillId="7" borderId="8" xfId="0" applyFont="1" applyFill="1" applyBorder="1" applyAlignment="1">
      <alignment vertical="center" wrapText="1"/>
    </xf>
    <xf numFmtId="0" fontId="21" fillId="7" borderId="9" xfId="0" applyFont="1" applyFill="1" applyBorder="1" applyAlignment="1">
      <alignment vertical="center" wrapText="1"/>
    </xf>
    <xf numFmtId="0" fontId="16" fillId="0" borderId="24" xfId="0" applyFont="1" applyBorder="1" applyAlignment="1">
      <alignment vertical="center" wrapText="1"/>
    </xf>
    <xf numFmtId="0" fontId="0" fillId="0" borderId="52" xfId="0" applyFont="1" applyBorder="1" applyAlignment="1">
      <alignment vertical="center" wrapText="1"/>
    </xf>
    <xf numFmtId="0" fontId="16" fillId="0" borderId="120" xfId="0" applyFont="1" applyBorder="1" applyAlignment="1">
      <alignment horizontal="left" vertical="center" wrapText="1"/>
    </xf>
    <xf numFmtId="0" fontId="16" fillId="0" borderId="126" xfId="0" applyFont="1" applyBorder="1" applyAlignment="1">
      <alignment horizontal="left" vertical="center" wrapText="1"/>
    </xf>
    <xf numFmtId="0" fontId="16" fillId="0" borderId="12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25"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left" vertical="center" wrapText="1"/>
    </xf>
    <xf numFmtId="0" fontId="0" fillId="0" borderId="10"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8" xfId="0" applyFont="1" applyBorder="1" applyAlignment="1">
      <alignment horizontal="left" vertical="center" wrapText="1"/>
    </xf>
    <xf numFmtId="0" fontId="16" fillId="7" borderId="3"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9" xfId="0" applyFont="1" applyFill="1" applyBorder="1" applyAlignment="1">
      <alignment horizontal="left" vertical="center" wrapText="1"/>
    </xf>
    <xf numFmtId="0" fontId="19" fillId="0" borderId="3" xfId="0"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10" xfId="0" applyFont="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16" fillId="0" borderId="25" xfId="0" applyFont="1" applyBorder="1" applyAlignment="1">
      <alignment horizontal="center" vertical="center"/>
    </xf>
    <xf numFmtId="0" fontId="16" fillId="0" borderId="47" xfId="0" applyFont="1" applyBorder="1" applyAlignment="1">
      <alignment horizontal="center" vertical="center"/>
    </xf>
    <xf numFmtId="0" fontId="16" fillId="0" borderId="51" xfId="0" applyFont="1" applyBorder="1" applyAlignment="1">
      <alignment horizontal="center" vertical="center"/>
    </xf>
    <xf numFmtId="0" fontId="16" fillId="0" borderId="5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cellXfs>
  <cellStyles count="9">
    <cellStyle name="パーセント" xfId="3" builtinId="5"/>
    <cellStyle name="桁区切り" xfId="2" builtinId="6"/>
    <cellStyle name="通貨" xfId="1" builtinId="7"/>
    <cellStyle name="通貨 2" xfId="4"/>
    <cellStyle name="通貨 2 2" xfId="8"/>
    <cellStyle name="通貨 3" xfId="5"/>
    <cellStyle name="通貨 3 2" xfId="7"/>
    <cellStyle name="通貨 4" xfId="6"/>
    <cellStyle name="標準" xfId="0" builtinId="0"/>
  </cellStyles>
  <dxfs count="6">
    <dxf>
      <font>
        <color rgb="FF9C0006"/>
      </font>
      <fill>
        <patternFill>
          <bgColor rgb="FFFFC7CE"/>
        </patternFill>
      </fill>
    </dxf>
    <dxf>
      <font>
        <color rgb="FF9C0006"/>
      </font>
      <fill>
        <patternFill>
          <bgColor rgb="FFFFC7CE"/>
        </patternFill>
      </fill>
    </dxf>
    <dxf>
      <fill>
        <patternFill>
          <bgColor theme="9"/>
        </patternFill>
      </fill>
    </dxf>
    <dxf>
      <fill>
        <patternFill>
          <bgColor theme="9" tint="0.39994506668294322"/>
        </patternFill>
      </fill>
    </dxf>
    <dxf>
      <fill>
        <patternFill>
          <bgColor theme="9" tint="-0.24994659260841701"/>
        </patternFill>
      </fill>
    </dxf>
    <dxf>
      <fill>
        <patternFill>
          <bgColor theme="0" tint="-0.34998626667073579"/>
        </patternFill>
      </fill>
    </dxf>
  </dxfs>
  <tableStyles count="0" defaultTableStyle="TableStyleMedium2" defaultPivotStyle="PivotStyleLight16"/>
  <colors>
    <mruColors>
      <color rgb="FFCCFFFF"/>
      <color rgb="FF0000CC"/>
      <color rgb="FFFFFFE1"/>
      <color rgb="FFFFFFCC"/>
      <color rgb="FFD5F8F9"/>
      <color rgb="FFFF99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152400</xdr:colOff>
      <xdr:row>40</xdr:row>
      <xdr:rowOff>28575</xdr:rowOff>
    </xdr:from>
    <xdr:to>
      <xdr:col>28</xdr:col>
      <xdr:colOff>66675</xdr:colOff>
      <xdr:row>50</xdr:row>
      <xdr:rowOff>142875</xdr:rowOff>
    </xdr:to>
    <xdr:sp macro="" textlink="">
      <xdr:nvSpPr>
        <xdr:cNvPr id="11" name="AutoShape 10">
          <a:extLst>
            <a:ext uri="{FF2B5EF4-FFF2-40B4-BE49-F238E27FC236}">
              <a16:creationId xmlns:a16="http://schemas.microsoft.com/office/drawing/2014/main" id="{00000000-0008-0000-0600-00000B000000}"/>
            </a:ext>
          </a:extLst>
        </xdr:cNvPr>
        <xdr:cNvSpPr>
          <a:spLocks/>
        </xdr:cNvSpPr>
      </xdr:nvSpPr>
      <xdr:spPr bwMode="auto">
        <a:xfrm>
          <a:off x="5553075" y="7324725"/>
          <a:ext cx="114300" cy="1828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E63"/>
  <sheetViews>
    <sheetView tabSelected="1" view="pageBreakPreview" zoomScaleNormal="100" zoomScaleSheetLayoutView="100" workbookViewId="0"/>
  </sheetViews>
  <sheetFormatPr defaultRowHeight="13.5"/>
  <cols>
    <col min="1" max="1" width="2.625" style="512" customWidth="1"/>
    <col min="2" max="2" width="2.625" style="831" customWidth="1"/>
    <col min="3" max="198" width="2.625" style="512" customWidth="1"/>
    <col min="199" max="16384" width="9" style="512"/>
  </cols>
  <sheetData>
    <row r="2" spans="1:31" ht="45.75">
      <c r="A2" s="987" t="s">
        <v>2390</v>
      </c>
      <c r="B2" s="987"/>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row>
    <row r="3" spans="1:31">
      <c r="B3" s="830"/>
      <c r="K3" s="352"/>
    </row>
    <row r="4" spans="1:31" ht="32.25">
      <c r="A4" s="988" t="s">
        <v>410</v>
      </c>
      <c r="B4" s="988"/>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row>
    <row r="5" spans="1:31" ht="18.75">
      <c r="B5" s="346"/>
      <c r="E5" s="9"/>
      <c r="F5" s="9"/>
      <c r="G5" s="9"/>
      <c r="H5" s="9"/>
      <c r="I5" s="9"/>
      <c r="J5" s="9"/>
      <c r="K5" s="9"/>
    </row>
    <row r="6" spans="1:31" ht="32.25" customHeight="1">
      <c r="B6" s="346"/>
      <c r="E6" s="696"/>
      <c r="F6" s="696"/>
      <c r="G6" s="696"/>
      <c r="H6" s="696"/>
      <c r="I6" s="1006" t="s">
        <v>2127</v>
      </c>
      <c r="J6" s="1006"/>
      <c r="K6" s="1006"/>
      <c r="L6" s="1006"/>
      <c r="M6" s="1006"/>
      <c r="N6" s="1006"/>
      <c r="O6" s="1006"/>
      <c r="P6" s="1006"/>
      <c r="Q6" s="1006"/>
      <c r="R6" s="1006"/>
      <c r="S6" s="1006"/>
      <c r="T6" s="1006"/>
      <c r="U6" s="1006"/>
      <c r="V6" s="1006"/>
      <c r="W6" s="1006"/>
      <c r="X6" s="696"/>
      <c r="Y6" s="696"/>
      <c r="Z6" s="696"/>
      <c r="AA6" s="696"/>
      <c r="AB6" s="696"/>
    </row>
    <row r="7" spans="1:31">
      <c r="B7" s="830"/>
    </row>
    <row r="8" spans="1:31" ht="45" customHeight="1">
      <c r="A8" s="1007" t="s">
        <v>2058</v>
      </c>
      <c r="B8" s="965"/>
      <c r="C8" s="965"/>
      <c r="D8" s="965"/>
      <c r="E8" s="965"/>
      <c r="F8" s="965"/>
      <c r="G8" s="965"/>
      <c r="H8" s="966"/>
      <c r="I8" s="1008" t="s">
        <v>1248</v>
      </c>
      <c r="J8" s="1009"/>
      <c r="K8" s="1014" t="s">
        <v>2057</v>
      </c>
      <c r="L8" s="1014"/>
      <c r="M8" s="1014"/>
      <c r="N8" s="1014"/>
      <c r="O8" s="1014"/>
      <c r="P8" s="1009" t="s">
        <v>1248</v>
      </c>
      <c r="Q8" s="1009"/>
      <c r="R8" s="1014" t="s">
        <v>2059</v>
      </c>
      <c r="S8" s="1014"/>
      <c r="T8" s="1014"/>
      <c r="U8" s="1014"/>
      <c r="V8" s="1014"/>
      <c r="W8" s="1014"/>
      <c r="X8" s="1014"/>
      <c r="Y8" s="1014"/>
      <c r="Z8" s="1014"/>
      <c r="AA8" s="1014"/>
      <c r="AB8" s="1014"/>
      <c r="AC8" s="1014"/>
      <c r="AD8" s="1014"/>
      <c r="AE8" s="1015"/>
    </row>
    <row r="9" spans="1:31" ht="45" customHeight="1">
      <c r="A9" s="1002" t="s">
        <v>1801</v>
      </c>
      <c r="B9" s="1002"/>
      <c r="C9" s="1002"/>
      <c r="D9" s="1002"/>
      <c r="E9" s="1002"/>
      <c r="F9" s="1002"/>
      <c r="G9" s="1002"/>
      <c r="H9" s="1002"/>
      <c r="I9" s="989"/>
      <c r="J9" s="989"/>
      <c r="K9" s="989"/>
      <c r="L9" s="989"/>
      <c r="M9" s="989"/>
      <c r="N9" s="1003"/>
      <c r="O9" s="989"/>
      <c r="P9" s="989"/>
      <c r="Q9" s="989"/>
      <c r="R9" s="989"/>
      <c r="S9" s="989"/>
      <c r="T9" s="989"/>
      <c r="U9" s="989"/>
      <c r="V9" s="989"/>
      <c r="W9" s="989"/>
      <c r="X9" s="989"/>
      <c r="Y9" s="989"/>
      <c r="Z9" s="989"/>
      <c r="AA9" s="989"/>
      <c r="AB9" s="989"/>
      <c r="AC9" s="989"/>
      <c r="AD9" s="989"/>
      <c r="AE9" s="989"/>
    </row>
    <row r="10" spans="1:31" ht="30" customHeight="1">
      <c r="A10" s="964" t="s">
        <v>411</v>
      </c>
      <c r="B10" s="965"/>
      <c r="C10" s="965"/>
      <c r="D10" s="965"/>
      <c r="E10" s="965"/>
      <c r="F10" s="965"/>
      <c r="G10" s="965"/>
      <c r="H10" s="966"/>
      <c r="I10" s="994" t="s">
        <v>412</v>
      </c>
      <c r="J10" s="995"/>
      <c r="K10" s="996"/>
      <c r="L10" s="997"/>
      <c r="M10" s="998"/>
      <c r="N10" s="741" t="s">
        <v>415</v>
      </c>
      <c r="O10" s="999"/>
      <c r="P10" s="1000"/>
      <c r="Q10" s="1000"/>
      <c r="R10" s="1001"/>
      <c r="S10" s="1004"/>
      <c r="T10" s="1004"/>
      <c r="U10" s="1004"/>
      <c r="V10" s="1004"/>
      <c r="W10" s="1004"/>
      <c r="X10" s="1004"/>
      <c r="Y10" s="1004"/>
      <c r="Z10" s="1004"/>
      <c r="AA10" s="1004"/>
      <c r="AB10" s="1004"/>
      <c r="AC10" s="1004"/>
      <c r="AD10" s="1004"/>
      <c r="AE10" s="1005"/>
    </row>
    <row r="11" spans="1:31" ht="45" customHeight="1">
      <c r="A11" s="970"/>
      <c r="B11" s="971"/>
      <c r="C11" s="971"/>
      <c r="D11" s="971"/>
      <c r="E11" s="971"/>
      <c r="F11" s="971"/>
      <c r="G11" s="971"/>
      <c r="H11" s="972"/>
      <c r="I11" s="991"/>
      <c r="J11" s="992"/>
      <c r="K11" s="992"/>
      <c r="L11" s="992"/>
      <c r="M11" s="992"/>
      <c r="N11" s="992"/>
      <c r="O11" s="992"/>
      <c r="P11" s="992"/>
      <c r="Q11" s="992"/>
      <c r="R11" s="992"/>
      <c r="S11" s="992"/>
      <c r="T11" s="992"/>
      <c r="U11" s="992"/>
      <c r="V11" s="992"/>
      <c r="W11" s="992"/>
      <c r="X11" s="992"/>
      <c r="Y11" s="992"/>
      <c r="Z11" s="992"/>
      <c r="AA11" s="992"/>
      <c r="AB11" s="992"/>
      <c r="AC11" s="992"/>
      <c r="AD11" s="992"/>
      <c r="AE11" s="993"/>
    </row>
    <row r="12" spans="1:31" ht="28.5" customHeight="1">
      <c r="A12" s="964" t="s">
        <v>1804</v>
      </c>
      <c r="B12" s="965"/>
      <c r="C12" s="965"/>
      <c r="D12" s="965"/>
      <c r="E12" s="965"/>
      <c r="F12" s="965"/>
      <c r="G12" s="965"/>
      <c r="H12" s="966"/>
      <c r="I12" s="958" t="s">
        <v>416</v>
      </c>
      <c r="J12" s="959"/>
      <c r="K12" s="959"/>
      <c r="L12" s="959"/>
      <c r="M12" s="960"/>
      <c r="N12" s="976"/>
      <c r="O12" s="963"/>
      <c r="P12" s="963"/>
      <c r="Q12" s="963"/>
      <c r="R12" s="556" t="s">
        <v>418</v>
      </c>
      <c r="S12" s="963"/>
      <c r="T12" s="963"/>
      <c r="U12" s="963"/>
      <c r="V12" s="963"/>
      <c r="W12" s="556" t="s">
        <v>418</v>
      </c>
      <c r="X12" s="963"/>
      <c r="Y12" s="963"/>
      <c r="Z12" s="963"/>
      <c r="AA12" s="963"/>
      <c r="AB12" s="557"/>
      <c r="AC12" s="557"/>
      <c r="AD12" s="557"/>
      <c r="AE12" s="558"/>
    </row>
    <row r="13" spans="1:31" ht="28.5" customHeight="1">
      <c r="A13" s="967"/>
      <c r="B13" s="968"/>
      <c r="C13" s="968"/>
      <c r="D13" s="968"/>
      <c r="E13" s="968"/>
      <c r="F13" s="968"/>
      <c r="G13" s="968"/>
      <c r="H13" s="969"/>
      <c r="I13" s="980" t="s">
        <v>417</v>
      </c>
      <c r="J13" s="981"/>
      <c r="K13" s="981"/>
      <c r="L13" s="981"/>
      <c r="M13" s="982"/>
      <c r="N13" s="976"/>
      <c r="O13" s="963"/>
      <c r="P13" s="963"/>
      <c r="Q13" s="963"/>
      <c r="R13" s="556" t="s">
        <v>418</v>
      </c>
      <c r="S13" s="963"/>
      <c r="T13" s="963"/>
      <c r="U13" s="963"/>
      <c r="V13" s="963"/>
      <c r="W13" s="556" t="s">
        <v>418</v>
      </c>
      <c r="X13" s="963"/>
      <c r="Y13" s="963"/>
      <c r="Z13" s="963"/>
      <c r="AA13" s="963"/>
      <c r="AB13" s="557"/>
      <c r="AC13" s="557"/>
      <c r="AD13" s="557"/>
      <c r="AE13" s="558"/>
    </row>
    <row r="14" spans="1:31" ht="28.5" customHeight="1">
      <c r="A14" s="970"/>
      <c r="B14" s="971"/>
      <c r="C14" s="971"/>
      <c r="D14" s="971"/>
      <c r="E14" s="971"/>
      <c r="F14" s="971"/>
      <c r="G14" s="971"/>
      <c r="H14" s="972"/>
      <c r="I14" s="977" t="s">
        <v>1803</v>
      </c>
      <c r="J14" s="978"/>
      <c r="K14" s="978"/>
      <c r="L14" s="978"/>
      <c r="M14" s="979"/>
      <c r="N14" s="973"/>
      <c r="O14" s="974"/>
      <c r="P14" s="974"/>
      <c r="Q14" s="974"/>
      <c r="R14" s="974"/>
      <c r="S14" s="974"/>
      <c r="T14" s="974"/>
      <c r="U14" s="974"/>
      <c r="V14" s="974"/>
      <c r="W14" s="974"/>
      <c r="X14" s="974"/>
      <c r="Y14" s="974"/>
      <c r="Z14" s="974"/>
      <c r="AA14" s="974"/>
      <c r="AB14" s="974"/>
      <c r="AC14" s="974"/>
      <c r="AD14" s="974"/>
      <c r="AE14" s="975"/>
    </row>
    <row r="15" spans="1:31" ht="45" customHeight="1">
      <c r="A15" s="1016" t="s">
        <v>2139</v>
      </c>
      <c r="B15" s="1017"/>
      <c r="C15" s="1017"/>
      <c r="D15" s="1017"/>
      <c r="E15" s="1017"/>
      <c r="F15" s="1017"/>
      <c r="G15" s="1017"/>
      <c r="H15" s="1018"/>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row>
    <row r="16" spans="1:31" ht="45" customHeight="1">
      <c r="A16" s="1021" t="s">
        <v>413</v>
      </c>
      <c r="B16" s="1022"/>
      <c r="C16" s="1022"/>
      <c r="D16" s="1022"/>
      <c r="E16" s="1022"/>
      <c r="F16" s="1022"/>
      <c r="G16" s="1022"/>
      <c r="H16" s="1023"/>
      <c r="I16" s="1010"/>
      <c r="J16" s="1011"/>
      <c r="K16" s="1012"/>
      <c r="L16" s="1012"/>
      <c r="M16" s="1013"/>
      <c r="N16" s="961"/>
      <c r="O16" s="961"/>
      <c r="P16" s="961"/>
      <c r="Q16" s="1" t="s">
        <v>419</v>
      </c>
      <c r="R16" s="1"/>
      <c r="S16" s="962"/>
      <c r="T16" s="962"/>
      <c r="U16" s="962"/>
      <c r="V16" s="1" t="s">
        <v>420</v>
      </c>
      <c r="W16" s="1"/>
      <c r="X16" s="962"/>
      <c r="Y16" s="962"/>
      <c r="Z16" s="962"/>
      <c r="AA16" s="1" t="s">
        <v>421</v>
      </c>
      <c r="AB16" s="347"/>
      <c r="AC16" s="347"/>
      <c r="AD16" s="347"/>
      <c r="AE16" s="348"/>
    </row>
    <row r="17" spans="1:31" ht="45" customHeight="1">
      <c r="A17" s="1007" t="s">
        <v>2391</v>
      </c>
      <c r="B17" s="965"/>
      <c r="C17" s="965"/>
      <c r="D17" s="965"/>
      <c r="E17" s="965"/>
      <c r="F17" s="965"/>
      <c r="G17" s="965"/>
      <c r="H17" s="966"/>
      <c r="I17" s="989"/>
      <c r="J17" s="990"/>
      <c r="K17" s="990"/>
      <c r="L17" s="990"/>
      <c r="M17" s="990"/>
      <c r="N17" s="990"/>
      <c r="O17" s="990"/>
      <c r="P17" s="990"/>
      <c r="Q17" s="990"/>
      <c r="R17" s="990"/>
      <c r="S17" s="990"/>
      <c r="T17" s="990"/>
      <c r="U17" s="990"/>
      <c r="V17" s="990"/>
      <c r="W17" s="990"/>
      <c r="X17" s="990"/>
      <c r="Y17" s="990"/>
      <c r="Z17" s="990"/>
      <c r="AA17" s="990"/>
      <c r="AB17" s="990"/>
      <c r="AC17" s="990"/>
      <c r="AD17" s="990"/>
      <c r="AE17" s="990"/>
    </row>
    <row r="18" spans="1:31" ht="45" customHeight="1">
      <c r="A18" s="1002" t="s">
        <v>1802</v>
      </c>
      <c r="B18" s="1002"/>
      <c r="C18" s="1002"/>
      <c r="D18" s="1002"/>
      <c r="E18" s="1002"/>
      <c r="F18" s="1002"/>
      <c r="G18" s="1002"/>
      <c r="H18" s="1002"/>
      <c r="I18" s="989"/>
      <c r="J18" s="989"/>
      <c r="K18" s="989"/>
      <c r="L18" s="989"/>
      <c r="M18" s="989"/>
      <c r="N18" s="989"/>
      <c r="O18" s="989"/>
      <c r="P18" s="989"/>
      <c r="Q18" s="989"/>
      <c r="R18" s="989"/>
      <c r="S18" s="989"/>
      <c r="T18" s="989"/>
      <c r="U18" s="989"/>
      <c r="V18" s="989"/>
      <c r="W18" s="989"/>
      <c r="X18" s="989"/>
      <c r="Y18" s="989"/>
      <c r="Z18" s="989"/>
      <c r="AA18" s="989"/>
      <c r="AB18" s="989"/>
      <c r="AC18" s="989"/>
      <c r="AD18" s="989"/>
      <c r="AE18" s="989"/>
    </row>
    <row r="19" spans="1:31" ht="22.5" customHeight="1">
      <c r="A19" s="1019"/>
      <c r="B19" s="1019"/>
      <c r="C19" s="1019"/>
      <c r="D19" s="1019"/>
      <c r="E19" s="1019"/>
      <c r="F19" s="1019"/>
      <c r="G19" s="1019"/>
      <c r="H19" s="1019"/>
      <c r="I19" s="1020"/>
      <c r="J19" s="1020"/>
      <c r="K19" s="1020"/>
      <c r="L19" s="1020"/>
      <c r="M19" s="1020"/>
      <c r="N19" s="1020"/>
      <c r="O19" s="1020"/>
      <c r="P19" s="1020"/>
      <c r="Q19" s="1020"/>
      <c r="R19" s="1020"/>
      <c r="S19" s="1020"/>
      <c r="T19" s="1020"/>
      <c r="U19" s="1020"/>
      <c r="V19" s="1020"/>
      <c r="W19" s="1020"/>
      <c r="X19" s="1020"/>
      <c r="Y19" s="1020"/>
      <c r="Z19" s="1020"/>
      <c r="AA19" s="1020"/>
      <c r="AB19" s="1020"/>
      <c r="AC19" s="1020"/>
      <c r="AD19" s="1020"/>
      <c r="AE19" s="1020"/>
    </row>
    <row r="20" spans="1:31" ht="45" customHeight="1">
      <c r="A20" s="984" t="s">
        <v>414</v>
      </c>
      <c r="B20" s="985"/>
      <c r="C20" s="985"/>
      <c r="D20" s="985"/>
      <c r="E20" s="985"/>
      <c r="F20" s="985"/>
      <c r="G20" s="985"/>
      <c r="H20" s="986"/>
      <c r="I20" s="1027" t="s">
        <v>1276</v>
      </c>
      <c r="J20" s="1004"/>
      <c r="K20" s="1004"/>
      <c r="L20" s="1026"/>
      <c r="M20" s="1026"/>
      <c r="N20" s="985" t="s">
        <v>419</v>
      </c>
      <c r="O20" s="985"/>
      <c r="P20" s="1024"/>
      <c r="Q20" s="1024"/>
      <c r="R20" s="1024"/>
      <c r="S20" s="1025" t="s">
        <v>420</v>
      </c>
      <c r="T20" s="1025"/>
      <c r="U20" s="1024"/>
      <c r="V20" s="1024"/>
      <c r="W20" s="1024"/>
      <c r="X20" s="1025" t="s">
        <v>421</v>
      </c>
      <c r="Y20" s="1025"/>
      <c r="Z20" s="1004" t="s">
        <v>424</v>
      </c>
      <c r="AA20" s="1004"/>
      <c r="AB20" s="983"/>
      <c r="AC20" s="983"/>
      <c r="AD20" s="1004" t="s">
        <v>425</v>
      </c>
      <c r="AE20" s="1005"/>
    </row>
    <row r="21" spans="1:31" ht="45" customHeight="1">
      <c r="A21" s="1016" t="s">
        <v>2166</v>
      </c>
      <c r="B21" s="1017"/>
      <c r="C21" s="1017"/>
      <c r="D21" s="1017"/>
      <c r="E21" s="1017"/>
      <c r="F21" s="1017"/>
      <c r="G21" s="1017"/>
      <c r="H21" s="1018"/>
      <c r="I21" s="1064" t="s">
        <v>422</v>
      </c>
      <c r="J21" s="1065"/>
      <c r="K21" s="1066"/>
      <c r="L21" s="1070"/>
      <c r="M21" s="1071"/>
      <c r="N21" s="1071"/>
      <c r="O21" s="1071"/>
      <c r="P21" s="1071"/>
      <c r="Q21" s="1072"/>
      <c r="R21" s="1067" t="s">
        <v>423</v>
      </c>
      <c r="S21" s="1068"/>
      <c r="T21" s="1069"/>
      <c r="U21" s="1037"/>
      <c r="V21" s="1038"/>
      <c r="W21" s="1038"/>
      <c r="X21" s="1038"/>
      <c r="Y21" s="1038"/>
      <c r="Z21" s="1038"/>
      <c r="AA21" s="1038"/>
      <c r="AB21" s="1038"/>
      <c r="AC21" s="1038"/>
      <c r="AD21" s="1038"/>
      <c r="AE21" s="1039"/>
    </row>
    <row r="22" spans="1:31" ht="22.5" customHeight="1">
      <c r="A22" s="949" t="s">
        <v>2167</v>
      </c>
      <c r="B22" s="950"/>
      <c r="C22" s="950"/>
      <c r="D22" s="950"/>
      <c r="E22" s="950"/>
      <c r="F22" s="950"/>
      <c r="G22" s="950"/>
      <c r="H22" s="951"/>
      <c r="I22" s="1040" t="s">
        <v>422</v>
      </c>
      <c r="J22" s="1041"/>
      <c r="K22" s="1042"/>
      <c r="L22" s="1055"/>
      <c r="M22" s="1056"/>
      <c r="N22" s="1056"/>
      <c r="O22" s="1056"/>
      <c r="P22" s="1056"/>
      <c r="Q22" s="1057"/>
      <c r="R22" s="1046" t="s">
        <v>41</v>
      </c>
      <c r="S22" s="1047"/>
      <c r="T22" s="1048"/>
      <c r="U22" s="1028"/>
      <c r="V22" s="1029"/>
      <c r="W22" s="1029"/>
      <c r="X22" s="1029"/>
      <c r="Y22" s="1029"/>
      <c r="Z22" s="1029"/>
      <c r="AA22" s="1029"/>
      <c r="AB22" s="1029"/>
      <c r="AC22" s="1029"/>
      <c r="AD22" s="1029"/>
      <c r="AE22" s="1030"/>
    </row>
    <row r="23" spans="1:31" ht="22.5" customHeight="1">
      <c r="A23" s="952"/>
      <c r="B23" s="953"/>
      <c r="C23" s="953"/>
      <c r="D23" s="953"/>
      <c r="E23" s="953"/>
      <c r="F23" s="953"/>
      <c r="G23" s="953"/>
      <c r="H23" s="954"/>
      <c r="I23" s="952"/>
      <c r="J23" s="953"/>
      <c r="K23" s="954"/>
      <c r="L23" s="1058"/>
      <c r="M23" s="1059"/>
      <c r="N23" s="1059"/>
      <c r="O23" s="1059"/>
      <c r="P23" s="1059"/>
      <c r="Q23" s="1060"/>
      <c r="R23" s="1049"/>
      <c r="S23" s="1050"/>
      <c r="T23" s="1051"/>
      <c r="U23" s="1031"/>
      <c r="V23" s="1032"/>
      <c r="W23" s="1032"/>
      <c r="X23" s="1032"/>
      <c r="Y23" s="1032"/>
      <c r="Z23" s="1032"/>
      <c r="AA23" s="1032"/>
      <c r="AB23" s="1032"/>
      <c r="AC23" s="1032"/>
      <c r="AD23" s="1032"/>
      <c r="AE23" s="1033"/>
    </row>
    <row r="24" spans="1:31" ht="22.5" customHeight="1">
      <c r="A24" s="955"/>
      <c r="B24" s="956"/>
      <c r="C24" s="956"/>
      <c r="D24" s="956"/>
      <c r="E24" s="956"/>
      <c r="F24" s="956"/>
      <c r="G24" s="956"/>
      <c r="H24" s="957"/>
      <c r="I24" s="1043"/>
      <c r="J24" s="1044"/>
      <c r="K24" s="1045"/>
      <c r="L24" s="1061"/>
      <c r="M24" s="1062"/>
      <c r="N24" s="1062"/>
      <c r="O24" s="1062"/>
      <c r="P24" s="1062"/>
      <c r="Q24" s="1063"/>
      <c r="R24" s="1052"/>
      <c r="S24" s="1053"/>
      <c r="T24" s="1054"/>
      <c r="U24" s="1034"/>
      <c r="V24" s="1035"/>
      <c r="W24" s="1035"/>
      <c r="X24" s="1035"/>
      <c r="Y24" s="1035"/>
      <c r="Z24" s="1035"/>
      <c r="AA24" s="1035"/>
      <c r="AB24" s="1035"/>
      <c r="AC24" s="1035"/>
      <c r="AD24" s="1035"/>
      <c r="AE24" s="1036"/>
    </row>
    <row r="26" spans="1:31">
      <c r="K26" s="350"/>
    </row>
    <row r="34" spans="11:11">
      <c r="K34" s="350"/>
    </row>
    <row r="51" spans="11:15">
      <c r="K51" s="350"/>
    </row>
    <row r="63" spans="11:15">
      <c r="O63" s="350"/>
    </row>
  </sheetData>
  <mergeCells count="66">
    <mergeCell ref="U22:AE22"/>
    <mergeCell ref="U23:AE23"/>
    <mergeCell ref="U24:AE24"/>
    <mergeCell ref="U21:AE21"/>
    <mergeCell ref="I22:K24"/>
    <mergeCell ref="R22:T24"/>
    <mergeCell ref="L22:Q22"/>
    <mergeCell ref="L23:Q23"/>
    <mergeCell ref="L24:Q24"/>
    <mergeCell ref="I21:K21"/>
    <mergeCell ref="R21:T21"/>
    <mergeCell ref="L21:Q21"/>
    <mergeCell ref="A21:H21"/>
    <mergeCell ref="P20:R20"/>
    <mergeCell ref="Z20:AA20"/>
    <mergeCell ref="S20:T20"/>
    <mergeCell ref="L20:M20"/>
    <mergeCell ref="U20:W20"/>
    <mergeCell ref="X20:Y20"/>
    <mergeCell ref="N20:O20"/>
    <mergeCell ref="I20:K20"/>
    <mergeCell ref="AD20:AE20"/>
    <mergeCell ref="I16:J16"/>
    <mergeCell ref="K16:M16"/>
    <mergeCell ref="A10:H11"/>
    <mergeCell ref="K8:O8"/>
    <mergeCell ref="P8:Q8"/>
    <mergeCell ref="R8:AE8"/>
    <mergeCell ref="X12:AA12"/>
    <mergeCell ref="A15:H15"/>
    <mergeCell ref="I15:AE15"/>
    <mergeCell ref="A19:H19"/>
    <mergeCell ref="I19:AE19"/>
    <mergeCell ref="A16:H16"/>
    <mergeCell ref="A18:H18"/>
    <mergeCell ref="I18:AE18"/>
    <mergeCell ref="A2:AE2"/>
    <mergeCell ref="A4:AE4"/>
    <mergeCell ref="I17:AE17"/>
    <mergeCell ref="I11:AE11"/>
    <mergeCell ref="I10:J10"/>
    <mergeCell ref="K10:M10"/>
    <mergeCell ref="O10:R10"/>
    <mergeCell ref="A9:H9"/>
    <mergeCell ref="I9:AE9"/>
    <mergeCell ref="S10:AE10"/>
    <mergeCell ref="I6:W6"/>
    <mergeCell ref="A8:H8"/>
    <mergeCell ref="I8:J8"/>
    <mergeCell ref="A17:H17"/>
    <mergeCell ref="A22:H24"/>
    <mergeCell ref="I12:M12"/>
    <mergeCell ref="N16:P16"/>
    <mergeCell ref="X16:Z16"/>
    <mergeCell ref="S16:U16"/>
    <mergeCell ref="S13:V13"/>
    <mergeCell ref="X13:AA13"/>
    <mergeCell ref="A12:H14"/>
    <mergeCell ref="N14:AE14"/>
    <mergeCell ref="N12:Q12"/>
    <mergeCell ref="S12:V12"/>
    <mergeCell ref="N13:Q13"/>
    <mergeCell ref="I14:M14"/>
    <mergeCell ref="I13:M13"/>
    <mergeCell ref="AB20:AC20"/>
    <mergeCell ref="A20:H20"/>
  </mergeCells>
  <phoneticPr fontId="5"/>
  <dataValidations count="1">
    <dataValidation type="list" allowBlank="1" showInputMessage="1" showErrorMessage="1" sqref="I8 P8">
      <formula1>"□,☑"</formula1>
    </dataValidation>
  </dataValidations>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99CC"/>
  </sheetPr>
  <dimension ref="A1:BU50"/>
  <sheetViews>
    <sheetView view="pageBreakPreview" zoomScale="90" zoomScaleNormal="100" zoomScaleSheetLayoutView="90" workbookViewId="0"/>
  </sheetViews>
  <sheetFormatPr defaultColWidth="2.625" defaultRowHeight="13.5"/>
  <cols>
    <col min="1" max="13" width="2.625" style="524"/>
    <col min="14" max="15" width="2.875" style="524" customWidth="1"/>
    <col min="16" max="16384" width="2.625" style="524"/>
  </cols>
  <sheetData>
    <row r="1" spans="1:73" ht="13.5" customHeight="1">
      <c r="A1" s="390" t="s">
        <v>1699</v>
      </c>
      <c r="B1" s="390"/>
      <c r="C1" s="390"/>
      <c r="D1" s="390"/>
      <c r="E1" s="390"/>
      <c r="F1" s="390"/>
      <c r="G1" s="390"/>
      <c r="H1" s="390"/>
      <c r="I1" s="390"/>
      <c r="J1" s="390"/>
      <c r="AR1" s="479" t="s">
        <v>1276</v>
      </c>
      <c r="AS1" s="479"/>
      <c r="AT1" s="1833"/>
      <c r="AU1" s="1833"/>
      <c r="AV1" s="479" t="s">
        <v>419</v>
      </c>
      <c r="AW1" s="775"/>
      <c r="AX1" s="775"/>
      <c r="AY1" s="479" t="s">
        <v>420</v>
      </c>
      <c r="AZ1" s="479" t="s">
        <v>1309</v>
      </c>
      <c r="BA1" s="479"/>
      <c r="BB1" s="480"/>
      <c r="BC1" s="480"/>
      <c r="BD1" s="480"/>
      <c r="BE1" s="480"/>
      <c r="BF1" s="480"/>
      <c r="BG1" s="480"/>
      <c r="BH1" s="480"/>
      <c r="BI1" s="480"/>
      <c r="BJ1" s="481"/>
      <c r="BK1" s="481"/>
      <c r="BL1" s="481"/>
      <c r="BM1" s="481"/>
    </row>
    <row r="2" spans="1:73" s="472" customFormat="1" ht="6.75" customHeight="1">
      <c r="A2" s="390"/>
      <c r="B2" s="473"/>
      <c r="C2" s="473"/>
      <c r="D2" s="473"/>
      <c r="E2" s="473"/>
      <c r="F2" s="473"/>
      <c r="G2" s="473"/>
      <c r="H2" s="473"/>
      <c r="I2" s="473"/>
      <c r="J2" s="473"/>
      <c r="K2" s="473"/>
      <c r="L2" s="473"/>
      <c r="M2" s="473"/>
      <c r="N2" s="473"/>
      <c r="O2" s="473"/>
      <c r="P2" s="473"/>
      <c r="AI2" s="474"/>
      <c r="AK2" s="475"/>
      <c r="AL2" s="475"/>
      <c r="AM2" s="474"/>
      <c r="AN2" s="475"/>
      <c r="AO2" s="476"/>
      <c r="AP2" s="474"/>
      <c r="AQ2" s="477"/>
      <c r="AR2" s="474"/>
      <c r="AS2" s="474"/>
      <c r="AT2" s="478"/>
      <c r="AY2" s="474"/>
    </row>
    <row r="3" spans="1:73" ht="13.5" customHeight="1">
      <c r="A3" s="1834" t="s">
        <v>599</v>
      </c>
      <c r="B3" s="1834"/>
      <c r="C3" s="1834"/>
      <c r="D3" s="1834"/>
      <c r="E3" s="1834" t="s">
        <v>600</v>
      </c>
      <c r="F3" s="1834"/>
      <c r="G3" s="1834"/>
      <c r="H3" s="1834"/>
      <c r="I3" s="1834"/>
      <c r="J3" s="1834"/>
      <c r="K3" s="1834"/>
      <c r="L3" s="1834" t="s">
        <v>479</v>
      </c>
      <c r="M3" s="1834"/>
      <c r="N3" s="1638" t="s">
        <v>1663</v>
      </c>
      <c r="O3" s="1640"/>
      <c r="P3" s="1841" t="s">
        <v>601</v>
      </c>
      <c r="Q3" s="1841"/>
      <c r="R3" s="1841"/>
      <c r="S3" s="1841"/>
      <c r="T3" s="1841"/>
      <c r="U3" s="1841"/>
      <c r="V3" s="1841"/>
      <c r="W3" s="1841"/>
      <c r="X3" s="1842" t="s">
        <v>1482</v>
      </c>
      <c r="Y3" s="1843"/>
      <c r="Z3" s="1843"/>
      <c r="AA3" s="1841" t="s">
        <v>602</v>
      </c>
      <c r="AB3" s="1841"/>
      <c r="AC3" s="1841"/>
      <c r="AD3" s="1841"/>
      <c r="AE3" s="1841"/>
      <c r="AF3" s="1841"/>
      <c r="AG3" s="1841"/>
      <c r="AH3" s="1841"/>
      <c r="AI3" s="1841"/>
      <c r="AJ3" s="1832"/>
      <c r="AK3" s="1851" t="s">
        <v>610</v>
      </c>
      <c r="AL3" s="1852"/>
      <c r="AM3" s="1852"/>
      <c r="AN3" s="1852"/>
      <c r="AO3" s="1852"/>
      <c r="AP3" s="1852"/>
      <c r="AQ3" s="1852"/>
      <c r="AR3" s="391" t="s">
        <v>14</v>
      </c>
      <c r="AS3" s="392" t="s">
        <v>1276</v>
      </c>
      <c r="AT3" s="391"/>
      <c r="AU3" s="1844"/>
      <c r="AV3" s="1844"/>
      <c r="AW3" s="391" t="s">
        <v>419</v>
      </c>
      <c r="AX3" s="1844"/>
      <c r="AY3" s="1844"/>
      <c r="AZ3" s="1831" t="s">
        <v>903</v>
      </c>
      <c r="BA3" s="1831"/>
      <c r="BB3" s="1831"/>
      <c r="BC3" s="1831"/>
      <c r="BD3" s="1831"/>
      <c r="BE3" s="1831"/>
      <c r="BF3" s="391"/>
      <c r="BG3" s="391"/>
      <c r="BH3" s="393"/>
      <c r="BI3" s="1832" t="s">
        <v>1030</v>
      </c>
      <c r="BJ3" s="1831"/>
      <c r="BK3" s="1638" t="s">
        <v>614</v>
      </c>
      <c r="BL3" s="1639"/>
      <c r="BM3" s="1639"/>
      <c r="BN3" s="1640"/>
      <c r="BO3" s="1832" t="s">
        <v>1495</v>
      </c>
      <c r="BP3" s="1831"/>
      <c r="BQ3" s="1831"/>
      <c r="BR3" s="1857"/>
    </row>
    <row r="4" spans="1:73" ht="13.5" customHeight="1">
      <c r="A4" s="1835"/>
      <c r="B4" s="1835"/>
      <c r="C4" s="1835"/>
      <c r="D4" s="1835"/>
      <c r="E4" s="1835"/>
      <c r="F4" s="1835"/>
      <c r="G4" s="1835"/>
      <c r="H4" s="1835"/>
      <c r="I4" s="1835"/>
      <c r="J4" s="1835"/>
      <c r="K4" s="1835"/>
      <c r="L4" s="1835"/>
      <c r="M4" s="1835"/>
      <c r="N4" s="1837"/>
      <c r="O4" s="1838"/>
      <c r="P4" s="1841"/>
      <c r="Q4" s="1841"/>
      <c r="R4" s="1841"/>
      <c r="S4" s="1841"/>
      <c r="T4" s="1841"/>
      <c r="U4" s="1841"/>
      <c r="V4" s="1841"/>
      <c r="W4" s="1841"/>
      <c r="X4" s="1641"/>
      <c r="Y4" s="1642"/>
      <c r="Z4" s="1642"/>
      <c r="AA4" s="1841" t="s">
        <v>603</v>
      </c>
      <c r="AB4" s="1841"/>
      <c r="AC4" s="1841"/>
      <c r="AD4" s="1841"/>
      <c r="AE4" s="1858" t="s">
        <v>604</v>
      </c>
      <c r="AF4" s="1858"/>
      <c r="AG4" s="1859" t="s">
        <v>1383</v>
      </c>
      <c r="AH4" s="1859"/>
      <c r="AI4" s="1859" t="s">
        <v>1486</v>
      </c>
      <c r="AJ4" s="1860"/>
      <c r="AK4" s="1832" t="s">
        <v>605</v>
      </c>
      <c r="AL4" s="1831"/>
      <c r="AM4" s="1831"/>
      <c r="AN4" s="1831"/>
      <c r="AO4" s="1831"/>
      <c r="AP4" s="1831"/>
      <c r="AQ4" s="1831"/>
      <c r="AR4" s="1861" t="s">
        <v>1487</v>
      </c>
      <c r="AS4" s="1862"/>
      <c r="AT4" s="1862"/>
      <c r="AU4" s="1862"/>
      <c r="AV4" s="1862"/>
      <c r="AW4" s="1862"/>
      <c r="AX4" s="1862"/>
      <c r="AY4" s="1862"/>
      <c r="AZ4" s="1862"/>
      <c r="BA4" s="1862"/>
      <c r="BB4" s="1862"/>
      <c r="BC4" s="1862"/>
      <c r="BD4" s="1862"/>
      <c r="BE4" s="1862"/>
      <c r="BF4" s="1832" t="s">
        <v>597</v>
      </c>
      <c r="BG4" s="1831"/>
      <c r="BH4" s="1857"/>
      <c r="BI4" s="1832"/>
      <c r="BJ4" s="1831"/>
      <c r="BK4" s="1641" t="s">
        <v>612</v>
      </c>
      <c r="BL4" s="1642"/>
      <c r="BM4" s="1642"/>
      <c r="BN4" s="1643"/>
      <c r="BO4" s="1863" t="s">
        <v>1050</v>
      </c>
      <c r="BP4" s="1864"/>
      <c r="BQ4" s="1864"/>
      <c r="BR4" s="1865"/>
      <c r="BS4" s="278"/>
      <c r="BT4" s="278"/>
      <c r="BU4" s="810"/>
    </row>
    <row r="5" spans="1:73" ht="13.5" customHeight="1">
      <c r="A5" s="1835"/>
      <c r="B5" s="1835"/>
      <c r="C5" s="1835"/>
      <c r="D5" s="1835"/>
      <c r="E5" s="1835"/>
      <c r="F5" s="1835"/>
      <c r="G5" s="1835"/>
      <c r="H5" s="1835"/>
      <c r="I5" s="1835"/>
      <c r="J5" s="1835"/>
      <c r="K5" s="1835"/>
      <c r="L5" s="1835"/>
      <c r="M5" s="1835"/>
      <c r="N5" s="1837"/>
      <c r="O5" s="1838"/>
      <c r="P5" s="1845" t="s">
        <v>593</v>
      </c>
      <c r="Q5" s="1846"/>
      <c r="R5" s="1846" t="s">
        <v>1488</v>
      </c>
      <c r="S5" s="1846"/>
      <c r="T5" s="1846" t="s">
        <v>1489</v>
      </c>
      <c r="U5" s="1846"/>
      <c r="V5" s="1846" t="s">
        <v>1496</v>
      </c>
      <c r="W5" s="1847"/>
      <c r="X5" s="1641"/>
      <c r="Y5" s="1642"/>
      <c r="Z5" s="1642"/>
      <c r="AA5" s="1841"/>
      <c r="AB5" s="1841"/>
      <c r="AC5" s="1841"/>
      <c r="AD5" s="1841"/>
      <c r="AE5" s="1858"/>
      <c r="AF5" s="1858"/>
      <c r="AG5" s="1859"/>
      <c r="AH5" s="1859"/>
      <c r="AI5" s="1859"/>
      <c r="AJ5" s="1860"/>
      <c r="AK5" s="1841" t="s">
        <v>606</v>
      </c>
      <c r="AL5" s="1841"/>
      <c r="AM5" s="1841"/>
      <c r="AN5" s="1841" t="s">
        <v>607</v>
      </c>
      <c r="AO5" s="1841"/>
      <c r="AP5" s="1841"/>
      <c r="AQ5" s="1832"/>
      <c r="AR5" s="1612" t="s">
        <v>883</v>
      </c>
      <c r="AS5" s="1613"/>
      <c r="AT5" s="1613" t="s">
        <v>1497</v>
      </c>
      <c r="AU5" s="1613"/>
      <c r="AV5" s="1613" t="s">
        <v>885</v>
      </c>
      <c r="AW5" s="1613"/>
      <c r="AX5" s="1613" t="s">
        <v>886</v>
      </c>
      <c r="AY5" s="1613"/>
      <c r="AZ5" s="1613" t="s">
        <v>887</v>
      </c>
      <c r="BA5" s="1613"/>
      <c r="BB5" s="1613" t="s">
        <v>1842</v>
      </c>
      <c r="BC5" s="1613"/>
      <c r="BD5" s="1618" t="s">
        <v>1498</v>
      </c>
      <c r="BE5" s="1619"/>
      <c r="BF5" s="1832"/>
      <c r="BG5" s="1831"/>
      <c r="BH5" s="1857"/>
      <c r="BI5" s="1832"/>
      <c r="BJ5" s="1831"/>
      <c r="BK5" s="1624" t="s">
        <v>613</v>
      </c>
      <c r="BL5" s="1625"/>
      <c r="BM5" s="1625"/>
      <c r="BN5" s="1626"/>
      <c r="BO5" s="1866"/>
      <c r="BP5" s="1867"/>
      <c r="BQ5" s="1867"/>
      <c r="BR5" s="1868"/>
      <c r="BS5" s="278"/>
      <c r="BT5" s="278"/>
      <c r="BU5" s="394"/>
    </row>
    <row r="6" spans="1:73" ht="13.5" customHeight="1">
      <c r="A6" s="1835"/>
      <c r="B6" s="1835"/>
      <c r="C6" s="1835"/>
      <c r="D6" s="1835"/>
      <c r="E6" s="1835"/>
      <c r="F6" s="1835"/>
      <c r="G6" s="1835"/>
      <c r="H6" s="1835"/>
      <c r="I6" s="1835"/>
      <c r="J6" s="1835"/>
      <c r="K6" s="1835"/>
      <c r="L6" s="1835"/>
      <c r="M6" s="1835"/>
      <c r="N6" s="1837"/>
      <c r="O6" s="1838"/>
      <c r="P6" s="1845"/>
      <c r="Q6" s="1846"/>
      <c r="R6" s="1846"/>
      <c r="S6" s="1846"/>
      <c r="T6" s="1846"/>
      <c r="U6" s="1846"/>
      <c r="V6" s="1846"/>
      <c r="W6" s="1847"/>
      <c r="X6" s="1641"/>
      <c r="Y6" s="1642"/>
      <c r="Z6" s="1642"/>
      <c r="AA6" s="1853" t="s">
        <v>1491</v>
      </c>
      <c r="AB6" s="1853"/>
      <c r="AC6" s="1853"/>
      <c r="AD6" s="1853"/>
      <c r="AE6" s="1858"/>
      <c r="AF6" s="1858"/>
      <c r="AG6" s="1859"/>
      <c r="AH6" s="1859"/>
      <c r="AI6" s="1859"/>
      <c r="AJ6" s="1860"/>
      <c r="AK6" s="1854" t="s">
        <v>2108</v>
      </c>
      <c r="AL6" s="1855"/>
      <c r="AM6" s="1855"/>
      <c r="AN6" s="1855"/>
      <c r="AO6" s="1855"/>
      <c r="AP6" s="1855"/>
      <c r="AQ6" s="1856"/>
      <c r="AR6" s="1614"/>
      <c r="AS6" s="1615"/>
      <c r="AT6" s="1615"/>
      <c r="AU6" s="1615"/>
      <c r="AV6" s="1615"/>
      <c r="AW6" s="1615"/>
      <c r="AX6" s="1615"/>
      <c r="AY6" s="1615"/>
      <c r="AZ6" s="1615"/>
      <c r="BA6" s="1615"/>
      <c r="BB6" s="1615"/>
      <c r="BC6" s="1615"/>
      <c r="BD6" s="1620"/>
      <c r="BE6" s="1621"/>
      <c r="BF6" s="1832"/>
      <c r="BG6" s="1831"/>
      <c r="BH6" s="1857"/>
      <c r="BI6" s="1832"/>
      <c r="BJ6" s="1831"/>
      <c r="BK6" s="1627" t="s">
        <v>508</v>
      </c>
      <c r="BL6" s="1627"/>
      <c r="BM6" s="1627" t="s">
        <v>611</v>
      </c>
      <c r="BN6" s="1627"/>
      <c r="BO6" s="1866"/>
      <c r="BP6" s="1867"/>
      <c r="BQ6" s="1867"/>
      <c r="BR6" s="1868"/>
      <c r="BS6" s="395"/>
      <c r="BT6" s="395"/>
      <c r="BU6" s="394"/>
    </row>
    <row r="7" spans="1:73" ht="13.5" customHeight="1">
      <c r="A7" s="1836"/>
      <c r="B7" s="1836"/>
      <c r="C7" s="1836"/>
      <c r="D7" s="1836"/>
      <c r="E7" s="1836"/>
      <c r="F7" s="1836"/>
      <c r="G7" s="1836"/>
      <c r="H7" s="1836"/>
      <c r="I7" s="1836"/>
      <c r="J7" s="1836"/>
      <c r="K7" s="1836"/>
      <c r="L7" s="1836"/>
      <c r="M7" s="1836"/>
      <c r="N7" s="1839"/>
      <c r="O7" s="1840"/>
      <c r="P7" s="1845"/>
      <c r="Q7" s="1846"/>
      <c r="R7" s="1846"/>
      <c r="S7" s="1846"/>
      <c r="T7" s="1846"/>
      <c r="U7" s="1846"/>
      <c r="V7" s="1846"/>
      <c r="W7" s="1847"/>
      <c r="X7" s="1624"/>
      <c r="Y7" s="1625"/>
      <c r="Z7" s="1625"/>
      <c r="AA7" s="1872" t="s">
        <v>609</v>
      </c>
      <c r="AB7" s="1872"/>
      <c r="AC7" s="1872"/>
      <c r="AD7" s="1872"/>
      <c r="AE7" s="1858"/>
      <c r="AF7" s="1858"/>
      <c r="AG7" s="1859"/>
      <c r="AH7" s="1859"/>
      <c r="AI7" s="1859"/>
      <c r="AJ7" s="1860"/>
      <c r="AK7" s="1848" t="s">
        <v>2096</v>
      </c>
      <c r="AL7" s="1849"/>
      <c r="AM7" s="1849"/>
      <c r="AN7" s="1849"/>
      <c r="AO7" s="1849"/>
      <c r="AP7" s="1849"/>
      <c r="AQ7" s="1850"/>
      <c r="AR7" s="1616"/>
      <c r="AS7" s="1617"/>
      <c r="AT7" s="1617"/>
      <c r="AU7" s="1617"/>
      <c r="AV7" s="1617"/>
      <c r="AW7" s="1617"/>
      <c r="AX7" s="1617"/>
      <c r="AY7" s="1617"/>
      <c r="AZ7" s="1617"/>
      <c r="BA7" s="1617"/>
      <c r="BB7" s="1617"/>
      <c r="BC7" s="1617"/>
      <c r="BD7" s="1622"/>
      <c r="BE7" s="1623"/>
      <c r="BF7" s="1832"/>
      <c r="BG7" s="1831"/>
      <c r="BH7" s="1857"/>
      <c r="BI7" s="1832"/>
      <c r="BJ7" s="1831"/>
      <c r="BK7" s="1628"/>
      <c r="BL7" s="1628"/>
      <c r="BM7" s="1628"/>
      <c r="BN7" s="1628"/>
      <c r="BO7" s="1869"/>
      <c r="BP7" s="1870"/>
      <c r="BQ7" s="1870"/>
      <c r="BR7" s="1871"/>
      <c r="BS7" s="395"/>
      <c r="BT7" s="395"/>
      <c r="BU7" s="394"/>
    </row>
    <row r="8" spans="1:73" ht="13.5" customHeight="1">
      <c r="A8" s="1696" t="s">
        <v>617</v>
      </c>
      <c r="B8" s="1697"/>
      <c r="C8" s="1697"/>
      <c r="D8" s="1698"/>
      <c r="E8" s="1820" t="s">
        <v>888</v>
      </c>
      <c r="F8" s="1820"/>
      <c r="G8" s="1820"/>
      <c r="H8" s="1820"/>
      <c r="I8" s="1820"/>
      <c r="J8" s="1820"/>
      <c r="K8" s="1820"/>
      <c r="L8" s="1689" t="s">
        <v>889</v>
      </c>
      <c r="M8" s="1816"/>
      <c r="N8" s="1821"/>
      <c r="O8" s="1821"/>
      <c r="P8" s="1706"/>
      <c r="Q8" s="1707"/>
      <c r="R8" s="1707"/>
      <c r="S8" s="1707"/>
      <c r="T8" s="1707"/>
      <c r="U8" s="1707"/>
      <c r="V8" s="1707"/>
      <c r="W8" s="1710"/>
      <c r="X8" s="1712">
        <v>38333</v>
      </c>
      <c r="Y8" s="1713"/>
      <c r="Z8" s="1714"/>
      <c r="AA8" s="1728">
        <v>20</v>
      </c>
      <c r="AB8" s="1729"/>
      <c r="AC8" s="1730" t="s">
        <v>2140</v>
      </c>
      <c r="AD8" s="1731"/>
      <c r="AE8" s="1816" t="s">
        <v>615</v>
      </c>
      <c r="AF8" s="1816"/>
      <c r="AG8" s="1816">
        <v>25</v>
      </c>
      <c r="AH8" s="1816"/>
      <c r="AI8" s="1816">
        <v>8</v>
      </c>
      <c r="AJ8" s="1816"/>
      <c r="AK8" s="1813" t="s">
        <v>1499</v>
      </c>
      <c r="AL8" s="1814"/>
      <c r="AM8" s="1815"/>
      <c r="AN8" s="1735">
        <v>357500</v>
      </c>
      <c r="AO8" s="1736"/>
      <c r="AP8" s="1736"/>
      <c r="AQ8" s="1737"/>
      <c r="AR8" s="1744">
        <v>32000</v>
      </c>
      <c r="AS8" s="1672"/>
      <c r="AT8" s="1672"/>
      <c r="AU8" s="1672"/>
      <c r="AV8" s="1672"/>
      <c r="AW8" s="1672"/>
      <c r="AX8" s="1676">
        <v>2500</v>
      </c>
      <c r="AY8" s="1676"/>
      <c r="AZ8" s="1676">
        <v>8000</v>
      </c>
      <c r="BA8" s="1676"/>
      <c r="BB8" s="1672">
        <v>10000</v>
      </c>
      <c r="BC8" s="1672"/>
      <c r="BD8" s="1678">
        <v>8000</v>
      </c>
      <c r="BE8" s="1679"/>
      <c r="BF8" s="1828">
        <f>SUM(AN8,AR8:BE9)</f>
        <v>418000</v>
      </c>
      <c r="BG8" s="1829"/>
      <c r="BH8" s="1830"/>
      <c r="BI8" s="1826"/>
      <c r="BJ8" s="1827"/>
      <c r="BK8" s="1818">
        <v>20</v>
      </c>
      <c r="BL8" s="1818"/>
      <c r="BM8" s="1818">
        <v>5</v>
      </c>
      <c r="BN8" s="1818"/>
      <c r="BO8" s="1802" t="s">
        <v>1500</v>
      </c>
      <c r="BP8" s="1803"/>
      <c r="BQ8" s="1803"/>
      <c r="BR8" s="1804"/>
      <c r="BS8" s="396"/>
      <c r="BT8" s="396"/>
      <c r="BU8" s="394"/>
    </row>
    <row r="9" spans="1:73" ht="13.5" customHeight="1">
      <c r="A9" s="1699"/>
      <c r="B9" s="1700"/>
      <c r="C9" s="1700"/>
      <c r="D9" s="1701"/>
      <c r="E9" s="1820"/>
      <c r="F9" s="1820"/>
      <c r="G9" s="1820"/>
      <c r="H9" s="1820"/>
      <c r="I9" s="1820"/>
      <c r="J9" s="1820"/>
      <c r="K9" s="1820"/>
      <c r="L9" s="1691"/>
      <c r="M9" s="1817"/>
      <c r="N9" s="1822"/>
      <c r="O9" s="1822"/>
      <c r="P9" s="1708"/>
      <c r="Q9" s="1709"/>
      <c r="R9" s="1709"/>
      <c r="S9" s="1709"/>
      <c r="T9" s="1709"/>
      <c r="U9" s="1709"/>
      <c r="V9" s="1709"/>
      <c r="W9" s="1711"/>
      <c r="X9" s="1715"/>
      <c r="Y9" s="1716"/>
      <c r="Z9" s="1717"/>
      <c r="AA9" s="1724">
        <v>30</v>
      </c>
      <c r="AB9" s="1725"/>
      <c r="AC9" s="1726" t="s">
        <v>2140</v>
      </c>
      <c r="AD9" s="1727"/>
      <c r="AE9" s="1817"/>
      <c r="AF9" s="1817"/>
      <c r="AG9" s="1817"/>
      <c r="AH9" s="1817"/>
      <c r="AI9" s="1817"/>
      <c r="AJ9" s="1817"/>
      <c r="AK9" s="1738" t="s">
        <v>890</v>
      </c>
      <c r="AL9" s="1739"/>
      <c r="AM9" s="1740"/>
      <c r="AN9" s="1741">
        <v>355500</v>
      </c>
      <c r="AO9" s="1742"/>
      <c r="AP9" s="1742"/>
      <c r="AQ9" s="1743"/>
      <c r="AR9" s="1745"/>
      <c r="AS9" s="1673"/>
      <c r="AT9" s="1673"/>
      <c r="AU9" s="1673"/>
      <c r="AV9" s="1673"/>
      <c r="AW9" s="1673"/>
      <c r="AX9" s="1677"/>
      <c r="AY9" s="1677"/>
      <c r="AZ9" s="1677"/>
      <c r="BA9" s="1677"/>
      <c r="BB9" s="1673"/>
      <c r="BC9" s="1673"/>
      <c r="BD9" s="1680"/>
      <c r="BE9" s="1681"/>
      <c r="BF9" s="1828"/>
      <c r="BG9" s="1829"/>
      <c r="BH9" s="1830"/>
      <c r="BI9" s="1826"/>
      <c r="BJ9" s="1827"/>
      <c r="BK9" s="1819"/>
      <c r="BL9" s="1819"/>
      <c r="BM9" s="1819"/>
      <c r="BN9" s="1819"/>
      <c r="BO9" s="1805"/>
      <c r="BP9" s="1806"/>
      <c r="BQ9" s="1806"/>
      <c r="BR9" s="1807"/>
      <c r="BS9" s="278"/>
      <c r="BT9" s="278"/>
      <c r="BU9" s="278"/>
    </row>
    <row r="10" spans="1:73" ht="13.5" customHeight="1">
      <c r="A10" s="1696" t="s">
        <v>618</v>
      </c>
      <c r="B10" s="1697"/>
      <c r="C10" s="1697"/>
      <c r="D10" s="1698"/>
      <c r="E10" s="1873"/>
      <c r="F10" s="1874"/>
      <c r="G10" s="1874"/>
      <c r="H10" s="1874"/>
      <c r="I10" s="1874"/>
      <c r="J10" s="1874"/>
      <c r="K10" s="1875"/>
      <c r="L10" s="1689"/>
      <c r="M10" s="1816"/>
      <c r="N10" s="1821"/>
      <c r="O10" s="1821"/>
      <c r="P10" s="1706"/>
      <c r="Q10" s="1707"/>
      <c r="R10" s="1707"/>
      <c r="S10" s="1707"/>
      <c r="T10" s="1707"/>
      <c r="U10" s="1707"/>
      <c r="V10" s="1707"/>
      <c r="W10" s="1710"/>
      <c r="X10" s="1712"/>
      <c r="Y10" s="1713"/>
      <c r="Z10" s="1714"/>
      <c r="AA10" s="1728"/>
      <c r="AB10" s="1729"/>
      <c r="AC10" s="1730"/>
      <c r="AD10" s="1731"/>
      <c r="AE10" s="1816"/>
      <c r="AF10" s="1816"/>
      <c r="AG10" s="1816"/>
      <c r="AH10" s="1816"/>
      <c r="AI10" s="1816"/>
      <c r="AJ10" s="1816"/>
      <c r="AK10" s="1813"/>
      <c r="AL10" s="1814"/>
      <c r="AM10" s="1815"/>
      <c r="AN10" s="1735"/>
      <c r="AO10" s="1736"/>
      <c r="AP10" s="1736"/>
      <c r="AQ10" s="1737"/>
      <c r="AR10" s="1744"/>
      <c r="AS10" s="1672"/>
      <c r="AT10" s="1672"/>
      <c r="AU10" s="1672"/>
      <c r="AV10" s="1672"/>
      <c r="AW10" s="1672"/>
      <c r="AX10" s="1676"/>
      <c r="AY10" s="1676"/>
      <c r="AZ10" s="1676"/>
      <c r="BA10" s="1676"/>
      <c r="BB10" s="1672"/>
      <c r="BC10" s="1672"/>
      <c r="BD10" s="1678"/>
      <c r="BE10" s="1679"/>
      <c r="BF10" s="1828"/>
      <c r="BG10" s="1829"/>
      <c r="BH10" s="1830"/>
      <c r="BI10" s="1826"/>
      <c r="BJ10" s="1827"/>
      <c r="BK10" s="1818"/>
      <c r="BL10" s="1818"/>
      <c r="BM10" s="1818"/>
      <c r="BN10" s="1818"/>
      <c r="BO10" s="1823"/>
      <c r="BP10" s="1824"/>
      <c r="BQ10" s="1824"/>
      <c r="BR10" s="1825"/>
    </row>
    <row r="11" spans="1:73" ht="13.5" customHeight="1">
      <c r="A11" s="1699"/>
      <c r="B11" s="1700"/>
      <c r="C11" s="1700"/>
      <c r="D11" s="1701"/>
      <c r="E11" s="1873"/>
      <c r="F11" s="1874"/>
      <c r="G11" s="1874"/>
      <c r="H11" s="1874"/>
      <c r="I11" s="1874"/>
      <c r="J11" s="1874"/>
      <c r="K11" s="1875"/>
      <c r="L11" s="1691"/>
      <c r="M11" s="1817"/>
      <c r="N11" s="1822"/>
      <c r="O11" s="1822"/>
      <c r="P11" s="1708"/>
      <c r="Q11" s="1709"/>
      <c r="R11" s="1709"/>
      <c r="S11" s="1709"/>
      <c r="T11" s="1709"/>
      <c r="U11" s="1709"/>
      <c r="V11" s="1709"/>
      <c r="W11" s="1711"/>
      <c r="X11" s="1715"/>
      <c r="Y11" s="1716"/>
      <c r="Z11" s="1717"/>
      <c r="AA11" s="1724"/>
      <c r="AB11" s="1725"/>
      <c r="AC11" s="1726"/>
      <c r="AD11" s="1727"/>
      <c r="AE11" s="1817"/>
      <c r="AF11" s="1817"/>
      <c r="AG11" s="1817"/>
      <c r="AH11" s="1817"/>
      <c r="AI11" s="1817"/>
      <c r="AJ11" s="1817"/>
      <c r="AK11" s="1738"/>
      <c r="AL11" s="1739"/>
      <c r="AM11" s="1740"/>
      <c r="AN11" s="1741"/>
      <c r="AO11" s="1742"/>
      <c r="AP11" s="1742"/>
      <c r="AQ11" s="1743"/>
      <c r="AR11" s="1745"/>
      <c r="AS11" s="1673"/>
      <c r="AT11" s="1673"/>
      <c r="AU11" s="1673"/>
      <c r="AV11" s="1673"/>
      <c r="AW11" s="1673"/>
      <c r="AX11" s="1677"/>
      <c r="AY11" s="1677"/>
      <c r="AZ11" s="1677"/>
      <c r="BA11" s="1677"/>
      <c r="BB11" s="1673"/>
      <c r="BC11" s="1673"/>
      <c r="BD11" s="1680"/>
      <c r="BE11" s="1681"/>
      <c r="BF11" s="1828"/>
      <c r="BG11" s="1829"/>
      <c r="BH11" s="1830"/>
      <c r="BI11" s="1826"/>
      <c r="BJ11" s="1827"/>
      <c r="BK11" s="1819"/>
      <c r="BL11" s="1819"/>
      <c r="BM11" s="1819"/>
      <c r="BN11" s="1819"/>
      <c r="BO11" s="1823"/>
      <c r="BP11" s="1824"/>
      <c r="BQ11" s="1824"/>
      <c r="BR11" s="1825"/>
    </row>
    <row r="12" spans="1:73" ht="13.5" customHeight="1">
      <c r="A12" s="1696" t="s">
        <v>619</v>
      </c>
      <c r="B12" s="1697"/>
      <c r="C12" s="1697"/>
      <c r="D12" s="1698"/>
      <c r="E12" s="1820" t="s">
        <v>888</v>
      </c>
      <c r="F12" s="1820"/>
      <c r="G12" s="1820"/>
      <c r="H12" s="1820"/>
      <c r="I12" s="1820"/>
      <c r="J12" s="1820"/>
      <c r="K12" s="1820"/>
      <c r="L12" s="1689" t="s">
        <v>889</v>
      </c>
      <c r="M12" s="1816"/>
      <c r="N12" s="1821" t="s">
        <v>1839</v>
      </c>
      <c r="O12" s="1821"/>
      <c r="P12" s="1706"/>
      <c r="Q12" s="1707"/>
      <c r="R12" s="1707"/>
      <c r="S12" s="1707"/>
      <c r="T12" s="1707"/>
      <c r="U12" s="1707"/>
      <c r="V12" s="1707"/>
      <c r="W12" s="1710"/>
      <c r="X12" s="1712">
        <v>38333</v>
      </c>
      <c r="Y12" s="1713"/>
      <c r="Z12" s="1714"/>
      <c r="AA12" s="1728">
        <v>2</v>
      </c>
      <c r="AB12" s="1729"/>
      <c r="AC12" s="1730">
        <v>10</v>
      </c>
      <c r="AD12" s="1731"/>
      <c r="AE12" s="1816" t="s">
        <v>629</v>
      </c>
      <c r="AF12" s="1816"/>
      <c r="AG12" s="1816">
        <v>25</v>
      </c>
      <c r="AH12" s="1816"/>
      <c r="AI12" s="1816">
        <v>8</v>
      </c>
      <c r="AJ12" s="1816"/>
      <c r="AK12" s="1813" t="s">
        <v>891</v>
      </c>
      <c r="AL12" s="1814"/>
      <c r="AM12" s="1815"/>
      <c r="AN12" s="1735">
        <v>300000</v>
      </c>
      <c r="AO12" s="1736"/>
      <c r="AP12" s="1736"/>
      <c r="AQ12" s="1737"/>
      <c r="AR12" s="1744"/>
      <c r="AS12" s="1672"/>
      <c r="AT12" s="1672">
        <v>12000</v>
      </c>
      <c r="AU12" s="1672"/>
      <c r="AV12" s="1672">
        <v>15000</v>
      </c>
      <c r="AW12" s="1672"/>
      <c r="AX12" s="1676"/>
      <c r="AY12" s="1676"/>
      <c r="AZ12" s="1676"/>
      <c r="BA12" s="1676"/>
      <c r="BB12" s="1672">
        <v>40000</v>
      </c>
      <c r="BC12" s="1672"/>
      <c r="BD12" s="1678">
        <v>5000</v>
      </c>
      <c r="BE12" s="1679"/>
      <c r="BF12" s="1828">
        <f>SUM(AN12,AR12:BE13)</f>
        <v>372000</v>
      </c>
      <c r="BG12" s="1829"/>
      <c r="BH12" s="1830"/>
      <c r="BI12" s="1826"/>
      <c r="BJ12" s="1827"/>
      <c r="BK12" s="1818">
        <v>20</v>
      </c>
      <c r="BL12" s="1818"/>
      <c r="BM12" s="1818">
        <v>10</v>
      </c>
      <c r="BN12" s="1818"/>
      <c r="BO12" s="1823" t="s">
        <v>631</v>
      </c>
      <c r="BP12" s="1824"/>
      <c r="BQ12" s="1824"/>
      <c r="BR12" s="1825"/>
    </row>
    <row r="13" spans="1:73" ht="13.5" customHeight="1">
      <c r="A13" s="1699"/>
      <c r="B13" s="1700"/>
      <c r="C13" s="1700"/>
      <c r="D13" s="1701"/>
      <c r="E13" s="1820"/>
      <c r="F13" s="1820"/>
      <c r="G13" s="1820"/>
      <c r="H13" s="1820"/>
      <c r="I13" s="1820"/>
      <c r="J13" s="1820"/>
      <c r="K13" s="1820"/>
      <c r="L13" s="1691"/>
      <c r="M13" s="1817"/>
      <c r="N13" s="1822"/>
      <c r="O13" s="1822"/>
      <c r="P13" s="1708"/>
      <c r="Q13" s="1709"/>
      <c r="R13" s="1709"/>
      <c r="S13" s="1709"/>
      <c r="T13" s="1709"/>
      <c r="U13" s="1709"/>
      <c r="V13" s="1709"/>
      <c r="W13" s="1711"/>
      <c r="X13" s="1715"/>
      <c r="Y13" s="1716"/>
      <c r="Z13" s="1717"/>
      <c r="AA13" s="1724">
        <v>5</v>
      </c>
      <c r="AB13" s="1725"/>
      <c r="AC13" s="1726">
        <v>10</v>
      </c>
      <c r="AD13" s="1727"/>
      <c r="AE13" s="1817"/>
      <c r="AF13" s="1817"/>
      <c r="AG13" s="1817"/>
      <c r="AH13" s="1817"/>
      <c r="AI13" s="1817"/>
      <c r="AJ13" s="1817"/>
      <c r="AK13" s="1738" t="s">
        <v>1501</v>
      </c>
      <c r="AL13" s="1739"/>
      <c r="AM13" s="1740"/>
      <c r="AN13" s="1741">
        <v>299000</v>
      </c>
      <c r="AO13" s="1742"/>
      <c r="AP13" s="1742"/>
      <c r="AQ13" s="1743"/>
      <c r="AR13" s="1745"/>
      <c r="AS13" s="1673"/>
      <c r="AT13" s="1673"/>
      <c r="AU13" s="1673"/>
      <c r="AV13" s="1673"/>
      <c r="AW13" s="1673"/>
      <c r="AX13" s="1677"/>
      <c r="AY13" s="1677"/>
      <c r="AZ13" s="1677"/>
      <c r="BA13" s="1677"/>
      <c r="BB13" s="1673"/>
      <c r="BC13" s="1673"/>
      <c r="BD13" s="1680"/>
      <c r="BE13" s="1681"/>
      <c r="BF13" s="1828"/>
      <c r="BG13" s="1829"/>
      <c r="BH13" s="1830"/>
      <c r="BI13" s="1826"/>
      <c r="BJ13" s="1827"/>
      <c r="BK13" s="1819"/>
      <c r="BL13" s="1819"/>
      <c r="BM13" s="1819"/>
      <c r="BN13" s="1819"/>
      <c r="BO13" s="1823"/>
      <c r="BP13" s="1824"/>
      <c r="BQ13" s="1824"/>
      <c r="BR13" s="1825"/>
    </row>
    <row r="14" spans="1:73" ht="13.5" customHeight="1">
      <c r="A14" s="1696" t="s">
        <v>620</v>
      </c>
      <c r="B14" s="1697"/>
      <c r="C14" s="1697"/>
      <c r="D14" s="1698"/>
      <c r="E14" s="1820" t="s">
        <v>1502</v>
      </c>
      <c r="F14" s="1820"/>
      <c r="G14" s="1820"/>
      <c r="H14" s="1820"/>
      <c r="I14" s="1820"/>
      <c r="J14" s="1820"/>
      <c r="K14" s="1820"/>
      <c r="L14" s="1689" t="s">
        <v>889</v>
      </c>
      <c r="M14" s="1816"/>
      <c r="N14" s="1821" t="s">
        <v>1841</v>
      </c>
      <c r="O14" s="1821"/>
      <c r="P14" s="1706">
        <v>2</v>
      </c>
      <c r="Q14" s="1707"/>
      <c r="R14" s="1707"/>
      <c r="S14" s="1707"/>
      <c r="T14" s="1707"/>
      <c r="U14" s="1707"/>
      <c r="V14" s="1707"/>
      <c r="W14" s="1710"/>
      <c r="X14" s="1712">
        <v>38333</v>
      </c>
      <c r="Y14" s="1713"/>
      <c r="Z14" s="1714"/>
      <c r="AA14" s="1728">
        <v>2</v>
      </c>
      <c r="AB14" s="1729"/>
      <c r="AC14" s="1730">
        <v>10</v>
      </c>
      <c r="AD14" s="1731"/>
      <c r="AE14" s="1816" t="s">
        <v>629</v>
      </c>
      <c r="AF14" s="1816"/>
      <c r="AG14" s="1816">
        <v>25</v>
      </c>
      <c r="AH14" s="1816"/>
      <c r="AI14" s="1816">
        <v>8</v>
      </c>
      <c r="AJ14" s="1816"/>
      <c r="AK14" s="1813" t="s">
        <v>1503</v>
      </c>
      <c r="AL14" s="1814"/>
      <c r="AM14" s="1815"/>
      <c r="AN14" s="1735">
        <v>250000</v>
      </c>
      <c r="AO14" s="1736"/>
      <c r="AP14" s="1736"/>
      <c r="AQ14" s="1737"/>
      <c r="AR14" s="1744"/>
      <c r="AS14" s="1672"/>
      <c r="AT14" s="1672">
        <v>10000</v>
      </c>
      <c r="AU14" s="1672"/>
      <c r="AV14" s="1672">
        <v>12500</v>
      </c>
      <c r="AW14" s="1672"/>
      <c r="AX14" s="1676">
        <v>5000</v>
      </c>
      <c r="AY14" s="1676"/>
      <c r="AZ14" s="1676"/>
      <c r="BA14" s="1676"/>
      <c r="BB14" s="1672">
        <v>20000</v>
      </c>
      <c r="BC14" s="1672"/>
      <c r="BD14" s="1678"/>
      <c r="BE14" s="1679"/>
      <c r="BF14" s="1828">
        <f>SUM(AN14,AR14:BE15)</f>
        <v>297500</v>
      </c>
      <c r="BG14" s="1829"/>
      <c r="BH14" s="1830"/>
      <c r="BI14" s="1826" t="s">
        <v>2225</v>
      </c>
      <c r="BJ14" s="1827"/>
      <c r="BK14" s="1818">
        <v>20</v>
      </c>
      <c r="BL14" s="1818"/>
      <c r="BM14" s="1818">
        <v>12</v>
      </c>
      <c r="BN14" s="1818"/>
      <c r="BO14" s="1823"/>
      <c r="BP14" s="1824"/>
      <c r="BQ14" s="1824"/>
      <c r="BR14" s="1825"/>
    </row>
    <row r="15" spans="1:73" ht="13.5" customHeight="1">
      <c r="A15" s="1699"/>
      <c r="B15" s="1700"/>
      <c r="C15" s="1700"/>
      <c r="D15" s="1701"/>
      <c r="E15" s="1820"/>
      <c r="F15" s="1820"/>
      <c r="G15" s="1820"/>
      <c r="H15" s="1820"/>
      <c r="I15" s="1820"/>
      <c r="J15" s="1820"/>
      <c r="K15" s="1820"/>
      <c r="L15" s="1691"/>
      <c r="M15" s="1817"/>
      <c r="N15" s="1822"/>
      <c r="O15" s="1822"/>
      <c r="P15" s="1708"/>
      <c r="Q15" s="1709"/>
      <c r="R15" s="1709"/>
      <c r="S15" s="1709"/>
      <c r="T15" s="1709"/>
      <c r="U15" s="1709"/>
      <c r="V15" s="1709"/>
      <c r="W15" s="1711"/>
      <c r="X15" s="1715"/>
      <c r="Y15" s="1716"/>
      <c r="Z15" s="1717"/>
      <c r="AA15" s="1724">
        <v>5</v>
      </c>
      <c r="AB15" s="1725"/>
      <c r="AC15" s="1726">
        <v>10</v>
      </c>
      <c r="AD15" s="1727"/>
      <c r="AE15" s="1817"/>
      <c r="AF15" s="1817"/>
      <c r="AG15" s="1817"/>
      <c r="AH15" s="1817"/>
      <c r="AI15" s="1817"/>
      <c r="AJ15" s="1817"/>
      <c r="AK15" s="1738" t="s">
        <v>1504</v>
      </c>
      <c r="AL15" s="1739"/>
      <c r="AM15" s="1740"/>
      <c r="AN15" s="1741">
        <v>249000</v>
      </c>
      <c r="AO15" s="1742"/>
      <c r="AP15" s="1742"/>
      <c r="AQ15" s="1743"/>
      <c r="AR15" s="1745"/>
      <c r="AS15" s="1673"/>
      <c r="AT15" s="1673"/>
      <c r="AU15" s="1673"/>
      <c r="AV15" s="1673"/>
      <c r="AW15" s="1673"/>
      <c r="AX15" s="1677"/>
      <c r="AY15" s="1677"/>
      <c r="AZ15" s="1677"/>
      <c r="BA15" s="1677"/>
      <c r="BB15" s="1673"/>
      <c r="BC15" s="1673"/>
      <c r="BD15" s="1680"/>
      <c r="BE15" s="1681"/>
      <c r="BF15" s="1828"/>
      <c r="BG15" s="1829"/>
      <c r="BH15" s="1830"/>
      <c r="BI15" s="1826"/>
      <c r="BJ15" s="1827"/>
      <c r="BK15" s="1819"/>
      <c r="BL15" s="1819"/>
      <c r="BM15" s="1819"/>
      <c r="BN15" s="1819"/>
      <c r="BO15" s="1823"/>
      <c r="BP15" s="1824"/>
      <c r="BQ15" s="1824"/>
      <c r="BR15" s="1825"/>
    </row>
    <row r="16" spans="1:73" ht="13.5" customHeight="1">
      <c r="A16" s="1696" t="s">
        <v>621</v>
      </c>
      <c r="B16" s="1697"/>
      <c r="C16" s="1697"/>
      <c r="D16" s="1698"/>
      <c r="E16" s="1820" t="s">
        <v>1505</v>
      </c>
      <c r="F16" s="1820"/>
      <c r="G16" s="1820"/>
      <c r="H16" s="1820"/>
      <c r="I16" s="1820"/>
      <c r="J16" s="1820"/>
      <c r="K16" s="1820"/>
      <c r="L16" s="1689" t="s">
        <v>1506</v>
      </c>
      <c r="M16" s="1816"/>
      <c r="N16" s="1821" t="s">
        <v>1841</v>
      </c>
      <c r="O16" s="1821"/>
      <c r="P16" s="1706">
        <v>2</v>
      </c>
      <c r="Q16" s="1707"/>
      <c r="R16" s="1707"/>
      <c r="S16" s="1707"/>
      <c r="T16" s="1707"/>
      <c r="U16" s="1707"/>
      <c r="V16" s="1707"/>
      <c r="W16" s="1710"/>
      <c r="X16" s="1712">
        <v>38333</v>
      </c>
      <c r="Y16" s="1713"/>
      <c r="Z16" s="1714"/>
      <c r="AA16" s="1728"/>
      <c r="AB16" s="1729"/>
      <c r="AC16" s="1730">
        <v>10</v>
      </c>
      <c r="AD16" s="1731"/>
      <c r="AE16" s="1816" t="s">
        <v>629</v>
      </c>
      <c r="AF16" s="1816"/>
      <c r="AG16" s="1816">
        <v>25</v>
      </c>
      <c r="AH16" s="1816"/>
      <c r="AI16" s="1816">
        <v>8</v>
      </c>
      <c r="AJ16" s="1816"/>
      <c r="AK16" s="1813" t="s">
        <v>1507</v>
      </c>
      <c r="AL16" s="1814"/>
      <c r="AM16" s="1815"/>
      <c r="AN16" s="1735">
        <v>180000</v>
      </c>
      <c r="AO16" s="1736"/>
      <c r="AP16" s="1736"/>
      <c r="AQ16" s="1737"/>
      <c r="AR16" s="1744"/>
      <c r="AS16" s="1672"/>
      <c r="AT16" s="1672">
        <v>7200</v>
      </c>
      <c r="AU16" s="1672"/>
      <c r="AV16" s="1672">
        <v>9000</v>
      </c>
      <c r="AW16" s="1672"/>
      <c r="AX16" s="1676">
        <v>2000</v>
      </c>
      <c r="AY16" s="1676"/>
      <c r="AZ16" s="1676"/>
      <c r="BA16" s="1676"/>
      <c r="BB16" s="1672">
        <v>10000</v>
      </c>
      <c r="BC16" s="1672"/>
      <c r="BD16" s="1678">
        <v>4000</v>
      </c>
      <c r="BE16" s="1679"/>
      <c r="BF16" s="1828">
        <f>SUM(AN16,AR16:BE17)</f>
        <v>212200</v>
      </c>
      <c r="BG16" s="1829"/>
      <c r="BH16" s="1830"/>
      <c r="BI16" s="1826" t="s">
        <v>616</v>
      </c>
      <c r="BJ16" s="1827"/>
      <c r="BK16" s="1818">
        <v>20</v>
      </c>
      <c r="BL16" s="1818"/>
      <c r="BM16" s="1818">
        <v>5</v>
      </c>
      <c r="BN16" s="1818"/>
      <c r="BO16" s="1823"/>
      <c r="BP16" s="1824"/>
      <c r="BQ16" s="1824"/>
      <c r="BR16" s="1825"/>
    </row>
    <row r="17" spans="1:70" ht="13.5" customHeight="1">
      <c r="A17" s="1699"/>
      <c r="B17" s="1700"/>
      <c r="C17" s="1700"/>
      <c r="D17" s="1701"/>
      <c r="E17" s="1820"/>
      <c r="F17" s="1820"/>
      <c r="G17" s="1820"/>
      <c r="H17" s="1820"/>
      <c r="I17" s="1820"/>
      <c r="J17" s="1820"/>
      <c r="K17" s="1820"/>
      <c r="L17" s="1691"/>
      <c r="M17" s="1817"/>
      <c r="N17" s="1822"/>
      <c r="O17" s="1822"/>
      <c r="P17" s="1708"/>
      <c r="Q17" s="1709"/>
      <c r="R17" s="1709"/>
      <c r="S17" s="1709"/>
      <c r="T17" s="1709"/>
      <c r="U17" s="1709"/>
      <c r="V17" s="1709"/>
      <c r="W17" s="1711"/>
      <c r="X17" s="1715"/>
      <c r="Y17" s="1716"/>
      <c r="Z17" s="1717"/>
      <c r="AA17" s="1724">
        <v>5</v>
      </c>
      <c r="AB17" s="1725"/>
      <c r="AC17" s="1726">
        <v>10</v>
      </c>
      <c r="AD17" s="1727"/>
      <c r="AE17" s="1817"/>
      <c r="AF17" s="1817"/>
      <c r="AG17" s="1817"/>
      <c r="AH17" s="1817"/>
      <c r="AI17" s="1817"/>
      <c r="AJ17" s="1817"/>
      <c r="AK17" s="1738" t="s">
        <v>1508</v>
      </c>
      <c r="AL17" s="1739"/>
      <c r="AM17" s="1740"/>
      <c r="AN17" s="1741" t="s">
        <v>1508</v>
      </c>
      <c r="AO17" s="1742"/>
      <c r="AP17" s="1742"/>
      <c r="AQ17" s="1743"/>
      <c r="AR17" s="1745"/>
      <c r="AS17" s="1673"/>
      <c r="AT17" s="1673"/>
      <c r="AU17" s="1673"/>
      <c r="AV17" s="1673"/>
      <c r="AW17" s="1673"/>
      <c r="AX17" s="1677"/>
      <c r="AY17" s="1677"/>
      <c r="AZ17" s="1677"/>
      <c r="BA17" s="1677"/>
      <c r="BB17" s="1673"/>
      <c r="BC17" s="1673"/>
      <c r="BD17" s="1680"/>
      <c r="BE17" s="1681"/>
      <c r="BF17" s="1828"/>
      <c r="BG17" s="1829"/>
      <c r="BH17" s="1830"/>
      <c r="BI17" s="1826"/>
      <c r="BJ17" s="1827"/>
      <c r="BK17" s="1819"/>
      <c r="BL17" s="1819"/>
      <c r="BM17" s="1819"/>
      <c r="BN17" s="1819"/>
      <c r="BO17" s="1823"/>
      <c r="BP17" s="1824"/>
      <c r="BQ17" s="1824"/>
      <c r="BR17" s="1825"/>
    </row>
    <row r="18" spans="1:70" ht="13.5" customHeight="1">
      <c r="A18" s="1696" t="s">
        <v>623</v>
      </c>
      <c r="B18" s="1697"/>
      <c r="C18" s="1697"/>
      <c r="D18" s="1698"/>
      <c r="E18" s="1820" t="s">
        <v>1502</v>
      </c>
      <c r="F18" s="1820"/>
      <c r="G18" s="1820"/>
      <c r="H18" s="1820"/>
      <c r="I18" s="1820"/>
      <c r="J18" s="1820"/>
      <c r="K18" s="1820"/>
      <c r="L18" s="1689" t="s">
        <v>1509</v>
      </c>
      <c r="M18" s="1816"/>
      <c r="N18" s="1821"/>
      <c r="O18" s="1821"/>
      <c r="P18" s="1706"/>
      <c r="Q18" s="1707"/>
      <c r="R18" s="1707"/>
      <c r="S18" s="1707"/>
      <c r="T18" s="1707"/>
      <c r="U18" s="1707"/>
      <c r="V18" s="1707"/>
      <c r="W18" s="1710"/>
      <c r="X18" s="1712">
        <v>38333</v>
      </c>
      <c r="Y18" s="1713"/>
      <c r="Z18" s="1714"/>
      <c r="AA18" s="1728">
        <v>2</v>
      </c>
      <c r="AB18" s="1729"/>
      <c r="AC18" s="1730">
        <v>10</v>
      </c>
      <c r="AD18" s="1731"/>
      <c r="AE18" s="1816" t="s">
        <v>629</v>
      </c>
      <c r="AF18" s="1816"/>
      <c r="AG18" s="1816">
        <v>25</v>
      </c>
      <c r="AH18" s="1816"/>
      <c r="AI18" s="1816">
        <v>8</v>
      </c>
      <c r="AJ18" s="1816"/>
      <c r="AK18" s="1813"/>
      <c r="AL18" s="1814"/>
      <c r="AM18" s="1815"/>
      <c r="AN18" s="1735"/>
      <c r="AO18" s="1736"/>
      <c r="AP18" s="1736"/>
      <c r="AQ18" s="1737"/>
      <c r="AR18" s="1744"/>
      <c r="AS18" s="1672"/>
      <c r="AT18" s="1672"/>
      <c r="AU18" s="1672"/>
      <c r="AV18" s="1672"/>
      <c r="AW18" s="1672"/>
      <c r="AX18" s="1676"/>
      <c r="AY18" s="1676"/>
      <c r="AZ18" s="1676"/>
      <c r="BA18" s="1676"/>
      <c r="BB18" s="1672"/>
      <c r="BC18" s="1672"/>
      <c r="BD18" s="1678"/>
      <c r="BE18" s="1679"/>
      <c r="BF18" s="1828"/>
      <c r="BG18" s="1829"/>
      <c r="BH18" s="1830"/>
      <c r="BI18" s="1826"/>
      <c r="BJ18" s="1827"/>
      <c r="BK18" s="1818">
        <v>20</v>
      </c>
      <c r="BL18" s="1818"/>
      <c r="BM18" s="1818">
        <v>20</v>
      </c>
      <c r="BN18" s="1818"/>
      <c r="BO18" s="1823" t="s">
        <v>1725</v>
      </c>
      <c r="BP18" s="1824"/>
      <c r="BQ18" s="1824"/>
      <c r="BR18" s="1825"/>
    </row>
    <row r="19" spans="1:70" ht="13.5" customHeight="1">
      <c r="A19" s="1699"/>
      <c r="B19" s="1700"/>
      <c r="C19" s="1700"/>
      <c r="D19" s="1701"/>
      <c r="E19" s="1820"/>
      <c r="F19" s="1820"/>
      <c r="G19" s="1820"/>
      <c r="H19" s="1820"/>
      <c r="I19" s="1820"/>
      <c r="J19" s="1820"/>
      <c r="K19" s="1820"/>
      <c r="L19" s="1691"/>
      <c r="M19" s="1817"/>
      <c r="N19" s="1822"/>
      <c r="O19" s="1822"/>
      <c r="P19" s="1708"/>
      <c r="Q19" s="1709"/>
      <c r="R19" s="1709"/>
      <c r="S19" s="1709"/>
      <c r="T19" s="1709"/>
      <c r="U19" s="1709"/>
      <c r="V19" s="1709"/>
      <c r="W19" s="1711"/>
      <c r="X19" s="1715"/>
      <c r="Y19" s="1716"/>
      <c r="Z19" s="1717"/>
      <c r="AA19" s="1724">
        <v>5</v>
      </c>
      <c r="AB19" s="1725"/>
      <c r="AC19" s="1726">
        <v>10</v>
      </c>
      <c r="AD19" s="1727"/>
      <c r="AE19" s="1817"/>
      <c r="AF19" s="1817"/>
      <c r="AG19" s="1817"/>
      <c r="AH19" s="1817"/>
      <c r="AI19" s="1817"/>
      <c r="AJ19" s="1817"/>
      <c r="AK19" s="1738"/>
      <c r="AL19" s="1739"/>
      <c r="AM19" s="1740"/>
      <c r="AN19" s="1741"/>
      <c r="AO19" s="1742"/>
      <c r="AP19" s="1742"/>
      <c r="AQ19" s="1743"/>
      <c r="AR19" s="1745"/>
      <c r="AS19" s="1673"/>
      <c r="AT19" s="1673"/>
      <c r="AU19" s="1673"/>
      <c r="AV19" s="1673"/>
      <c r="AW19" s="1673"/>
      <c r="AX19" s="1677"/>
      <c r="AY19" s="1677"/>
      <c r="AZ19" s="1677"/>
      <c r="BA19" s="1677"/>
      <c r="BB19" s="1673"/>
      <c r="BC19" s="1673"/>
      <c r="BD19" s="1680"/>
      <c r="BE19" s="1681"/>
      <c r="BF19" s="1828"/>
      <c r="BG19" s="1829"/>
      <c r="BH19" s="1830"/>
      <c r="BI19" s="1826"/>
      <c r="BJ19" s="1827"/>
      <c r="BK19" s="1819"/>
      <c r="BL19" s="1819"/>
      <c r="BM19" s="1819"/>
      <c r="BN19" s="1819"/>
      <c r="BO19" s="1823"/>
      <c r="BP19" s="1824"/>
      <c r="BQ19" s="1824"/>
      <c r="BR19" s="1825"/>
    </row>
    <row r="20" spans="1:70" ht="13.5" customHeight="1">
      <c r="A20" s="1696" t="s">
        <v>622</v>
      </c>
      <c r="B20" s="1697"/>
      <c r="C20" s="1697"/>
      <c r="D20" s="1698"/>
      <c r="E20" s="1820" t="s">
        <v>1502</v>
      </c>
      <c r="F20" s="1820"/>
      <c r="G20" s="1820"/>
      <c r="H20" s="1820"/>
      <c r="I20" s="1820"/>
      <c r="J20" s="1820"/>
      <c r="K20" s="1820"/>
      <c r="L20" s="1689" t="s">
        <v>1506</v>
      </c>
      <c r="M20" s="1816"/>
      <c r="N20" s="1821" t="s">
        <v>1840</v>
      </c>
      <c r="O20" s="1821"/>
      <c r="P20" s="1706"/>
      <c r="Q20" s="1707"/>
      <c r="R20" s="1707"/>
      <c r="S20" s="1707"/>
      <c r="T20" s="1707">
        <v>10</v>
      </c>
      <c r="U20" s="1707"/>
      <c r="V20" s="1707"/>
      <c r="W20" s="1710"/>
      <c r="X20" s="1712">
        <v>38333</v>
      </c>
      <c r="Y20" s="1713"/>
      <c r="Z20" s="1714"/>
      <c r="AA20" s="1728"/>
      <c r="AB20" s="1729"/>
      <c r="AC20" s="1730">
        <v>10</v>
      </c>
      <c r="AD20" s="1731"/>
      <c r="AE20" s="1816" t="s">
        <v>630</v>
      </c>
      <c r="AF20" s="1816"/>
      <c r="AG20" s="1816">
        <v>20</v>
      </c>
      <c r="AH20" s="1816"/>
      <c r="AI20" s="1816">
        <v>8</v>
      </c>
      <c r="AJ20" s="1816"/>
      <c r="AK20" s="1813" t="s">
        <v>894</v>
      </c>
      <c r="AL20" s="1814"/>
      <c r="AM20" s="1815"/>
      <c r="AN20" s="1735">
        <v>850</v>
      </c>
      <c r="AO20" s="1736"/>
      <c r="AP20" s="1736"/>
      <c r="AQ20" s="1737"/>
      <c r="AR20" s="1744"/>
      <c r="AS20" s="1672"/>
      <c r="AT20" s="1672"/>
      <c r="AU20" s="1672"/>
      <c r="AV20" s="1672"/>
      <c r="AW20" s="1672"/>
      <c r="AX20" s="1676">
        <v>4100</v>
      </c>
      <c r="AY20" s="1676"/>
      <c r="AZ20" s="1676"/>
      <c r="BA20" s="1676"/>
      <c r="BB20" s="1672">
        <v>5000</v>
      </c>
      <c r="BC20" s="1672"/>
      <c r="BD20" s="1678"/>
      <c r="BE20" s="1679"/>
      <c r="BF20" s="1876">
        <v>145100</v>
      </c>
      <c r="BG20" s="1877"/>
      <c r="BH20" s="1878"/>
      <c r="BI20" s="1826"/>
      <c r="BJ20" s="1827"/>
      <c r="BK20" s="1818"/>
      <c r="BL20" s="1818"/>
      <c r="BM20" s="1818"/>
      <c r="BN20" s="1818"/>
      <c r="BO20" s="1823"/>
      <c r="BP20" s="1824"/>
      <c r="BQ20" s="1824"/>
      <c r="BR20" s="1825"/>
    </row>
    <row r="21" spans="1:70" ht="13.5" customHeight="1">
      <c r="A21" s="1699"/>
      <c r="B21" s="1700"/>
      <c r="C21" s="1700"/>
      <c r="D21" s="1701"/>
      <c r="E21" s="1820"/>
      <c r="F21" s="1820"/>
      <c r="G21" s="1820"/>
      <c r="H21" s="1820"/>
      <c r="I21" s="1820"/>
      <c r="J21" s="1820"/>
      <c r="K21" s="1820"/>
      <c r="L21" s="1691"/>
      <c r="M21" s="1817"/>
      <c r="N21" s="1822"/>
      <c r="O21" s="1822"/>
      <c r="P21" s="1708"/>
      <c r="Q21" s="1709"/>
      <c r="R21" s="1709"/>
      <c r="S21" s="1709"/>
      <c r="T21" s="1709"/>
      <c r="U21" s="1709"/>
      <c r="V21" s="1709"/>
      <c r="W21" s="1711"/>
      <c r="X21" s="1715"/>
      <c r="Y21" s="1716"/>
      <c r="Z21" s="1717"/>
      <c r="AA21" s="1724">
        <v>5</v>
      </c>
      <c r="AB21" s="1725"/>
      <c r="AC21" s="1726">
        <v>10</v>
      </c>
      <c r="AD21" s="1727"/>
      <c r="AE21" s="1817"/>
      <c r="AF21" s="1817"/>
      <c r="AG21" s="1817"/>
      <c r="AH21" s="1817"/>
      <c r="AI21" s="1817"/>
      <c r="AJ21" s="1817"/>
      <c r="AK21" s="1738"/>
      <c r="AL21" s="1739"/>
      <c r="AM21" s="1740"/>
      <c r="AN21" s="1741"/>
      <c r="AO21" s="1742"/>
      <c r="AP21" s="1742"/>
      <c r="AQ21" s="1743"/>
      <c r="AR21" s="1745"/>
      <c r="AS21" s="1673"/>
      <c r="AT21" s="1673"/>
      <c r="AU21" s="1673"/>
      <c r="AV21" s="1673"/>
      <c r="AW21" s="1673"/>
      <c r="AX21" s="1677"/>
      <c r="AY21" s="1677"/>
      <c r="AZ21" s="1677"/>
      <c r="BA21" s="1677"/>
      <c r="BB21" s="1673"/>
      <c r="BC21" s="1673"/>
      <c r="BD21" s="1680"/>
      <c r="BE21" s="1681"/>
      <c r="BF21" s="1879"/>
      <c r="BG21" s="1880"/>
      <c r="BH21" s="1881"/>
      <c r="BI21" s="1826"/>
      <c r="BJ21" s="1827"/>
      <c r="BK21" s="1819"/>
      <c r="BL21" s="1819"/>
      <c r="BM21" s="1819"/>
      <c r="BN21" s="1819"/>
      <c r="BO21" s="1823"/>
      <c r="BP21" s="1824"/>
      <c r="BQ21" s="1824"/>
      <c r="BR21" s="1825"/>
    </row>
    <row r="22" spans="1:70" ht="13.5" customHeight="1">
      <c r="A22" s="1696" t="s">
        <v>893</v>
      </c>
      <c r="B22" s="1697"/>
      <c r="C22" s="1697"/>
      <c r="D22" s="1698"/>
      <c r="E22" s="1696" t="s">
        <v>1502</v>
      </c>
      <c r="F22" s="1697"/>
      <c r="G22" s="1697"/>
      <c r="H22" s="1697"/>
      <c r="I22" s="1697"/>
      <c r="J22" s="1697"/>
      <c r="K22" s="1698"/>
      <c r="L22" s="1688" t="s">
        <v>1510</v>
      </c>
      <c r="M22" s="1689"/>
      <c r="N22" s="1702"/>
      <c r="O22" s="1703"/>
      <c r="P22" s="1706"/>
      <c r="Q22" s="1707"/>
      <c r="R22" s="1707"/>
      <c r="S22" s="1707"/>
      <c r="T22" s="1707"/>
      <c r="U22" s="1707"/>
      <c r="V22" s="1707"/>
      <c r="W22" s="1710"/>
      <c r="X22" s="1712">
        <v>41011</v>
      </c>
      <c r="Y22" s="1713"/>
      <c r="Z22" s="1714"/>
      <c r="AA22" s="1728"/>
      <c r="AB22" s="1729"/>
      <c r="AC22" s="1730">
        <v>10</v>
      </c>
      <c r="AD22" s="1731"/>
      <c r="AE22" s="1688" t="s">
        <v>630</v>
      </c>
      <c r="AF22" s="1689"/>
      <c r="AG22" s="1688">
        <v>20</v>
      </c>
      <c r="AH22" s="1689"/>
      <c r="AI22" s="1688">
        <v>8</v>
      </c>
      <c r="AJ22" s="1689"/>
      <c r="AK22" s="1732" t="s">
        <v>894</v>
      </c>
      <c r="AL22" s="1733"/>
      <c r="AM22" s="1734"/>
      <c r="AN22" s="1735">
        <v>850</v>
      </c>
      <c r="AO22" s="1736"/>
      <c r="AP22" s="1736"/>
      <c r="AQ22" s="1737"/>
      <c r="AR22" s="1744"/>
      <c r="AS22" s="1672"/>
      <c r="AT22" s="1672"/>
      <c r="AU22" s="1672"/>
      <c r="AV22" s="1672"/>
      <c r="AW22" s="1672"/>
      <c r="AX22" s="1676">
        <v>2000</v>
      </c>
      <c r="AY22" s="1676"/>
      <c r="AZ22" s="1676"/>
      <c r="BA22" s="1676"/>
      <c r="BB22" s="1672">
        <v>5000</v>
      </c>
      <c r="BC22" s="1672"/>
      <c r="BD22" s="1678"/>
      <c r="BE22" s="1679"/>
      <c r="BF22" s="1682">
        <v>143000</v>
      </c>
      <c r="BG22" s="1683"/>
      <c r="BH22" s="1684"/>
      <c r="BI22" s="1688"/>
      <c r="BJ22" s="1689"/>
      <c r="BK22" s="1692"/>
      <c r="BL22" s="1693"/>
      <c r="BM22" s="1692"/>
      <c r="BN22" s="1693"/>
      <c r="BO22" s="1802" t="s">
        <v>2227</v>
      </c>
      <c r="BP22" s="1803"/>
      <c r="BQ22" s="1803"/>
      <c r="BR22" s="1804"/>
    </row>
    <row r="23" spans="1:70" ht="13.5" customHeight="1">
      <c r="A23" s="1699"/>
      <c r="B23" s="1700"/>
      <c r="C23" s="1700"/>
      <c r="D23" s="1701"/>
      <c r="E23" s="1699"/>
      <c r="F23" s="1700"/>
      <c r="G23" s="1700"/>
      <c r="H23" s="1700"/>
      <c r="I23" s="1700"/>
      <c r="J23" s="1700"/>
      <c r="K23" s="1701"/>
      <c r="L23" s="1690"/>
      <c r="M23" s="1691"/>
      <c r="N23" s="1704"/>
      <c r="O23" s="1705"/>
      <c r="P23" s="1708"/>
      <c r="Q23" s="1709"/>
      <c r="R23" s="1709"/>
      <c r="S23" s="1709"/>
      <c r="T23" s="1709"/>
      <c r="U23" s="1709"/>
      <c r="V23" s="1709"/>
      <c r="W23" s="1711"/>
      <c r="X23" s="1715"/>
      <c r="Y23" s="1716"/>
      <c r="Z23" s="1717"/>
      <c r="AA23" s="1724">
        <v>5</v>
      </c>
      <c r="AB23" s="1725"/>
      <c r="AC23" s="1726">
        <v>10</v>
      </c>
      <c r="AD23" s="1727"/>
      <c r="AE23" s="1690"/>
      <c r="AF23" s="1691"/>
      <c r="AG23" s="1690"/>
      <c r="AH23" s="1691"/>
      <c r="AI23" s="1690"/>
      <c r="AJ23" s="1691"/>
      <c r="AK23" s="1738"/>
      <c r="AL23" s="1739"/>
      <c r="AM23" s="1740"/>
      <c r="AN23" s="1741"/>
      <c r="AO23" s="1742"/>
      <c r="AP23" s="1742"/>
      <c r="AQ23" s="1743"/>
      <c r="AR23" s="1745"/>
      <c r="AS23" s="1673"/>
      <c r="AT23" s="1673"/>
      <c r="AU23" s="1673"/>
      <c r="AV23" s="1673"/>
      <c r="AW23" s="1673"/>
      <c r="AX23" s="1677"/>
      <c r="AY23" s="1677"/>
      <c r="AZ23" s="1677"/>
      <c r="BA23" s="1677"/>
      <c r="BB23" s="1673"/>
      <c r="BC23" s="1673"/>
      <c r="BD23" s="1680"/>
      <c r="BE23" s="1681"/>
      <c r="BF23" s="1685"/>
      <c r="BG23" s="1686"/>
      <c r="BH23" s="1687"/>
      <c r="BI23" s="1690"/>
      <c r="BJ23" s="1691"/>
      <c r="BK23" s="1694"/>
      <c r="BL23" s="1695"/>
      <c r="BM23" s="1694"/>
      <c r="BN23" s="1695"/>
      <c r="BO23" s="1805"/>
      <c r="BP23" s="1806"/>
      <c r="BQ23" s="1806"/>
      <c r="BR23" s="1807"/>
    </row>
    <row r="24" spans="1:70" ht="13.5" customHeight="1">
      <c r="A24" s="1696" t="s">
        <v>896</v>
      </c>
      <c r="B24" s="1697"/>
      <c r="C24" s="1697"/>
      <c r="D24" s="1698"/>
      <c r="E24" s="1696" t="s">
        <v>1502</v>
      </c>
      <c r="F24" s="1697"/>
      <c r="G24" s="1697"/>
      <c r="H24" s="1697"/>
      <c r="I24" s="1697"/>
      <c r="J24" s="1697"/>
      <c r="K24" s="1698"/>
      <c r="L24" s="1688" t="s">
        <v>1511</v>
      </c>
      <c r="M24" s="1689"/>
      <c r="N24" s="1882"/>
      <c r="O24" s="1883"/>
      <c r="P24" s="1706"/>
      <c r="Q24" s="1707"/>
      <c r="R24" s="1707"/>
      <c r="S24" s="1707"/>
      <c r="T24" s="1707"/>
      <c r="U24" s="1707"/>
      <c r="V24" s="1707"/>
      <c r="W24" s="1710"/>
      <c r="X24" s="1712">
        <v>38810</v>
      </c>
      <c r="Y24" s="1808"/>
      <c r="Z24" s="1809"/>
      <c r="AA24" s="1728">
        <v>2</v>
      </c>
      <c r="AB24" s="1729"/>
      <c r="AC24" s="1730">
        <v>10</v>
      </c>
      <c r="AD24" s="1731"/>
      <c r="AE24" s="1688" t="s">
        <v>630</v>
      </c>
      <c r="AF24" s="1689"/>
      <c r="AG24" s="1688">
        <v>20</v>
      </c>
      <c r="AH24" s="1689"/>
      <c r="AI24" s="1688">
        <v>8</v>
      </c>
      <c r="AJ24" s="1689"/>
      <c r="AK24" s="1732" t="s">
        <v>894</v>
      </c>
      <c r="AL24" s="1733"/>
      <c r="AM24" s="1734"/>
      <c r="AN24" s="1735">
        <v>900</v>
      </c>
      <c r="AO24" s="1736"/>
      <c r="AP24" s="1736"/>
      <c r="AQ24" s="1737"/>
      <c r="AR24" s="1744"/>
      <c r="AS24" s="1672"/>
      <c r="AT24" s="1672"/>
      <c r="AU24" s="1672"/>
      <c r="AV24" s="1672"/>
      <c r="AW24" s="1672"/>
      <c r="AX24" s="1676">
        <v>4000</v>
      </c>
      <c r="AY24" s="1676"/>
      <c r="AZ24" s="1676"/>
      <c r="BA24" s="1676"/>
      <c r="BB24" s="1672"/>
      <c r="BC24" s="1672"/>
      <c r="BD24" s="1678"/>
      <c r="BE24" s="1679"/>
      <c r="BF24" s="1682">
        <v>148000</v>
      </c>
      <c r="BG24" s="1683"/>
      <c r="BH24" s="1684"/>
      <c r="BI24" s="1688"/>
      <c r="BJ24" s="1689"/>
      <c r="BK24" s="1692">
        <v>20</v>
      </c>
      <c r="BL24" s="1693"/>
      <c r="BM24" s="1692">
        <v>7</v>
      </c>
      <c r="BN24" s="1693"/>
      <c r="BO24" s="1802"/>
      <c r="BP24" s="1803"/>
      <c r="BQ24" s="1803"/>
      <c r="BR24" s="1804"/>
    </row>
    <row r="25" spans="1:70" ht="13.5" customHeight="1">
      <c r="A25" s="1699"/>
      <c r="B25" s="1700"/>
      <c r="C25" s="1700"/>
      <c r="D25" s="1701"/>
      <c r="E25" s="1699"/>
      <c r="F25" s="1700"/>
      <c r="G25" s="1700"/>
      <c r="H25" s="1700"/>
      <c r="I25" s="1700"/>
      <c r="J25" s="1700"/>
      <c r="K25" s="1701"/>
      <c r="L25" s="1690"/>
      <c r="M25" s="1691"/>
      <c r="N25" s="1884"/>
      <c r="O25" s="1885"/>
      <c r="P25" s="1708"/>
      <c r="Q25" s="1709"/>
      <c r="R25" s="1709"/>
      <c r="S25" s="1709"/>
      <c r="T25" s="1709"/>
      <c r="U25" s="1709"/>
      <c r="V25" s="1709"/>
      <c r="W25" s="1711"/>
      <c r="X25" s="1810"/>
      <c r="Y25" s="1811"/>
      <c r="Z25" s="1812"/>
      <c r="AA25" s="1724">
        <v>5</v>
      </c>
      <c r="AB25" s="1725"/>
      <c r="AC25" s="1726">
        <v>10</v>
      </c>
      <c r="AD25" s="1727"/>
      <c r="AE25" s="1690"/>
      <c r="AF25" s="1691"/>
      <c r="AG25" s="1690"/>
      <c r="AH25" s="1691"/>
      <c r="AI25" s="1690"/>
      <c r="AJ25" s="1691"/>
      <c r="AK25" s="1738" t="s">
        <v>894</v>
      </c>
      <c r="AL25" s="1739"/>
      <c r="AM25" s="1740"/>
      <c r="AN25" s="1741">
        <v>850</v>
      </c>
      <c r="AO25" s="1742"/>
      <c r="AP25" s="1742"/>
      <c r="AQ25" s="1743"/>
      <c r="AR25" s="1745"/>
      <c r="AS25" s="1673"/>
      <c r="AT25" s="1673"/>
      <c r="AU25" s="1673"/>
      <c r="AV25" s="1673"/>
      <c r="AW25" s="1673"/>
      <c r="AX25" s="1677"/>
      <c r="AY25" s="1677"/>
      <c r="AZ25" s="1677"/>
      <c r="BA25" s="1677"/>
      <c r="BB25" s="1673"/>
      <c r="BC25" s="1673"/>
      <c r="BD25" s="1680"/>
      <c r="BE25" s="1681"/>
      <c r="BF25" s="1685"/>
      <c r="BG25" s="1686"/>
      <c r="BH25" s="1687"/>
      <c r="BI25" s="1690"/>
      <c r="BJ25" s="1691"/>
      <c r="BK25" s="1694"/>
      <c r="BL25" s="1695"/>
      <c r="BM25" s="1694"/>
      <c r="BN25" s="1695"/>
      <c r="BO25" s="1805"/>
      <c r="BP25" s="1806"/>
      <c r="BQ25" s="1806"/>
      <c r="BR25" s="1807"/>
    </row>
    <row r="26" spans="1:70" ht="13.5" customHeight="1">
      <c r="A26" s="1696" t="s">
        <v>624</v>
      </c>
      <c r="B26" s="1697"/>
      <c r="C26" s="1697"/>
      <c r="D26" s="1698"/>
      <c r="E26" s="1696" t="s">
        <v>1512</v>
      </c>
      <c r="F26" s="1697"/>
      <c r="G26" s="1697"/>
      <c r="H26" s="1697"/>
      <c r="I26" s="1697"/>
      <c r="J26" s="1697"/>
      <c r="K26" s="1698"/>
      <c r="L26" s="1688" t="s">
        <v>1510</v>
      </c>
      <c r="M26" s="1689"/>
      <c r="N26" s="1702"/>
      <c r="O26" s="1703"/>
      <c r="P26" s="1706"/>
      <c r="Q26" s="1707"/>
      <c r="R26" s="1707"/>
      <c r="S26" s="1707"/>
      <c r="T26" s="1707"/>
      <c r="U26" s="1707"/>
      <c r="V26" s="1707"/>
      <c r="W26" s="1710"/>
      <c r="X26" s="1712">
        <v>39602</v>
      </c>
      <c r="Y26" s="1808"/>
      <c r="Z26" s="1809"/>
      <c r="AA26" s="1728">
        <v>8</v>
      </c>
      <c r="AB26" s="1729"/>
      <c r="AC26" s="1730">
        <v>10</v>
      </c>
      <c r="AD26" s="1731"/>
      <c r="AE26" s="1688" t="s">
        <v>629</v>
      </c>
      <c r="AF26" s="1689"/>
      <c r="AG26" s="1688">
        <v>25</v>
      </c>
      <c r="AH26" s="1689"/>
      <c r="AI26" s="1688">
        <v>8</v>
      </c>
      <c r="AJ26" s="1689"/>
      <c r="AK26" s="1813" t="s">
        <v>1513</v>
      </c>
      <c r="AL26" s="1814"/>
      <c r="AM26" s="1815"/>
      <c r="AN26" s="1735">
        <v>180000</v>
      </c>
      <c r="AO26" s="1736"/>
      <c r="AP26" s="1736"/>
      <c r="AQ26" s="1737"/>
      <c r="AR26" s="1744"/>
      <c r="AS26" s="1672"/>
      <c r="AT26" s="1672"/>
      <c r="AU26" s="1672"/>
      <c r="AV26" s="1672"/>
      <c r="AW26" s="1672"/>
      <c r="AX26" s="1676">
        <v>2000</v>
      </c>
      <c r="AY26" s="1676"/>
      <c r="AZ26" s="1676"/>
      <c r="BA26" s="1676"/>
      <c r="BB26" s="1672"/>
      <c r="BC26" s="1672"/>
      <c r="BD26" s="1678"/>
      <c r="BE26" s="1679"/>
      <c r="BF26" s="1682">
        <v>182000</v>
      </c>
      <c r="BG26" s="1683"/>
      <c r="BH26" s="1684"/>
      <c r="BI26" s="1688"/>
      <c r="BJ26" s="1689"/>
      <c r="BK26" s="1692">
        <v>20</v>
      </c>
      <c r="BL26" s="1693"/>
      <c r="BM26" s="1692">
        <v>8</v>
      </c>
      <c r="BN26" s="1693"/>
      <c r="BO26" s="1802" t="s">
        <v>1036</v>
      </c>
      <c r="BP26" s="1803"/>
      <c r="BQ26" s="1803"/>
      <c r="BR26" s="1804"/>
    </row>
    <row r="27" spans="1:70" ht="13.5" customHeight="1">
      <c r="A27" s="1699"/>
      <c r="B27" s="1700"/>
      <c r="C27" s="1700"/>
      <c r="D27" s="1701"/>
      <c r="E27" s="1699"/>
      <c r="F27" s="1700"/>
      <c r="G27" s="1700"/>
      <c r="H27" s="1700"/>
      <c r="I27" s="1700"/>
      <c r="J27" s="1700"/>
      <c r="K27" s="1701"/>
      <c r="L27" s="1690"/>
      <c r="M27" s="1691"/>
      <c r="N27" s="1704"/>
      <c r="O27" s="1705"/>
      <c r="P27" s="1708"/>
      <c r="Q27" s="1709"/>
      <c r="R27" s="1709"/>
      <c r="S27" s="1709"/>
      <c r="T27" s="1709"/>
      <c r="U27" s="1709"/>
      <c r="V27" s="1709"/>
      <c r="W27" s="1711"/>
      <c r="X27" s="1810"/>
      <c r="Y27" s="1811"/>
      <c r="Z27" s="1812"/>
      <c r="AA27" s="1724">
        <v>5</v>
      </c>
      <c r="AB27" s="1725"/>
      <c r="AC27" s="1726">
        <v>10</v>
      </c>
      <c r="AD27" s="1727"/>
      <c r="AE27" s="1690"/>
      <c r="AF27" s="1691"/>
      <c r="AG27" s="1690"/>
      <c r="AH27" s="1691"/>
      <c r="AI27" s="1690"/>
      <c r="AJ27" s="1691"/>
      <c r="AK27" s="1738" t="s">
        <v>894</v>
      </c>
      <c r="AL27" s="1739"/>
      <c r="AM27" s="1740"/>
      <c r="AN27" s="1741">
        <v>850</v>
      </c>
      <c r="AO27" s="1742"/>
      <c r="AP27" s="1742"/>
      <c r="AQ27" s="1743"/>
      <c r="AR27" s="1745"/>
      <c r="AS27" s="1673"/>
      <c r="AT27" s="1673"/>
      <c r="AU27" s="1673"/>
      <c r="AV27" s="1673"/>
      <c r="AW27" s="1673"/>
      <c r="AX27" s="1677"/>
      <c r="AY27" s="1677"/>
      <c r="AZ27" s="1677"/>
      <c r="BA27" s="1677"/>
      <c r="BB27" s="1673"/>
      <c r="BC27" s="1673"/>
      <c r="BD27" s="1680"/>
      <c r="BE27" s="1681"/>
      <c r="BF27" s="1685"/>
      <c r="BG27" s="1686"/>
      <c r="BH27" s="1687"/>
      <c r="BI27" s="1690"/>
      <c r="BJ27" s="1691"/>
      <c r="BK27" s="1694"/>
      <c r="BL27" s="1695"/>
      <c r="BM27" s="1694"/>
      <c r="BN27" s="1695"/>
      <c r="BO27" s="1805"/>
      <c r="BP27" s="1806"/>
      <c r="BQ27" s="1806"/>
      <c r="BR27" s="1807"/>
    </row>
    <row r="28" spans="1:70" ht="13.5" customHeight="1">
      <c r="A28" s="1696" t="s">
        <v>625</v>
      </c>
      <c r="B28" s="1697"/>
      <c r="C28" s="1697"/>
      <c r="D28" s="1698"/>
      <c r="E28" s="1696" t="s">
        <v>1512</v>
      </c>
      <c r="F28" s="1697"/>
      <c r="G28" s="1697"/>
      <c r="H28" s="1697"/>
      <c r="I28" s="1697"/>
      <c r="J28" s="1697"/>
      <c r="K28" s="1698"/>
      <c r="L28" s="1688" t="s">
        <v>1509</v>
      </c>
      <c r="M28" s="1689"/>
      <c r="N28" s="1702"/>
      <c r="O28" s="1703"/>
      <c r="P28" s="1706"/>
      <c r="Q28" s="1707"/>
      <c r="R28" s="1707"/>
      <c r="S28" s="1707"/>
      <c r="T28" s="1707"/>
      <c r="U28" s="1707"/>
      <c r="V28" s="1707"/>
      <c r="W28" s="1710"/>
      <c r="X28" s="1712"/>
      <c r="Y28" s="1808"/>
      <c r="Z28" s="1809"/>
      <c r="AA28" s="1728">
        <v>2</v>
      </c>
      <c r="AB28" s="1729"/>
      <c r="AC28" s="1730">
        <v>10</v>
      </c>
      <c r="AD28" s="1731"/>
      <c r="AE28" s="1688" t="s">
        <v>630</v>
      </c>
      <c r="AF28" s="1689"/>
      <c r="AG28" s="1688">
        <v>20</v>
      </c>
      <c r="AH28" s="1689"/>
      <c r="AI28" s="1688">
        <v>8</v>
      </c>
      <c r="AJ28" s="1689"/>
      <c r="AK28" s="1732" t="s">
        <v>894</v>
      </c>
      <c r="AL28" s="1733"/>
      <c r="AM28" s="1734"/>
      <c r="AN28" s="1735">
        <v>900</v>
      </c>
      <c r="AO28" s="1736"/>
      <c r="AP28" s="1736"/>
      <c r="AQ28" s="1737"/>
      <c r="AR28" s="1744"/>
      <c r="AS28" s="1672"/>
      <c r="AT28" s="1672"/>
      <c r="AU28" s="1672"/>
      <c r="AV28" s="1672"/>
      <c r="AW28" s="1672"/>
      <c r="AX28" s="1676">
        <v>2500</v>
      </c>
      <c r="AY28" s="1676"/>
      <c r="AZ28" s="1676"/>
      <c r="BA28" s="1676"/>
      <c r="BB28" s="1672"/>
      <c r="BC28" s="1672"/>
      <c r="BD28" s="1678"/>
      <c r="BE28" s="1679"/>
      <c r="BF28" s="1682">
        <v>146500</v>
      </c>
      <c r="BG28" s="1683"/>
      <c r="BH28" s="1684"/>
      <c r="BI28" s="1688"/>
      <c r="BJ28" s="1689"/>
      <c r="BK28" s="1692"/>
      <c r="BL28" s="1693"/>
      <c r="BM28" s="1692"/>
      <c r="BN28" s="1693"/>
      <c r="BO28" s="1802"/>
      <c r="BP28" s="1803"/>
      <c r="BQ28" s="1803"/>
      <c r="BR28" s="1804"/>
    </row>
    <row r="29" spans="1:70" ht="13.5" customHeight="1">
      <c r="A29" s="1699"/>
      <c r="B29" s="1700"/>
      <c r="C29" s="1700"/>
      <c r="D29" s="1701"/>
      <c r="E29" s="1699"/>
      <c r="F29" s="1700"/>
      <c r="G29" s="1700"/>
      <c r="H29" s="1700"/>
      <c r="I29" s="1700"/>
      <c r="J29" s="1700"/>
      <c r="K29" s="1701"/>
      <c r="L29" s="1690"/>
      <c r="M29" s="1691"/>
      <c r="N29" s="1704"/>
      <c r="O29" s="1705"/>
      <c r="P29" s="1708"/>
      <c r="Q29" s="1709"/>
      <c r="R29" s="1709"/>
      <c r="S29" s="1709"/>
      <c r="T29" s="1709"/>
      <c r="U29" s="1709"/>
      <c r="V29" s="1709"/>
      <c r="W29" s="1711"/>
      <c r="X29" s="1810"/>
      <c r="Y29" s="1811"/>
      <c r="Z29" s="1812"/>
      <c r="AA29" s="1724">
        <v>5</v>
      </c>
      <c r="AB29" s="1725"/>
      <c r="AC29" s="1726">
        <v>10</v>
      </c>
      <c r="AD29" s="1727"/>
      <c r="AE29" s="1690"/>
      <c r="AF29" s="1691"/>
      <c r="AG29" s="1690"/>
      <c r="AH29" s="1691"/>
      <c r="AI29" s="1690"/>
      <c r="AJ29" s="1691"/>
      <c r="AK29" s="1738" t="s">
        <v>894</v>
      </c>
      <c r="AL29" s="1739"/>
      <c r="AM29" s="1740"/>
      <c r="AN29" s="1741">
        <v>850</v>
      </c>
      <c r="AO29" s="1742"/>
      <c r="AP29" s="1742"/>
      <c r="AQ29" s="1743"/>
      <c r="AR29" s="1745"/>
      <c r="AS29" s="1673"/>
      <c r="AT29" s="1673"/>
      <c r="AU29" s="1673"/>
      <c r="AV29" s="1673"/>
      <c r="AW29" s="1673"/>
      <c r="AX29" s="1677"/>
      <c r="AY29" s="1677"/>
      <c r="AZ29" s="1677"/>
      <c r="BA29" s="1677"/>
      <c r="BB29" s="1673"/>
      <c r="BC29" s="1673"/>
      <c r="BD29" s="1680"/>
      <c r="BE29" s="1681"/>
      <c r="BF29" s="1685"/>
      <c r="BG29" s="1686"/>
      <c r="BH29" s="1687"/>
      <c r="BI29" s="1690"/>
      <c r="BJ29" s="1691"/>
      <c r="BK29" s="1694"/>
      <c r="BL29" s="1695"/>
      <c r="BM29" s="1694"/>
      <c r="BN29" s="1695"/>
      <c r="BO29" s="1805"/>
      <c r="BP29" s="1806"/>
      <c r="BQ29" s="1806"/>
      <c r="BR29" s="1807"/>
    </row>
    <row r="30" spans="1:70" ht="13.5" customHeight="1">
      <c r="A30" s="1696" t="s">
        <v>626</v>
      </c>
      <c r="B30" s="1697"/>
      <c r="C30" s="1697"/>
      <c r="D30" s="1698"/>
      <c r="E30" s="1696" t="s">
        <v>1512</v>
      </c>
      <c r="F30" s="1697"/>
      <c r="G30" s="1697"/>
      <c r="H30" s="1697"/>
      <c r="I30" s="1697"/>
      <c r="J30" s="1697"/>
      <c r="K30" s="1698"/>
      <c r="L30" s="1688" t="s">
        <v>1514</v>
      </c>
      <c r="M30" s="1689"/>
      <c r="N30" s="1702"/>
      <c r="O30" s="1703"/>
      <c r="P30" s="1706"/>
      <c r="Q30" s="1707"/>
      <c r="R30" s="1707"/>
      <c r="S30" s="1707"/>
      <c r="T30" s="1707"/>
      <c r="U30" s="1707"/>
      <c r="V30" s="1707"/>
      <c r="W30" s="1710"/>
      <c r="X30" s="1712"/>
      <c r="Y30" s="1808"/>
      <c r="Z30" s="1809"/>
      <c r="AA30" s="1728"/>
      <c r="AB30" s="1729"/>
      <c r="AC30" s="1730"/>
      <c r="AD30" s="1731"/>
      <c r="AE30" s="1688" t="s">
        <v>630</v>
      </c>
      <c r="AF30" s="1689"/>
      <c r="AG30" s="1688"/>
      <c r="AH30" s="1689"/>
      <c r="AI30" s="1688"/>
      <c r="AJ30" s="1689"/>
      <c r="AK30" s="1732" t="s">
        <v>895</v>
      </c>
      <c r="AL30" s="1733"/>
      <c r="AM30" s="1734"/>
      <c r="AN30" s="1735">
        <v>100000</v>
      </c>
      <c r="AO30" s="1736"/>
      <c r="AP30" s="1736"/>
      <c r="AQ30" s="1737"/>
      <c r="AR30" s="1744"/>
      <c r="AS30" s="1672"/>
      <c r="AT30" s="1672"/>
      <c r="AU30" s="1672"/>
      <c r="AV30" s="1672"/>
      <c r="AW30" s="1672"/>
      <c r="AX30" s="1676"/>
      <c r="AY30" s="1676"/>
      <c r="AZ30" s="1676"/>
      <c r="BA30" s="1676"/>
      <c r="BB30" s="1672"/>
      <c r="BC30" s="1672"/>
      <c r="BD30" s="1678"/>
      <c r="BE30" s="1679"/>
      <c r="BF30" s="1682">
        <v>100000</v>
      </c>
      <c r="BG30" s="1683"/>
      <c r="BH30" s="1684"/>
      <c r="BI30" s="1688"/>
      <c r="BJ30" s="1689"/>
      <c r="BK30" s="1692"/>
      <c r="BL30" s="1693"/>
      <c r="BM30" s="1692"/>
      <c r="BN30" s="1693"/>
      <c r="BO30" s="1802" t="s">
        <v>632</v>
      </c>
      <c r="BP30" s="1803"/>
      <c r="BQ30" s="1803"/>
      <c r="BR30" s="1804"/>
    </row>
    <row r="31" spans="1:70" ht="13.5" customHeight="1">
      <c r="A31" s="1699"/>
      <c r="B31" s="1700"/>
      <c r="C31" s="1700"/>
      <c r="D31" s="1701"/>
      <c r="E31" s="1699"/>
      <c r="F31" s="1700"/>
      <c r="G31" s="1700"/>
      <c r="H31" s="1700"/>
      <c r="I31" s="1700"/>
      <c r="J31" s="1700"/>
      <c r="K31" s="1701"/>
      <c r="L31" s="1690"/>
      <c r="M31" s="1691"/>
      <c r="N31" s="1704"/>
      <c r="O31" s="1705"/>
      <c r="P31" s="1708"/>
      <c r="Q31" s="1709"/>
      <c r="R31" s="1709"/>
      <c r="S31" s="1709"/>
      <c r="T31" s="1709"/>
      <c r="U31" s="1709"/>
      <c r="V31" s="1709"/>
      <c r="W31" s="1711"/>
      <c r="X31" s="1810"/>
      <c r="Y31" s="1811"/>
      <c r="Z31" s="1812"/>
      <c r="AA31" s="1724"/>
      <c r="AB31" s="1725"/>
      <c r="AC31" s="1726"/>
      <c r="AD31" s="1727"/>
      <c r="AE31" s="1690"/>
      <c r="AF31" s="1691"/>
      <c r="AG31" s="1690"/>
      <c r="AH31" s="1691"/>
      <c r="AI31" s="1690"/>
      <c r="AJ31" s="1691"/>
      <c r="AK31" s="1738" t="s">
        <v>895</v>
      </c>
      <c r="AL31" s="1739"/>
      <c r="AM31" s="1740"/>
      <c r="AN31" s="1741">
        <v>100000</v>
      </c>
      <c r="AO31" s="1742"/>
      <c r="AP31" s="1742"/>
      <c r="AQ31" s="1743"/>
      <c r="AR31" s="1745"/>
      <c r="AS31" s="1673"/>
      <c r="AT31" s="1673"/>
      <c r="AU31" s="1673"/>
      <c r="AV31" s="1673"/>
      <c r="AW31" s="1673"/>
      <c r="AX31" s="1677"/>
      <c r="AY31" s="1677"/>
      <c r="AZ31" s="1677"/>
      <c r="BA31" s="1677"/>
      <c r="BB31" s="1673"/>
      <c r="BC31" s="1673"/>
      <c r="BD31" s="1680"/>
      <c r="BE31" s="1681"/>
      <c r="BF31" s="1685"/>
      <c r="BG31" s="1686"/>
      <c r="BH31" s="1687"/>
      <c r="BI31" s="1690"/>
      <c r="BJ31" s="1691"/>
      <c r="BK31" s="1694"/>
      <c r="BL31" s="1695"/>
      <c r="BM31" s="1694"/>
      <c r="BN31" s="1695"/>
      <c r="BO31" s="1805"/>
      <c r="BP31" s="1806"/>
      <c r="BQ31" s="1806"/>
      <c r="BR31" s="1807"/>
    </row>
    <row r="32" spans="1:70" ht="13.5" customHeight="1">
      <c r="A32" s="1696" t="s">
        <v>2226</v>
      </c>
      <c r="B32" s="1697"/>
      <c r="C32" s="1697"/>
      <c r="D32" s="1698"/>
      <c r="E32" s="1696" t="s">
        <v>1512</v>
      </c>
      <c r="F32" s="1697"/>
      <c r="G32" s="1697"/>
      <c r="H32" s="1697"/>
      <c r="I32" s="1697"/>
      <c r="J32" s="1697"/>
      <c r="K32" s="1698"/>
      <c r="L32" s="1688" t="s">
        <v>1510</v>
      </c>
      <c r="M32" s="1689"/>
      <c r="N32" s="1702"/>
      <c r="O32" s="1703"/>
      <c r="P32" s="1706"/>
      <c r="Q32" s="1707"/>
      <c r="R32" s="1707"/>
      <c r="S32" s="1707"/>
      <c r="T32" s="1707"/>
      <c r="U32" s="1707"/>
      <c r="V32" s="1707"/>
      <c r="W32" s="1710"/>
      <c r="X32" s="1712"/>
      <c r="Y32" s="1808"/>
      <c r="Z32" s="1809"/>
      <c r="AA32" s="1728"/>
      <c r="AB32" s="1729"/>
      <c r="AC32" s="1730">
        <v>10</v>
      </c>
      <c r="AD32" s="1731"/>
      <c r="AE32" s="1688" t="s">
        <v>629</v>
      </c>
      <c r="AF32" s="1689"/>
      <c r="AG32" s="1688"/>
      <c r="AH32" s="1689"/>
      <c r="AI32" s="1688"/>
      <c r="AJ32" s="1689"/>
      <c r="AK32" s="1732"/>
      <c r="AL32" s="1733"/>
      <c r="AM32" s="1734"/>
      <c r="AN32" s="1735"/>
      <c r="AO32" s="1736"/>
      <c r="AP32" s="1736"/>
      <c r="AQ32" s="1737"/>
      <c r="AR32" s="1744"/>
      <c r="AS32" s="1672"/>
      <c r="AT32" s="1672"/>
      <c r="AU32" s="1672"/>
      <c r="AV32" s="1672"/>
      <c r="AW32" s="1672"/>
      <c r="AX32" s="1676"/>
      <c r="AY32" s="1676"/>
      <c r="AZ32" s="1676"/>
      <c r="BA32" s="1676"/>
      <c r="BB32" s="1672"/>
      <c r="BC32" s="1672"/>
      <c r="BD32" s="1678"/>
      <c r="BE32" s="1679"/>
      <c r="BF32" s="1682"/>
      <c r="BG32" s="1683"/>
      <c r="BH32" s="1684"/>
      <c r="BI32" s="1688"/>
      <c r="BJ32" s="1689"/>
      <c r="BK32" s="1692"/>
      <c r="BL32" s="1693"/>
      <c r="BM32" s="1692"/>
      <c r="BN32" s="1693"/>
      <c r="BO32" s="1802" t="s">
        <v>892</v>
      </c>
      <c r="BP32" s="1803"/>
      <c r="BQ32" s="1803"/>
      <c r="BR32" s="1804"/>
    </row>
    <row r="33" spans="1:70" ht="13.5" customHeight="1">
      <c r="A33" s="1699"/>
      <c r="B33" s="1700"/>
      <c r="C33" s="1700"/>
      <c r="D33" s="1701"/>
      <c r="E33" s="1699"/>
      <c r="F33" s="1700"/>
      <c r="G33" s="1700"/>
      <c r="H33" s="1700"/>
      <c r="I33" s="1700"/>
      <c r="J33" s="1700"/>
      <c r="K33" s="1701"/>
      <c r="L33" s="1690"/>
      <c r="M33" s="1691"/>
      <c r="N33" s="1704"/>
      <c r="O33" s="1705"/>
      <c r="P33" s="1708"/>
      <c r="Q33" s="1709"/>
      <c r="R33" s="1709"/>
      <c r="S33" s="1709"/>
      <c r="T33" s="1709"/>
      <c r="U33" s="1709"/>
      <c r="V33" s="1709"/>
      <c r="W33" s="1711"/>
      <c r="X33" s="1810"/>
      <c r="Y33" s="1811"/>
      <c r="Z33" s="1812"/>
      <c r="AA33" s="1724">
        <v>3</v>
      </c>
      <c r="AB33" s="1725"/>
      <c r="AC33" s="1726">
        <v>10</v>
      </c>
      <c r="AD33" s="1727"/>
      <c r="AE33" s="1690"/>
      <c r="AF33" s="1691"/>
      <c r="AG33" s="1690"/>
      <c r="AH33" s="1691"/>
      <c r="AI33" s="1690"/>
      <c r="AJ33" s="1691"/>
      <c r="AK33" s="1738"/>
      <c r="AL33" s="1739"/>
      <c r="AM33" s="1740"/>
      <c r="AN33" s="1741"/>
      <c r="AO33" s="1742"/>
      <c r="AP33" s="1742"/>
      <c r="AQ33" s="1743"/>
      <c r="AR33" s="1745"/>
      <c r="AS33" s="1673"/>
      <c r="AT33" s="1673"/>
      <c r="AU33" s="1673"/>
      <c r="AV33" s="1673"/>
      <c r="AW33" s="1673"/>
      <c r="AX33" s="1677"/>
      <c r="AY33" s="1677"/>
      <c r="AZ33" s="1677"/>
      <c r="BA33" s="1677"/>
      <c r="BB33" s="1673"/>
      <c r="BC33" s="1673"/>
      <c r="BD33" s="1680"/>
      <c r="BE33" s="1681"/>
      <c r="BF33" s="1685"/>
      <c r="BG33" s="1686"/>
      <c r="BH33" s="1687"/>
      <c r="BI33" s="1690"/>
      <c r="BJ33" s="1691"/>
      <c r="BK33" s="1694"/>
      <c r="BL33" s="1695"/>
      <c r="BM33" s="1694"/>
      <c r="BN33" s="1695"/>
      <c r="BO33" s="1805"/>
      <c r="BP33" s="1806"/>
      <c r="BQ33" s="1806"/>
      <c r="BR33" s="1807"/>
    </row>
    <row r="34" spans="1:70" ht="13.5" customHeight="1">
      <c r="A34" s="1696" t="s">
        <v>627</v>
      </c>
      <c r="B34" s="1697"/>
      <c r="C34" s="1697"/>
      <c r="D34" s="1698"/>
      <c r="E34" s="1696" t="s">
        <v>1512</v>
      </c>
      <c r="F34" s="1697"/>
      <c r="G34" s="1697"/>
      <c r="H34" s="1697"/>
      <c r="I34" s="1697"/>
      <c r="J34" s="1697"/>
      <c r="K34" s="1698"/>
      <c r="L34" s="1688" t="s">
        <v>1510</v>
      </c>
      <c r="M34" s="1689"/>
      <c r="N34" s="1702"/>
      <c r="O34" s="1703"/>
      <c r="P34" s="1706"/>
      <c r="Q34" s="1707"/>
      <c r="R34" s="1707"/>
      <c r="S34" s="1707"/>
      <c r="T34" s="1707"/>
      <c r="U34" s="1707"/>
      <c r="V34" s="1707"/>
      <c r="W34" s="1710"/>
      <c r="X34" s="1712"/>
      <c r="Y34" s="1808"/>
      <c r="Z34" s="1809"/>
      <c r="AA34" s="1728">
        <v>1</v>
      </c>
      <c r="AB34" s="1729"/>
      <c r="AC34" s="1730">
        <v>10</v>
      </c>
      <c r="AD34" s="1731"/>
      <c r="AE34" s="1688" t="s">
        <v>630</v>
      </c>
      <c r="AF34" s="1689"/>
      <c r="AG34" s="1688"/>
      <c r="AH34" s="1689"/>
      <c r="AI34" s="1688"/>
      <c r="AJ34" s="1689"/>
      <c r="AK34" s="1732"/>
      <c r="AL34" s="1733"/>
      <c r="AM34" s="1734"/>
      <c r="AN34" s="1735"/>
      <c r="AO34" s="1736"/>
      <c r="AP34" s="1736"/>
      <c r="AQ34" s="1737"/>
      <c r="AR34" s="1744"/>
      <c r="AS34" s="1672"/>
      <c r="AT34" s="1672"/>
      <c r="AU34" s="1672"/>
      <c r="AV34" s="1672"/>
      <c r="AW34" s="1672"/>
      <c r="AX34" s="1676"/>
      <c r="AY34" s="1676"/>
      <c r="AZ34" s="1676"/>
      <c r="BA34" s="1676"/>
      <c r="BB34" s="1672"/>
      <c r="BC34" s="1672"/>
      <c r="BD34" s="1678"/>
      <c r="BE34" s="1679"/>
      <c r="BF34" s="1682"/>
      <c r="BG34" s="1683"/>
      <c r="BH34" s="1684"/>
      <c r="BI34" s="1688"/>
      <c r="BJ34" s="1689"/>
      <c r="BK34" s="1692"/>
      <c r="BL34" s="1693"/>
      <c r="BM34" s="1692"/>
      <c r="BN34" s="1693"/>
      <c r="BO34" s="1802" t="s">
        <v>304</v>
      </c>
      <c r="BP34" s="1803"/>
      <c r="BQ34" s="1803"/>
      <c r="BR34" s="1804"/>
    </row>
    <row r="35" spans="1:70" ht="13.5" customHeight="1">
      <c r="A35" s="1699"/>
      <c r="B35" s="1700"/>
      <c r="C35" s="1700"/>
      <c r="D35" s="1701"/>
      <c r="E35" s="1699"/>
      <c r="F35" s="1700"/>
      <c r="G35" s="1700"/>
      <c r="H35" s="1700"/>
      <c r="I35" s="1700"/>
      <c r="J35" s="1700"/>
      <c r="K35" s="1701"/>
      <c r="L35" s="1690"/>
      <c r="M35" s="1691"/>
      <c r="N35" s="1704"/>
      <c r="O35" s="1705"/>
      <c r="P35" s="1708"/>
      <c r="Q35" s="1709"/>
      <c r="R35" s="1709"/>
      <c r="S35" s="1709"/>
      <c r="T35" s="1709"/>
      <c r="U35" s="1709"/>
      <c r="V35" s="1709"/>
      <c r="W35" s="1711"/>
      <c r="X35" s="1810"/>
      <c r="Y35" s="1811"/>
      <c r="Z35" s="1812"/>
      <c r="AA35" s="1724">
        <v>5</v>
      </c>
      <c r="AB35" s="1725"/>
      <c r="AC35" s="1726">
        <v>10</v>
      </c>
      <c r="AD35" s="1727"/>
      <c r="AE35" s="1690"/>
      <c r="AF35" s="1691"/>
      <c r="AG35" s="1690"/>
      <c r="AH35" s="1691"/>
      <c r="AI35" s="1690"/>
      <c r="AJ35" s="1691"/>
      <c r="AK35" s="1738"/>
      <c r="AL35" s="1739"/>
      <c r="AM35" s="1740"/>
      <c r="AN35" s="1741"/>
      <c r="AO35" s="1742"/>
      <c r="AP35" s="1742"/>
      <c r="AQ35" s="1743"/>
      <c r="AR35" s="1745"/>
      <c r="AS35" s="1673"/>
      <c r="AT35" s="1673"/>
      <c r="AU35" s="1673"/>
      <c r="AV35" s="1673"/>
      <c r="AW35" s="1673"/>
      <c r="AX35" s="1677"/>
      <c r="AY35" s="1677"/>
      <c r="AZ35" s="1677"/>
      <c r="BA35" s="1677"/>
      <c r="BB35" s="1673"/>
      <c r="BC35" s="1673"/>
      <c r="BD35" s="1680"/>
      <c r="BE35" s="1681"/>
      <c r="BF35" s="1685"/>
      <c r="BG35" s="1686"/>
      <c r="BH35" s="1687"/>
      <c r="BI35" s="1690"/>
      <c r="BJ35" s="1691"/>
      <c r="BK35" s="1694"/>
      <c r="BL35" s="1695"/>
      <c r="BM35" s="1694"/>
      <c r="BN35" s="1695"/>
      <c r="BO35" s="1805"/>
      <c r="BP35" s="1806"/>
      <c r="BQ35" s="1806"/>
      <c r="BR35" s="1807"/>
    </row>
    <row r="36" spans="1:70" ht="13.5" customHeight="1">
      <c r="A36" s="1777"/>
      <c r="B36" s="1778"/>
      <c r="C36" s="1778"/>
      <c r="D36" s="1779"/>
      <c r="E36" s="1886"/>
      <c r="F36" s="1886"/>
      <c r="G36" s="1886"/>
      <c r="H36" s="1886"/>
      <c r="I36" s="1886"/>
      <c r="J36" s="1886"/>
      <c r="K36" s="1886"/>
      <c r="L36" s="1786"/>
      <c r="M36" s="1754"/>
      <c r="N36" s="1788"/>
      <c r="O36" s="1788"/>
      <c r="P36" s="1790"/>
      <c r="Q36" s="1791"/>
      <c r="R36" s="1791"/>
      <c r="S36" s="1791"/>
      <c r="T36" s="1791"/>
      <c r="U36" s="1791"/>
      <c r="V36" s="1791"/>
      <c r="W36" s="1794"/>
      <c r="X36" s="1796"/>
      <c r="Y36" s="1797"/>
      <c r="Z36" s="1798"/>
      <c r="AA36" s="1728"/>
      <c r="AB36" s="1729"/>
      <c r="AC36" s="1730"/>
      <c r="AD36" s="1731"/>
      <c r="AE36" s="1754"/>
      <c r="AF36" s="1754"/>
      <c r="AG36" s="1754"/>
      <c r="AH36" s="1754"/>
      <c r="AI36" s="1754"/>
      <c r="AJ36" s="1754"/>
      <c r="AK36" s="1762"/>
      <c r="AL36" s="1763"/>
      <c r="AM36" s="1764"/>
      <c r="AN36" s="1765"/>
      <c r="AO36" s="1766"/>
      <c r="AP36" s="1766"/>
      <c r="AQ36" s="1767"/>
      <c r="AR36" s="1756"/>
      <c r="AS36" s="1752"/>
      <c r="AT36" s="1758"/>
      <c r="AU36" s="1758"/>
      <c r="AV36" s="1758"/>
      <c r="AW36" s="1758"/>
      <c r="AX36" s="1758"/>
      <c r="AY36" s="1758"/>
      <c r="AZ36" s="1752"/>
      <c r="BA36" s="1752"/>
      <c r="BB36" s="1674"/>
      <c r="BC36" s="1674"/>
      <c r="BD36" s="1768"/>
      <c r="BE36" s="1769"/>
      <c r="BF36" s="1772"/>
      <c r="BG36" s="1773"/>
      <c r="BH36" s="1774"/>
      <c r="BI36" s="1775"/>
      <c r="BJ36" s="1776"/>
      <c r="BK36" s="1760"/>
      <c r="BL36" s="1760"/>
      <c r="BM36" s="1760"/>
      <c r="BN36" s="1760"/>
      <c r="BO36" s="1718"/>
      <c r="BP36" s="1719"/>
      <c r="BQ36" s="1719"/>
      <c r="BR36" s="1720"/>
    </row>
    <row r="37" spans="1:70" ht="13.5" customHeight="1">
      <c r="A37" s="1780"/>
      <c r="B37" s="1781"/>
      <c r="C37" s="1781"/>
      <c r="D37" s="1782"/>
      <c r="E37" s="1886"/>
      <c r="F37" s="1886"/>
      <c r="G37" s="1886"/>
      <c r="H37" s="1886"/>
      <c r="I37" s="1886"/>
      <c r="J37" s="1886"/>
      <c r="K37" s="1886"/>
      <c r="L37" s="1787"/>
      <c r="M37" s="1755"/>
      <c r="N37" s="1789"/>
      <c r="O37" s="1789"/>
      <c r="P37" s="1792"/>
      <c r="Q37" s="1793"/>
      <c r="R37" s="1793"/>
      <c r="S37" s="1793"/>
      <c r="T37" s="1793"/>
      <c r="U37" s="1793"/>
      <c r="V37" s="1793"/>
      <c r="W37" s="1795"/>
      <c r="X37" s="1799"/>
      <c r="Y37" s="1800"/>
      <c r="Z37" s="1801"/>
      <c r="AA37" s="1724"/>
      <c r="AB37" s="1725"/>
      <c r="AC37" s="1726"/>
      <c r="AD37" s="1727"/>
      <c r="AE37" s="1755"/>
      <c r="AF37" s="1755"/>
      <c r="AG37" s="1755"/>
      <c r="AH37" s="1755"/>
      <c r="AI37" s="1755"/>
      <c r="AJ37" s="1755"/>
      <c r="AK37" s="1746"/>
      <c r="AL37" s="1747"/>
      <c r="AM37" s="1748"/>
      <c r="AN37" s="1749"/>
      <c r="AO37" s="1750"/>
      <c r="AP37" s="1750"/>
      <c r="AQ37" s="1751"/>
      <c r="AR37" s="1757"/>
      <c r="AS37" s="1753"/>
      <c r="AT37" s="1759"/>
      <c r="AU37" s="1759"/>
      <c r="AV37" s="1759"/>
      <c r="AW37" s="1759"/>
      <c r="AX37" s="1759"/>
      <c r="AY37" s="1759"/>
      <c r="AZ37" s="1753"/>
      <c r="BA37" s="1753"/>
      <c r="BB37" s="1675"/>
      <c r="BC37" s="1675"/>
      <c r="BD37" s="1770"/>
      <c r="BE37" s="1771"/>
      <c r="BF37" s="1772"/>
      <c r="BG37" s="1773"/>
      <c r="BH37" s="1774"/>
      <c r="BI37" s="1775"/>
      <c r="BJ37" s="1776"/>
      <c r="BK37" s="1761"/>
      <c r="BL37" s="1761"/>
      <c r="BM37" s="1761"/>
      <c r="BN37" s="1761"/>
      <c r="BO37" s="1721"/>
      <c r="BP37" s="1722"/>
      <c r="BQ37" s="1722"/>
      <c r="BR37" s="1723"/>
    </row>
    <row r="38" spans="1:70" ht="13.5" customHeight="1">
      <c r="A38" s="1777"/>
      <c r="B38" s="1778"/>
      <c r="C38" s="1778"/>
      <c r="D38" s="1779"/>
      <c r="E38" s="1783"/>
      <c r="F38" s="1784"/>
      <c r="G38" s="1784"/>
      <c r="H38" s="1784"/>
      <c r="I38" s="1784"/>
      <c r="J38" s="1784"/>
      <c r="K38" s="1785"/>
      <c r="L38" s="1786"/>
      <c r="M38" s="1754"/>
      <c r="N38" s="1788"/>
      <c r="O38" s="1788"/>
      <c r="P38" s="1790"/>
      <c r="Q38" s="1791"/>
      <c r="R38" s="1791"/>
      <c r="S38" s="1791"/>
      <c r="T38" s="1791"/>
      <c r="U38" s="1791"/>
      <c r="V38" s="1791"/>
      <c r="W38" s="1794"/>
      <c r="X38" s="1796"/>
      <c r="Y38" s="1797"/>
      <c r="Z38" s="1798"/>
      <c r="AA38" s="1728"/>
      <c r="AB38" s="1729"/>
      <c r="AC38" s="1730"/>
      <c r="AD38" s="1731"/>
      <c r="AE38" s="1754"/>
      <c r="AF38" s="1754"/>
      <c r="AG38" s="1754"/>
      <c r="AH38" s="1754"/>
      <c r="AI38" s="1754"/>
      <c r="AJ38" s="1754"/>
      <c r="AK38" s="1762"/>
      <c r="AL38" s="1763"/>
      <c r="AM38" s="1764"/>
      <c r="AN38" s="1765"/>
      <c r="AO38" s="1766"/>
      <c r="AP38" s="1766"/>
      <c r="AQ38" s="1767"/>
      <c r="AR38" s="1756"/>
      <c r="AS38" s="1752"/>
      <c r="AT38" s="1758"/>
      <c r="AU38" s="1758"/>
      <c r="AV38" s="1758"/>
      <c r="AW38" s="1758"/>
      <c r="AX38" s="1758"/>
      <c r="AY38" s="1758"/>
      <c r="AZ38" s="1752"/>
      <c r="BA38" s="1752"/>
      <c r="BB38" s="1674"/>
      <c r="BC38" s="1674"/>
      <c r="BD38" s="1768"/>
      <c r="BE38" s="1769"/>
      <c r="BF38" s="1772"/>
      <c r="BG38" s="1773"/>
      <c r="BH38" s="1774"/>
      <c r="BI38" s="1775"/>
      <c r="BJ38" s="1776"/>
      <c r="BK38" s="1760"/>
      <c r="BL38" s="1760"/>
      <c r="BM38" s="1760"/>
      <c r="BN38" s="1760"/>
      <c r="BO38" s="1718"/>
      <c r="BP38" s="1719"/>
      <c r="BQ38" s="1719"/>
      <c r="BR38" s="1720"/>
    </row>
    <row r="39" spans="1:70" ht="13.5" customHeight="1">
      <c r="A39" s="1780"/>
      <c r="B39" s="1781"/>
      <c r="C39" s="1781"/>
      <c r="D39" s="1782"/>
      <c r="E39" s="1783"/>
      <c r="F39" s="1784"/>
      <c r="G39" s="1784"/>
      <c r="H39" s="1784"/>
      <c r="I39" s="1784"/>
      <c r="J39" s="1784"/>
      <c r="K39" s="1785"/>
      <c r="L39" s="1787"/>
      <c r="M39" s="1755"/>
      <c r="N39" s="1789"/>
      <c r="O39" s="1789"/>
      <c r="P39" s="1792"/>
      <c r="Q39" s="1793"/>
      <c r="R39" s="1793"/>
      <c r="S39" s="1793"/>
      <c r="T39" s="1793"/>
      <c r="U39" s="1793"/>
      <c r="V39" s="1793"/>
      <c r="W39" s="1795"/>
      <c r="X39" s="1799"/>
      <c r="Y39" s="1800"/>
      <c r="Z39" s="1801"/>
      <c r="AA39" s="1724"/>
      <c r="AB39" s="1725"/>
      <c r="AC39" s="1726"/>
      <c r="AD39" s="1727"/>
      <c r="AE39" s="1755"/>
      <c r="AF39" s="1755"/>
      <c r="AG39" s="1755"/>
      <c r="AH39" s="1755"/>
      <c r="AI39" s="1755"/>
      <c r="AJ39" s="1755"/>
      <c r="AK39" s="1746"/>
      <c r="AL39" s="1747"/>
      <c r="AM39" s="1748"/>
      <c r="AN39" s="1749"/>
      <c r="AO39" s="1750"/>
      <c r="AP39" s="1750"/>
      <c r="AQ39" s="1751"/>
      <c r="AR39" s="1757"/>
      <c r="AS39" s="1753"/>
      <c r="AT39" s="1759"/>
      <c r="AU39" s="1759"/>
      <c r="AV39" s="1759"/>
      <c r="AW39" s="1759"/>
      <c r="AX39" s="1759"/>
      <c r="AY39" s="1759"/>
      <c r="AZ39" s="1753"/>
      <c r="BA39" s="1753"/>
      <c r="BB39" s="1675"/>
      <c r="BC39" s="1675"/>
      <c r="BD39" s="1770"/>
      <c r="BE39" s="1771"/>
      <c r="BF39" s="1772"/>
      <c r="BG39" s="1773"/>
      <c r="BH39" s="1774"/>
      <c r="BI39" s="1775"/>
      <c r="BJ39" s="1776"/>
      <c r="BK39" s="1761"/>
      <c r="BL39" s="1761"/>
      <c r="BM39" s="1761"/>
      <c r="BN39" s="1761"/>
      <c r="BO39" s="1721"/>
      <c r="BP39" s="1722"/>
      <c r="BQ39" s="1722"/>
      <c r="BR39" s="1723"/>
    </row>
    <row r="40" spans="1:70" ht="13.5" customHeight="1">
      <c r="A40" s="1777"/>
      <c r="B40" s="1778"/>
      <c r="C40" s="1778"/>
      <c r="D40" s="1779"/>
      <c r="E40" s="1886"/>
      <c r="F40" s="1886"/>
      <c r="G40" s="1886"/>
      <c r="H40" s="1886"/>
      <c r="I40" s="1886"/>
      <c r="J40" s="1886"/>
      <c r="K40" s="1886"/>
      <c r="L40" s="1786"/>
      <c r="M40" s="1754"/>
      <c r="N40" s="1788"/>
      <c r="O40" s="1788"/>
      <c r="P40" s="1790"/>
      <c r="Q40" s="1791"/>
      <c r="R40" s="1791"/>
      <c r="S40" s="1791"/>
      <c r="T40" s="1791"/>
      <c r="U40" s="1791"/>
      <c r="V40" s="1791"/>
      <c r="W40" s="1794"/>
      <c r="X40" s="1796"/>
      <c r="Y40" s="1797"/>
      <c r="Z40" s="1798"/>
      <c r="AA40" s="1728"/>
      <c r="AB40" s="1729"/>
      <c r="AC40" s="1730"/>
      <c r="AD40" s="1731"/>
      <c r="AE40" s="1754"/>
      <c r="AF40" s="1754"/>
      <c r="AG40" s="1754"/>
      <c r="AH40" s="1754"/>
      <c r="AI40" s="1754"/>
      <c r="AJ40" s="1754"/>
      <c r="AK40" s="1762"/>
      <c r="AL40" s="1763"/>
      <c r="AM40" s="1764"/>
      <c r="AN40" s="1765"/>
      <c r="AO40" s="1766"/>
      <c r="AP40" s="1766"/>
      <c r="AQ40" s="1767"/>
      <c r="AR40" s="1756"/>
      <c r="AS40" s="1752"/>
      <c r="AT40" s="1758"/>
      <c r="AU40" s="1758"/>
      <c r="AV40" s="1758"/>
      <c r="AW40" s="1758"/>
      <c r="AX40" s="1758"/>
      <c r="AY40" s="1758"/>
      <c r="AZ40" s="1752"/>
      <c r="BA40" s="1752"/>
      <c r="BB40" s="1674"/>
      <c r="BC40" s="1674"/>
      <c r="BD40" s="1768"/>
      <c r="BE40" s="1769"/>
      <c r="BF40" s="1772"/>
      <c r="BG40" s="1773"/>
      <c r="BH40" s="1774"/>
      <c r="BI40" s="1775"/>
      <c r="BJ40" s="1776"/>
      <c r="BK40" s="1760"/>
      <c r="BL40" s="1760"/>
      <c r="BM40" s="1760"/>
      <c r="BN40" s="1760"/>
      <c r="BO40" s="1718"/>
      <c r="BP40" s="1719"/>
      <c r="BQ40" s="1719"/>
      <c r="BR40" s="1720"/>
    </row>
    <row r="41" spans="1:70" ht="13.5" customHeight="1">
      <c r="A41" s="1780"/>
      <c r="B41" s="1781"/>
      <c r="C41" s="1781"/>
      <c r="D41" s="1782"/>
      <c r="E41" s="1886"/>
      <c r="F41" s="1886"/>
      <c r="G41" s="1886"/>
      <c r="H41" s="1886"/>
      <c r="I41" s="1886"/>
      <c r="J41" s="1886"/>
      <c r="K41" s="1886"/>
      <c r="L41" s="1787"/>
      <c r="M41" s="1755"/>
      <c r="N41" s="1789"/>
      <c r="O41" s="1789"/>
      <c r="P41" s="1792"/>
      <c r="Q41" s="1793"/>
      <c r="R41" s="1793"/>
      <c r="S41" s="1793"/>
      <c r="T41" s="1793"/>
      <c r="U41" s="1793"/>
      <c r="V41" s="1793"/>
      <c r="W41" s="1795"/>
      <c r="X41" s="1799"/>
      <c r="Y41" s="1800"/>
      <c r="Z41" s="1801"/>
      <c r="AA41" s="1724"/>
      <c r="AB41" s="1725"/>
      <c r="AC41" s="1726"/>
      <c r="AD41" s="1727"/>
      <c r="AE41" s="1755"/>
      <c r="AF41" s="1755"/>
      <c r="AG41" s="1755"/>
      <c r="AH41" s="1755"/>
      <c r="AI41" s="1755"/>
      <c r="AJ41" s="1755"/>
      <c r="AK41" s="1746"/>
      <c r="AL41" s="1747"/>
      <c r="AM41" s="1748"/>
      <c r="AN41" s="1749"/>
      <c r="AO41" s="1750"/>
      <c r="AP41" s="1750"/>
      <c r="AQ41" s="1751"/>
      <c r="AR41" s="1757"/>
      <c r="AS41" s="1753"/>
      <c r="AT41" s="1759"/>
      <c r="AU41" s="1759"/>
      <c r="AV41" s="1759"/>
      <c r="AW41" s="1759"/>
      <c r="AX41" s="1759"/>
      <c r="AY41" s="1759"/>
      <c r="AZ41" s="1753"/>
      <c r="BA41" s="1753"/>
      <c r="BB41" s="1675"/>
      <c r="BC41" s="1675"/>
      <c r="BD41" s="1770"/>
      <c r="BE41" s="1771"/>
      <c r="BF41" s="1772"/>
      <c r="BG41" s="1773"/>
      <c r="BH41" s="1774"/>
      <c r="BI41" s="1775"/>
      <c r="BJ41" s="1776"/>
      <c r="BK41" s="1761"/>
      <c r="BL41" s="1761"/>
      <c r="BM41" s="1761"/>
      <c r="BN41" s="1761"/>
      <c r="BO41" s="1721"/>
      <c r="BP41" s="1722"/>
      <c r="BQ41" s="1722"/>
      <c r="BR41" s="1723"/>
    </row>
    <row r="42" spans="1:70" ht="13.5" customHeight="1">
      <c r="A42" s="1777"/>
      <c r="B42" s="1778"/>
      <c r="C42" s="1778"/>
      <c r="D42" s="1779"/>
      <c r="E42" s="1783"/>
      <c r="F42" s="1784"/>
      <c r="G42" s="1784"/>
      <c r="H42" s="1784"/>
      <c r="I42" s="1784"/>
      <c r="J42" s="1784"/>
      <c r="K42" s="1785"/>
      <c r="L42" s="1786"/>
      <c r="M42" s="1754"/>
      <c r="N42" s="1788"/>
      <c r="O42" s="1788"/>
      <c r="P42" s="1790"/>
      <c r="Q42" s="1791"/>
      <c r="R42" s="1791"/>
      <c r="S42" s="1791"/>
      <c r="T42" s="1791"/>
      <c r="U42" s="1791"/>
      <c r="V42" s="1791"/>
      <c r="W42" s="1794"/>
      <c r="X42" s="1796"/>
      <c r="Y42" s="1797"/>
      <c r="Z42" s="1798"/>
      <c r="AA42" s="1728"/>
      <c r="AB42" s="1729"/>
      <c r="AC42" s="1730"/>
      <c r="AD42" s="1731"/>
      <c r="AE42" s="1754"/>
      <c r="AF42" s="1754"/>
      <c r="AG42" s="1754"/>
      <c r="AH42" s="1754"/>
      <c r="AI42" s="1754"/>
      <c r="AJ42" s="1754"/>
      <c r="AK42" s="1762"/>
      <c r="AL42" s="1763"/>
      <c r="AM42" s="1764"/>
      <c r="AN42" s="1765"/>
      <c r="AO42" s="1766"/>
      <c r="AP42" s="1766"/>
      <c r="AQ42" s="1767"/>
      <c r="AR42" s="1756"/>
      <c r="AS42" s="1752"/>
      <c r="AT42" s="1758"/>
      <c r="AU42" s="1758"/>
      <c r="AV42" s="1758"/>
      <c r="AW42" s="1758"/>
      <c r="AX42" s="1758"/>
      <c r="AY42" s="1758"/>
      <c r="AZ42" s="1752"/>
      <c r="BA42" s="1752"/>
      <c r="BB42" s="1674"/>
      <c r="BC42" s="1674"/>
      <c r="BD42" s="1768"/>
      <c r="BE42" s="1769"/>
      <c r="BF42" s="1772"/>
      <c r="BG42" s="1773"/>
      <c r="BH42" s="1774"/>
      <c r="BI42" s="1775"/>
      <c r="BJ42" s="1776"/>
      <c r="BK42" s="1760"/>
      <c r="BL42" s="1760"/>
      <c r="BM42" s="1760"/>
      <c r="BN42" s="1760"/>
      <c r="BO42" s="1718"/>
      <c r="BP42" s="1719"/>
      <c r="BQ42" s="1719"/>
      <c r="BR42" s="1720"/>
    </row>
    <row r="43" spans="1:70" ht="13.5" customHeight="1">
      <c r="A43" s="1780"/>
      <c r="B43" s="1781"/>
      <c r="C43" s="1781"/>
      <c r="D43" s="1782"/>
      <c r="E43" s="1783"/>
      <c r="F43" s="1784"/>
      <c r="G43" s="1784"/>
      <c r="H43" s="1784"/>
      <c r="I43" s="1784"/>
      <c r="J43" s="1784"/>
      <c r="K43" s="1785"/>
      <c r="L43" s="1787"/>
      <c r="M43" s="1755"/>
      <c r="N43" s="1789"/>
      <c r="O43" s="1789"/>
      <c r="P43" s="1792"/>
      <c r="Q43" s="1793"/>
      <c r="R43" s="1793"/>
      <c r="S43" s="1793"/>
      <c r="T43" s="1793"/>
      <c r="U43" s="1793"/>
      <c r="V43" s="1793"/>
      <c r="W43" s="1795"/>
      <c r="X43" s="1799"/>
      <c r="Y43" s="1800"/>
      <c r="Z43" s="1801"/>
      <c r="AA43" s="1724"/>
      <c r="AB43" s="1725"/>
      <c r="AC43" s="1726"/>
      <c r="AD43" s="1727"/>
      <c r="AE43" s="1755"/>
      <c r="AF43" s="1755"/>
      <c r="AG43" s="1755"/>
      <c r="AH43" s="1755"/>
      <c r="AI43" s="1755"/>
      <c r="AJ43" s="1755"/>
      <c r="AK43" s="1746"/>
      <c r="AL43" s="1747"/>
      <c r="AM43" s="1748"/>
      <c r="AN43" s="1749"/>
      <c r="AO43" s="1750"/>
      <c r="AP43" s="1750"/>
      <c r="AQ43" s="1751"/>
      <c r="AR43" s="1757"/>
      <c r="AS43" s="1753"/>
      <c r="AT43" s="1759"/>
      <c r="AU43" s="1759"/>
      <c r="AV43" s="1759"/>
      <c r="AW43" s="1759"/>
      <c r="AX43" s="1759"/>
      <c r="AY43" s="1759"/>
      <c r="AZ43" s="1753"/>
      <c r="BA43" s="1753"/>
      <c r="BB43" s="1675"/>
      <c r="BC43" s="1675"/>
      <c r="BD43" s="1770"/>
      <c r="BE43" s="1771"/>
      <c r="BF43" s="1772"/>
      <c r="BG43" s="1773"/>
      <c r="BH43" s="1774"/>
      <c r="BI43" s="1775"/>
      <c r="BJ43" s="1776"/>
      <c r="BK43" s="1761"/>
      <c r="BL43" s="1761"/>
      <c r="BM43" s="1761"/>
      <c r="BN43" s="1761"/>
      <c r="BO43" s="1721"/>
      <c r="BP43" s="1722"/>
      <c r="BQ43" s="1722"/>
      <c r="BR43" s="1723"/>
    </row>
    <row r="44" spans="1:70" ht="13.5" customHeight="1">
      <c r="A44" s="1777"/>
      <c r="B44" s="1778"/>
      <c r="C44" s="1778"/>
      <c r="D44" s="1779"/>
      <c r="E44" s="1783"/>
      <c r="F44" s="1784"/>
      <c r="G44" s="1784"/>
      <c r="H44" s="1784"/>
      <c r="I44" s="1784"/>
      <c r="J44" s="1784"/>
      <c r="K44" s="1785"/>
      <c r="L44" s="1786"/>
      <c r="M44" s="1754"/>
      <c r="N44" s="1788"/>
      <c r="O44" s="1788"/>
      <c r="P44" s="1790"/>
      <c r="Q44" s="1791"/>
      <c r="R44" s="1791"/>
      <c r="S44" s="1791"/>
      <c r="T44" s="1791"/>
      <c r="U44" s="1791"/>
      <c r="V44" s="1791"/>
      <c r="W44" s="1794"/>
      <c r="X44" s="1796"/>
      <c r="Y44" s="1797"/>
      <c r="Z44" s="1798"/>
      <c r="AA44" s="1728"/>
      <c r="AB44" s="1729"/>
      <c r="AC44" s="1730"/>
      <c r="AD44" s="1731"/>
      <c r="AE44" s="1754"/>
      <c r="AF44" s="1754"/>
      <c r="AG44" s="1754"/>
      <c r="AH44" s="1754"/>
      <c r="AI44" s="1754"/>
      <c r="AJ44" s="1754"/>
      <c r="AK44" s="1762"/>
      <c r="AL44" s="1763"/>
      <c r="AM44" s="1764"/>
      <c r="AN44" s="1765"/>
      <c r="AO44" s="1766"/>
      <c r="AP44" s="1766"/>
      <c r="AQ44" s="1767"/>
      <c r="AR44" s="1756"/>
      <c r="AS44" s="1752"/>
      <c r="AT44" s="1758"/>
      <c r="AU44" s="1758"/>
      <c r="AV44" s="1758"/>
      <c r="AW44" s="1758"/>
      <c r="AX44" s="1758"/>
      <c r="AY44" s="1758"/>
      <c r="AZ44" s="1752"/>
      <c r="BA44" s="1752"/>
      <c r="BB44" s="1674"/>
      <c r="BC44" s="1674"/>
      <c r="BD44" s="1768"/>
      <c r="BE44" s="1769"/>
      <c r="BF44" s="1772"/>
      <c r="BG44" s="1773"/>
      <c r="BH44" s="1774"/>
      <c r="BI44" s="1775"/>
      <c r="BJ44" s="1776"/>
      <c r="BK44" s="1760"/>
      <c r="BL44" s="1760"/>
      <c r="BM44" s="1760"/>
      <c r="BN44" s="1760"/>
      <c r="BO44" s="1718"/>
      <c r="BP44" s="1719"/>
      <c r="BQ44" s="1719"/>
      <c r="BR44" s="1720"/>
    </row>
    <row r="45" spans="1:70" ht="13.5" customHeight="1">
      <c r="A45" s="1780"/>
      <c r="B45" s="1781"/>
      <c r="C45" s="1781"/>
      <c r="D45" s="1782"/>
      <c r="E45" s="1783"/>
      <c r="F45" s="1784"/>
      <c r="G45" s="1784"/>
      <c r="H45" s="1784"/>
      <c r="I45" s="1784"/>
      <c r="J45" s="1784"/>
      <c r="K45" s="1785"/>
      <c r="L45" s="1787"/>
      <c r="M45" s="1755"/>
      <c r="N45" s="1789"/>
      <c r="O45" s="1789"/>
      <c r="P45" s="1792"/>
      <c r="Q45" s="1793"/>
      <c r="R45" s="1793"/>
      <c r="S45" s="1793"/>
      <c r="T45" s="1793"/>
      <c r="U45" s="1793"/>
      <c r="V45" s="1793"/>
      <c r="W45" s="1795"/>
      <c r="X45" s="1799"/>
      <c r="Y45" s="1800"/>
      <c r="Z45" s="1801"/>
      <c r="AA45" s="1724"/>
      <c r="AB45" s="1725"/>
      <c r="AC45" s="1726"/>
      <c r="AD45" s="1727"/>
      <c r="AE45" s="1755"/>
      <c r="AF45" s="1755"/>
      <c r="AG45" s="1755"/>
      <c r="AH45" s="1755"/>
      <c r="AI45" s="1755"/>
      <c r="AJ45" s="1755"/>
      <c r="AK45" s="1746"/>
      <c r="AL45" s="1747"/>
      <c r="AM45" s="1748"/>
      <c r="AN45" s="1749"/>
      <c r="AO45" s="1750"/>
      <c r="AP45" s="1750"/>
      <c r="AQ45" s="1751"/>
      <c r="AR45" s="1757"/>
      <c r="AS45" s="1753"/>
      <c r="AT45" s="1759"/>
      <c r="AU45" s="1759"/>
      <c r="AV45" s="1759"/>
      <c r="AW45" s="1759"/>
      <c r="AX45" s="1759"/>
      <c r="AY45" s="1759"/>
      <c r="AZ45" s="1753"/>
      <c r="BA45" s="1753"/>
      <c r="BB45" s="1675"/>
      <c r="BC45" s="1675"/>
      <c r="BD45" s="1770"/>
      <c r="BE45" s="1771"/>
      <c r="BF45" s="1772"/>
      <c r="BG45" s="1773"/>
      <c r="BH45" s="1774"/>
      <c r="BI45" s="1775"/>
      <c r="BJ45" s="1776"/>
      <c r="BK45" s="1761"/>
      <c r="BL45" s="1761"/>
      <c r="BM45" s="1761"/>
      <c r="BN45" s="1761"/>
      <c r="BO45" s="1721"/>
      <c r="BP45" s="1722"/>
      <c r="BQ45" s="1722"/>
      <c r="BR45" s="1723"/>
    </row>
    <row r="46" spans="1:70" ht="13.5" customHeight="1">
      <c r="A46" s="1777"/>
      <c r="B46" s="1778"/>
      <c r="C46" s="1778"/>
      <c r="D46" s="1779"/>
      <c r="E46" s="1886"/>
      <c r="F46" s="1886"/>
      <c r="G46" s="1886"/>
      <c r="H46" s="1886"/>
      <c r="I46" s="1886"/>
      <c r="J46" s="1886"/>
      <c r="K46" s="1886"/>
      <c r="L46" s="1786"/>
      <c r="M46" s="1754"/>
      <c r="N46" s="1788"/>
      <c r="O46" s="1788"/>
      <c r="P46" s="1790"/>
      <c r="Q46" s="1791"/>
      <c r="R46" s="1791"/>
      <c r="S46" s="1791"/>
      <c r="T46" s="1791"/>
      <c r="U46" s="1791"/>
      <c r="V46" s="1791"/>
      <c r="W46" s="1794"/>
      <c r="X46" s="1796"/>
      <c r="Y46" s="1797"/>
      <c r="Z46" s="1798"/>
      <c r="AA46" s="1728"/>
      <c r="AB46" s="1729"/>
      <c r="AC46" s="1730"/>
      <c r="AD46" s="1731"/>
      <c r="AE46" s="1754"/>
      <c r="AF46" s="1754"/>
      <c r="AG46" s="1754"/>
      <c r="AH46" s="1754"/>
      <c r="AI46" s="1754"/>
      <c r="AJ46" s="1754"/>
      <c r="AK46" s="1890"/>
      <c r="AL46" s="1891"/>
      <c r="AM46" s="1892"/>
      <c r="AN46" s="1765"/>
      <c r="AO46" s="1766"/>
      <c r="AP46" s="1766"/>
      <c r="AQ46" s="1767"/>
      <c r="AR46" s="1756"/>
      <c r="AS46" s="1752"/>
      <c r="AT46" s="1758"/>
      <c r="AU46" s="1758"/>
      <c r="AV46" s="1758"/>
      <c r="AW46" s="1758"/>
      <c r="AX46" s="1758"/>
      <c r="AY46" s="1758"/>
      <c r="AZ46" s="1752"/>
      <c r="BA46" s="1752"/>
      <c r="BB46" s="1674"/>
      <c r="BC46" s="1674"/>
      <c r="BD46" s="1768"/>
      <c r="BE46" s="1769"/>
      <c r="BF46" s="1772"/>
      <c r="BG46" s="1773"/>
      <c r="BH46" s="1774"/>
      <c r="BI46" s="1775"/>
      <c r="BJ46" s="1776"/>
      <c r="BK46" s="1760"/>
      <c r="BL46" s="1760"/>
      <c r="BM46" s="1760"/>
      <c r="BN46" s="1760"/>
      <c r="BO46" s="1718"/>
      <c r="BP46" s="1719"/>
      <c r="BQ46" s="1719"/>
      <c r="BR46" s="1720"/>
    </row>
    <row r="47" spans="1:70" ht="13.5" customHeight="1">
      <c r="A47" s="1780"/>
      <c r="B47" s="1781"/>
      <c r="C47" s="1781"/>
      <c r="D47" s="1782"/>
      <c r="E47" s="1886"/>
      <c r="F47" s="1886"/>
      <c r="G47" s="1886"/>
      <c r="H47" s="1886"/>
      <c r="I47" s="1886"/>
      <c r="J47" s="1886"/>
      <c r="K47" s="1886"/>
      <c r="L47" s="1787"/>
      <c r="M47" s="1755"/>
      <c r="N47" s="1789"/>
      <c r="O47" s="1789"/>
      <c r="P47" s="1792"/>
      <c r="Q47" s="1793"/>
      <c r="R47" s="1793"/>
      <c r="S47" s="1793"/>
      <c r="T47" s="1793"/>
      <c r="U47" s="1793"/>
      <c r="V47" s="1793"/>
      <c r="W47" s="1795"/>
      <c r="X47" s="1887"/>
      <c r="Y47" s="1888"/>
      <c r="Z47" s="1889"/>
      <c r="AA47" s="1724"/>
      <c r="AB47" s="1725"/>
      <c r="AC47" s="1726"/>
      <c r="AD47" s="1727"/>
      <c r="AE47" s="1755"/>
      <c r="AF47" s="1755"/>
      <c r="AG47" s="1755"/>
      <c r="AH47" s="1755"/>
      <c r="AI47" s="1755"/>
      <c r="AJ47" s="1755"/>
      <c r="AK47" s="1746"/>
      <c r="AL47" s="1747"/>
      <c r="AM47" s="1748"/>
      <c r="AN47" s="1749"/>
      <c r="AO47" s="1750"/>
      <c r="AP47" s="1750"/>
      <c r="AQ47" s="1751"/>
      <c r="AR47" s="1757"/>
      <c r="AS47" s="1753"/>
      <c r="AT47" s="1759"/>
      <c r="AU47" s="1759"/>
      <c r="AV47" s="1759"/>
      <c r="AW47" s="1759"/>
      <c r="AX47" s="1759"/>
      <c r="AY47" s="1759"/>
      <c r="AZ47" s="1753"/>
      <c r="BA47" s="1753"/>
      <c r="BB47" s="1675"/>
      <c r="BC47" s="1675"/>
      <c r="BD47" s="1770"/>
      <c r="BE47" s="1771"/>
      <c r="BF47" s="1772"/>
      <c r="BG47" s="1773"/>
      <c r="BH47" s="1774"/>
      <c r="BI47" s="1775"/>
      <c r="BJ47" s="1776"/>
      <c r="BK47" s="1761"/>
      <c r="BL47" s="1761"/>
      <c r="BM47" s="1761"/>
      <c r="BN47" s="1761"/>
      <c r="BO47" s="1721"/>
      <c r="BP47" s="1722"/>
      <c r="BQ47" s="1722"/>
      <c r="BR47" s="1723"/>
    </row>
    <row r="48" spans="1:70" s="398" customFormat="1">
      <c r="A48" s="397" t="s">
        <v>1493</v>
      </c>
      <c r="B48" s="397"/>
      <c r="C48" s="397" t="s">
        <v>1700</v>
      </c>
      <c r="E48" s="469"/>
      <c r="F48" s="469"/>
      <c r="G48" s="469"/>
      <c r="I48" s="400"/>
      <c r="S48" s="469"/>
    </row>
    <row r="49" spans="1:50" s="398" customFormat="1">
      <c r="A49" s="399"/>
      <c r="B49" s="399"/>
      <c r="C49" s="482" t="s">
        <v>1494</v>
      </c>
      <c r="D49" s="399"/>
      <c r="E49" s="399"/>
      <c r="F49" s="399"/>
      <c r="G49" s="399"/>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row>
    <row r="50" spans="1:50" s="472" customFormat="1">
      <c r="C50" s="482" t="s">
        <v>1701</v>
      </c>
    </row>
  </sheetData>
  <mergeCells count="684">
    <mergeCell ref="BD46:BE47"/>
    <mergeCell ref="BF46:BH47"/>
    <mergeCell ref="BI46:BJ47"/>
    <mergeCell ref="BK46:BL47"/>
    <mergeCell ref="BM46:BN47"/>
    <mergeCell ref="A46:D47"/>
    <mergeCell ref="E46:K47"/>
    <mergeCell ref="L46:M47"/>
    <mergeCell ref="N46:O47"/>
    <mergeCell ref="P46:Q47"/>
    <mergeCell ref="R46:S47"/>
    <mergeCell ref="T46:U47"/>
    <mergeCell ref="V46:W47"/>
    <mergeCell ref="X46:Z47"/>
    <mergeCell ref="AA46:AB46"/>
    <mergeCell ref="AC46:AD46"/>
    <mergeCell ref="AK46:AM46"/>
    <mergeCell ref="AN46:AQ46"/>
    <mergeCell ref="AA47:AB47"/>
    <mergeCell ref="AC47:AD47"/>
    <mergeCell ref="BK42:BL43"/>
    <mergeCell ref="BM42:BN43"/>
    <mergeCell ref="BO42:BR43"/>
    <mergeCell ref="A44:D45"/>
    <mergeCell ref="E44:K45"/>
    <mergeCell ref="L44:M45"/>
    <mergeCell ref="N44:O45"/>
    <mergeCell ref="P44:Q45"/>
    <mergeCell ref="R44:S45"/>
    <mergeCell ref="T44:U45"/>
    <mergeCell ref="V44:W45"/>
    <mergeCell ref="X44:Z45"/>
    <mergeCell ref="AE44:AF45"/>
    <mergeCell ref="AG44:AH45"/>
    <mergeCell ref="AI44:AJ45"/>
    <mergeCell ref="AR44:AS45"/>
    <mergeCell ref="AT44:AU45"/>
    <mergeCell ref="AV44:AW45"/>
    <mergeCell ref="AX44:AY45"/>
    <mergeCell ref="BM44:BN45"/>
    <mergeCell ref="BO44:BR45"/>
    <mergeCell ref="AN42:AQ42"/>
    <mergeCell ref="AA45:AB45"/>
    <mergeCell ref="AC45:AD45"/>
    <mergeCell ref="BF38:BH39"/>
    <mergeCell ref="BI38:BJ39"/>
    <mergeCell ref="BK38:BL39"/>
    <mergeCell ref="BM38:BN39"/>
    <mergeCell ref="BO38:BR39"/>
    <mergeCell ref="A40:D41"/>
    <mergeCell ref="E40:K41"/>
    <mergeCell ref="L40:M41"/>
    <mergeCell ref="N40:O41"/>
    <mergeCell ref="P40:Q41"/>
    <mergeCell ref="R40:S41"/>
    <mergeCell ref="T40:U41"/>
    <mergeCell ref="V40:W41"/>
    <mergeCell ref="X40:Z41"/>
    <mergeCell ref="AE40:AF41"/>
    <mergeCell ref="AG40:AH41"/>
    <mergeCell ref="AI40:AJ41"/>
    <mergeCell ref="AR40:AS41"/>
    <mergeCell ref="AT40:AU41"/>
    <mergeCell ref="AV40:AW41"/>
    <mergeCell ref="AX40:AY41"/>
    <mergeCell ref="AZ40:BA41"/>
    <mergeCell ref="BD40:BE41"/>
    <mergeCell ref="A38:D39"/>
    <mergeCell ref="A36:D37"/>
    <mergeCell ref="E36:K37"/>
    <mergeCell ref="L36:M37"/>
    <mergeCell ref="N36:O37"/>
    <mergeCell ref="P36:Q37"/>
    <mergeCell ref="R36:S37"/>
    <mergeCell ref="T36:U37"/>
    <mergeCell ref="V36:W37"/>
    <mergeCell ref="X36:Z37"/>
    <mergeCell ref="AX30:AY31"/>
    <mergeCell ref="BM30:BN31"/>
    <mergeCell ref="BO30:BR31"/>
    <mergeCell ref="A34:D35"/>
    <mergeCell ref="E34:K35"/>
    <mergeCell ref="L34:M35"/>
    <mergeCell ref="N34:O35"/>
    <mergeCell ref="P34:Q35"/>
    <mergeCell ref="R34:S35"/>
    <mergeCell ref="T34:U35"/>
    <mergeCell ref="V34:W35"/>
    <mergeCell ref="X34:Z35"/>
    <mergeCell ref="AE34:AF35"/>
    <mergeCell ref="AG34:AH35"/>
    <mergeCell ref="AI34:AJ35"/>
    <mergeCell ref="AR34:AS35"/>
    <mergeCell ref="AT34:AU35"/>
    <mergeCell ref="AV34:AW35"/>
    <mergeCell ref="AX34:AY35"/>
    <mergeCell ref="AZ34:BA35"/>
    <mergeCell ref="BD34:BE35"/>
    <mergeCell ref="BF34:BH35"/>
    <mergeCell ref="BI34:BJ35"/>
    <mergeCell ref="BK34:BL35"/>
    <mergeCell ref="E30:K31"/>
    <mergeCell ref="L30:M31"/>
    <mergeCell ref="N30:O31"/>
    <mergeCell ref="P30:Q31"/>
    <mergeCell ref="R30:S31"/>
    <mergeCell ref="T30:U31"/>
    <mergeCell ref="V30:W31"/>
    <mergeCell ref="X30:Z31"/>
    <mergeCell ref="AE30:AF31"/>
    <mergeCell ref="BO26:BR27"/>
    <mergeCell ref="AX28:AY29"/>
    <mergeCell ref="AZ28:BA29"/>
    <mergeCell ref="BD28:BE29"/>
    <mergeCell ref="BF28:BH29"/>
    <mergeCell ref="BI28:BJ29"/>
    <mergeCell ref="BK28:BL29"/>
    <mergeCell ref="BM28:BN29"/>
    <mergeCell ref="BO28:BR29"/>
    <mergeCell ref="BB26:BC27"/>
    <mergeCell ref="BB28:BC29"/>
    <mergeCell ref="BM24:BN25"/>
    <mergeCell ref="BO24:BR25"/>
    <mergeCell ref="A26:D27"/>
    <mergeCell ref="E26:K27"/>
    <mergeCell ref="L26:M27"/>
    <mergeCell ref="N26:O27"/>
    <mergeCell ref="P26:Q27"/>
    <mergeCell ref="R26:S27"/>
    <mergeCell ref="T26:U27"/>
    <mergeCell ref="V26:W27"/>
    <mergeCell ref="X26:Z27"/>
    <mergeCell ref="AE26:AF27"/>
    <mergeCell ref="AG26:AH27"/>
    <mergeCell ref="AI26:AJ27"/>
    <mergeCell ref="AR26:AS27"/>
    <mergeCell ref="AT26:AU27"/>
    <mergeCell ref="AV26:AW27"/>
    <mergeCell ref="AX26:AY27"/>
    <mergeCell ref="AZ26:BA27"/>
    <mergeCell ref="BD26:BE27"/>
    <mergeCell ref="BF26:BH27"/>
    <mergeCell ref="BI26:BJ27"/>
    <mergeCell ref="BK26:BL27"/>
    <mergeCell ref="BM26:BN27"/>
    <mergeCell ref="BF20:BH21"/>
    <mergeCell ref="BI20:BJ21"/>
    <mergeCell ref="BK20:BL21"/>
    <mergeCell ref="BM20:BN21"/>
    <mergeCell ref="BO20:BR21"/>
    <mergeCell ref="BM22:BN23"/>
    <mergeCell ref="BO22:BR23"/>
    <mergeCell ref="A24:D25"/>
    <mergeCell ref="E24:K25"/>
    <mergeCell ref="L24:M25"/>
    <mergeCell ref="N24:O25"/>
    <mergeCell ref="P24:Q25"/>
    <mergeCell ref="R24:S25"/>
    <mergeCell ref="T24:U25"/>
    <mergeCell ref="V24:W25"/>
    <mergeCell ref="X24:Z25"/>
    <mergeCell ref="AE24:AF25"/>
    <mergeCell ref="AG24:AH25"/>
    <mergeCell ref="AI24:AJ25"/>
    <mergeCell ref="AR24:AS25"/>
    <mergeCell ref="AT24:AU25"/>
    <mergeCell ref="AV24:AW25"/>
    <mergeCell ref="AX24:AY25"/>
    <mergeCell ref="AZ24:BA25"/>
    <mergeCell ref="A20:D21"/>
    <mergeCell ref="E20:K21"/>
    <mergeCell ref="L20:M21"/>
    <mergeCell ref="N20:O21"/>
    <mergeCell ref="P20:Q21"/>
    <mergeCell ref="R20:S21"/>
    <mergeCell ref="T20:U21"/>
    <mergeCell ref="V20:W21"/>
    <mergeCell ref="X20:Z21"/>
    <mergeCell ref="BO16:BR17"/>
    <mergeCell ref="A18:D19"/>
    <mergeCell ref="E18:K19"/>
    <mergeCell ref="L18:M19"/>
    <mergeCell ref="N18:O19"/>
    <mergeCell ref="P18:Q19"/>
    <mergeCell ref="R18:S19"/>
    <mergeCell ref="T18:U19"/>
    <mergeCell ref="V18:W19"/>
    <mergeCell ref="X18:Z19"/>
    <mergeCell ref="AE18:AF19"/>
    <mergeCell ref="AG18:AH19"/>
    <mergeCell ref="AI18:AJ19"/>
    <mergeCell ref="AR18:AS19"/>
    <mergeCell ref="AT18:AU19"/>
    <mergeCell ref="AV18:AW19"/>
    <mergeCell ref="AX18:AY19"/>
    <mergeCell ref="AZ18:BA19"/>
    <mergeCell ref="BO18:BR19"/>
    <mergeCell ref="A16:D17"/>
    <mergeCell ref="E16:K17"/>
    <mergeCell ref="BF18:BH19"/>
    <mergeCell ref="BI18:BJ19"/>
    <mergeCell ref="BK18:BL19"/>
    <mergeCell ref="X14:Z15"/>
    <mergeCell ref="AE14:AF15"/>
    <mergeCell ref="AG14:AH15"/>
    <mergeCell ref="AI14:AJ15"/>
    <mergeCell ref="AR14:AS15"/>
    <mergeCell ref="AT14:AU15"/>
    <mergeCell ref="AV14:AW15"/>
    <mergeCell ref="AX14:AY15"/>
    <mergeCell ref="AZ14:BA15"/>
    <mergeCell ref="BO8:BR9"/>
    <mergeCell ref="A10:D11"/>
    <mergeCell ref="E10:K11"/>
    <mergeCell ref="L10:M11"/>
    <mergeCell ref="N10:O11"/>
    <mergeCell ref="P10:Q11"/>
    <mergeCell ref="R10:S11"/>
    <mergeCell ref="T10:U11"/>
    <mergeCell ref="V10:W11"/>
    <mergeCell ref="X10:Z11"/>
    <mergeCell ref="AE10:AF11"/>
    <mergeCell ref="AG10:AH11"/>
    <mergeCell ref="AI10:AJ11"/>
    <mergeCell ref="AR10:AS11"/>
    <mergeCell ref="AT10:AU11"/>
    <mergeCell ref="AV10:AW11"/>
    <mergeCell ref="AX10:AY11"/>
    <mergeCell ref="AZ10:BA11"/>
    <mergeCell ref="BD10:BE11"/>
    <mergeCell ref="BF10:BH11"/>
    <mergeCell ref="BI10:BJ11"/>
    <mergeCell ref="BK10:BL11"/>
    <mergeCell ref="T8:U9"/>
    <mergeCell ref="V8:W9"/>
    <mergeCell ref="BO3:BR3"/>
    <mergeCell ref="AA4:AD5"/>
    <mergeCell ref="AE4:AF7"/>
    <mergeCell ref="AG4:AH7"/>
    <mergeCell ref="AI4:AJ7"/>
    <mergeCell ref="AK4:AQ4"/>
    <mergeCell ref="AR4:BE4"/>
    <mergeCell ref="BF4:BH7"/>
    <mergeCell ref="BO4:BR7"/>
    <mergeCell ref="AK5:AM5"/>
    <mergeCell ref="AN5:AQ5"/>
    <mergeCell ref="AR5:AS7"/>
    <mergeCell ref="AT5:AU7"/>
    <mergeCell ref="AV5:AW7"/>
    <mergeCell ref="AX5:AY7"/>
    <mergeCell ref="AZ5:BA7"/>
    <mergeCell ref="BD5:BE7"/>
    <mergeCell ref="BK5:BN5"/>
    <mergeCell ref="BK6:BL7"/>
    <mergeCell ref="BM6:BN7"/>
    <mergeCell ref="AA7:AD7"/>
    <mergeCell ref="BK3:BN3"/>
    <mergeCell ref="BK4:BN4"/>
    <mergeCell ref="AX3:AY3"/>
    <mergeCell ref="AT1:AU1"/>
    <mergeCell ref="A3:D7"/>
    <mergeCell ref="E3:K7"/>
    <mergeCell ref="L3:M7"/>
    <mergeCell ref="N3:O7"/>
    <mergeCell ref="P3:W4"/>
    <mergeCell ref="X3:Z7"/>
    <mergeCell ref="AA3:AJ3"/>
    <mergeCell ref="AU3:AV3"/>
    <mergeCell ref="P5:Q7"/>
    <mergeCell ref="R5:S7"/>
    <mergeCell ref="T5:U7"/>
    <mergeCell ref="V5:W7"/>
    <mergeCell ref="AK7:AQ7"/>
    <mergeCell ref="AK3:AQ3"/>
    <mergeCell ref="AA6:AD6"/>
    <mergeCell ref="AK6:AQ6"/>
    <mergeCell ref="AZ3:BE3"/>
    <mergeCell ref="BI3:BJ7"/>
    <mergeCell ref="BK8:BL9"/>
    <mergeCell ref="BM8:BN9"/>
    <mergeCell ref="A8:D9"/>
    <mergeCell ref="E8:K9"/>
    <mergeCell ref="L8:M9"/>
    <mergeCell ref="N8:O9"/>
    <mergeCell ref="P8:Q9"/>
    <mergeCell ref="R8:S9"/>
    <mergeCell ref="BI8:BJ9"/>
    <mergeCell ref="X8:Z9"/>
    <mergeCell ref="AE8:AF9"/>
    <mergeCell ref="AG8:AH9"/>
    <mergeCell ref="AI8:AJ9"/>
    <mergeCell ref="AR8:AS9"/>
    <mergeCell ref="AT8:AU9"/>
    <mergeCell ref="AV8:AW9"/>
    <mergeCell ref="AA8:AB8"/>
    <mergeCell ref="AC8:AD8"/>
    <mergeCell ref="AK8:AM8"/>
    <mergeCell ref="AN8:AQ8"/>
    <mergeCell ref="AA9:AB9"/>
    <mergeCell ref="AC9:AD9"/>
    <mergeCell ref="AA10:AB10"/>
    <mergeCell ref="AC10:AD10"/>
    <mergeCell ref="AK10:AM10"/>
    <mergeCell ref="AK9:AM9"/>
    <mergeCell ref="AN9:AQ9"/>
    <mergeCell ref="AX8:AY9"/>
    <mergeCell ref="AZ8:BA9"/>
    <mergeCell ref="BD8:BE9"/>
    <mergeCell ref="BF8:BH9"/>
    <mergeCell ref="AA11:AB11"/>
    <mergeCell ref="AC11:AD11"/>
    <mergeCell ref="A12:D13"/>
    <mergeCell ref="E12:K13"/>
    <mergeCell ref="L12:M13"/>
    <mergeCell ref="N12:O13"/>
    <mergeCell ref="P12:Q13"/>
    <mergeCell ref="R12:S13"/>
    <mergeCell ref="T12:U13"/>
    <mergeCell ref="V12:W13"/>
    <mergeCell ref="X12:Z13"/>
    <mergeCell ref="AC12:AD12"/>
    <mergeCell ref="AK11:AM11"/>
    <mergeCell ref="AN11:AQ11"/>
    <mergeCell ref="BM10:BN11"/>
    <mergeCell ref="BO10:BR11"/>
    <mergeCell ref="AG12:AH13"/>
    <mergeCell ref="AI12:AJ13"/>
    <mergeCell ref="AR12:AS13"/>
    <mergeCell ref="AA13:AB13"/>
    <mergeCell ref="AC13:AD13"/>
    <mergeCell ref="AZ12:BA13"/>
    <mergeCell ref="BD12:BE13"/>
    <mergeCell ref="AN10:AQ10"/>
    <mergeCell ref="BF12:BH13"/>
    <mergeCell ref="BI12:BJ13"/>
    <mergeCell ref="BK12:BL13"/>
    <mergeCell ref="BM12:BN13"/>
    <mergeCell ref="BO12:BR13"/>
    <mergeCell ref="AK13:AM13"/>
    <mergeCell ref="AN13:AQ13"/>
    <mergeCell ref="AT12:AU13"/>
    <mergeCell ref="AV12:AW13"/>
    <mergeCell ref="AX12:AY13"/>
    <mergeCell ref="AE12:AF13"/>
    <mergeCell ref="AA12:AB12"/>
    <mergeCell ref="AK12:AM12"/>
    <mergeCell ref="AN12:AQ12"/>
    <mergeCell ref="AN16:AQ16"/>
    <mergeCell ref="AK15:AM15"/>
    <mergeCell ref="AN15:AQ15"/>
    <mergeCell ref="BI14:BJ15"/>
    <mergeCell ref="BK14:BL15"/>
    <mergeCell ref="AA15:AB15"/>
    <mergeCell ref="AC15:AD15"/>
    <mergeCell ref="AK14:AM14"/>
    <mergeCell ref="AN14:AQ14"/>
    <mergeCell ref="BD14:BE15"/>
    <mergeCell ref="BF14:BH15"/>
    <mergeCell ref="AZ16:BA17"/>
    <mergeCell ref="BD16:BE17"/>
    <mergeCell ref="BF16:BH17"/>
    <mergeCell ref="BI16:BJ17"/>
    <mergeCell ref="BK16:BL17"/>
    <mergeCell ref="A14:D15"/>
    <mergeCell ref="E14:K15"/>
    <mergeCell ref="L14:M15"/>
    <mergeCell ref="N14:O15"/>
    <mergeCell ref="BM14:BN15"/>
    <mergeCell ref="BO14:BR15"/>
    <mergeCell ref="AG16:AH17"/>
    <mergeCell ref="AA17:AB17"/>
    <mergeCell ref="AC17:AD17"/>
    <mergeCell ref="AV16:AW17"/>
    <mergeCell ref="AX16:AY17"/>
    <mergeCell ref="L16:M17"/>
    <mergeCell ref="N16:O17"/>
    <mergeCell ref="P16:Q17"/>
    <mergeCell ref="R16:S17"/>
    <mergeCell ref="T16:U17"/>
    <mergeCell ref="V16:W17"/>
    <mergeCell ref="X16:Z17"/>
    <mergeCell ref="AA14:AB14"/>
    <mergeCell ref="AC14:AD14"/>
    <mergeCell ref="P14:Q15"/>
    <mergeCell ref="R14:S15"/>
    <mergeCell ref="T14:U15"/>
    <mergeCell ref="V14:W15"/>
    <mergeCell ref="BM18:BN19"/>
    <mergeCell ref="AE16:AF17"/>
    <mergeCell ref="AA16:AB16"/>
    <mergeCell ref="AC16:AD16"/>
    <mergeCell ref="AK16:AM16"/>
    <mergeCell ref="AA19:AB19"/>
    <mergeCell ref="AC19:AD19"/>
    <mergeCell ref="AA18:AB18"/>
    <mergeCell ref="AC18:AD18"/>
    <mergeCell ref="AK18:AM18"/>
    <mergeCell ref="AN18:AQ18"/>
    <mergeCell ref="AK17:AM17"/>
    <mergeCell ref="AN17:AQ17"/>
    <mergeCell ref="AI16:AJ17"/>
    <mergeCell ref="AR16:AS17"/>
    <mergeCell ref="AT16:AU17"/>
    <mergeCell ref="BM16:BN17"/>
    <mergeCell ref="AA20:AB20"/>
    <mergeCell ref="AC20:AD20"/>
    <mergeCell ref="AK20:AM20"/>
    <mergeCell ref="AN20:AQ20"/>
    <mergeCell ref="AK19:AM19"/>
    <mergeCell ref="AN19:AQ19"/>
    <mergeCell ref="BD18:BE19"/>
    <mergeCell ref="AE20:AF21"/>
    <mergeCell ref="AG20:AH21"/>
    <mergeCell ref="AI20:AJ21"/>
    <mergeCell ref="AR20:AS21"/>
    <mergeCell ref="AT20:AU21"/>
    <mergeCell ref="AV20:AW21"/>
    <mergeCell ref="AX20:AY21"/>
    <mergeCell ref="AZ20:BA21"/>
    <mergeCell ref="BD20:BE21"/>
    <mergeCell ref="AA25:AB25"/>
    <mergeCell ref="AC25:AD25"/>
    <mergeCell ref="AN26:AQ26"/>
    <mergeCell ref="AK25:AM25"/>
    <mergeCell ref="AN25:AQ25"/>
    <mergeCell ref="AA27:AB27"/>
    <mergeCell ref="AC27:AD27"/>
    <mergeCell ref="A28:D29"/>
    <mergeCell ref="E28:K29"/>
    <mergeCell ref="L28:M29"/>
    <mergeCell ref="N28:O29"/>
    <mergeCell ref="P28:Q29"/>
    <mergeCell ref="R28:S29"/>
    <mergeCell ref="T28:U29"/>
    <mergeCell ref="V28:W29"/>
    <mergeCell ref="X28:Z29"/>
    <mergeCell ref="AE28:AF29"/>
    <mergeCell ref="AA28:AB28"/>
    <mergeCell ref="AC28:AD28"/>
    <mergeCell ref="AK28:AM28"/>
    <mergeCell ref="AN28:AQ28"/>
    <mergeCell ref="AK27:AM27"/>
    <mergeCell ref="AN27:AQ27"/>
    <mergeCell ref="AA26:AB26"/>
    <mergeCell ref="AC26:AD26"/>
    <mergeCell ref="AK26:AM26"/>
    <mergeCell ref="AA29:AB29"/>
    <mergeCell ref="AC29:AD29"/>
    <mergeCell ref="AA30:AB30"/>
    <mergeCell ref="AC30:AD30"/>
    <mergeCell ref="AK30:AM30"/>
    <mergeCell ref="AN30:AQ30"/>
    <mergeCell ref="AK29:AM29"/>
    <mergeCell ref="AN29:AQ29"/>
    <mergeCell ref="AG28:AH29"/>
    <mergeCell ref="AI28:AJ29"/>
    <mergeCell ref="AG30:AH31"/>
    <mergeCell ref="AI30:AJ31"/>
    <mergeCell ref="AR28:AS29"/>
    <mergeCell ref="AT28:AU29"/>
    <mergeCell ref="AV28:AW29"/>
    <mergeCell ref="AA31:AB31"/>
    <mergeCell ref="AC31:AD31"/>
    <mergeCell ref="AA34:AB34"/>
    <mergeCell ref="AC34:AD34"/>
    <mergeCell ref="AK34:AM34"/>
    <mergeCell ref="AN34:AQ34"/>
    <mergeCell ref="AK31:AM31"/>
    <mergeCell ref="AN31:AQ31"/>
    <mergeCell ref="AR30:AS31"/>
    <mergeCell ref="AT30:AU31"/>
    <mergeCell ref="AV30:AW31"/>
    <mergeCell ref="AZ30:BA31"/>
    <mergeCell ref="BD30:BE31"/>
    <mergeCell ref="BF30:BH31"/>
    <mergeCell ref="BI30:BJ31"/>
    <mergeCell ref="BK30:BL31"/>
    <mergeCell ref="AA35:AB35"/>
    <mergeCell ref="AC35:AD35"/>
    <mergeCell ref="A32:D33"/>
    <mergeCell ref="E32:K33"/>
    <mergeCell ref="L32:M33"/>
    <mergeCell ref="N32:O33"/>
    <mergeCell ref="P32:Q33"/>
    <mergeCell ref="R32:S33"/>
    <mergeCell ref="T32:U33"/>
    <mergeCell ref="V32:W33"/>
    <mergeCell ref="X32:Z33"/>
    <mergeCell ref="AE32:AF33"/>
    <mergeCell ref="AA32:AB32"/>
    <mergeCell ref="AC32:AD32"/>
    <mergeCell ref="AK32:AM32"/>
    <mergeCell ref="AN32:AQ32"/>
    <mergeCell ref="AK35:AM35"/>
    <mergeCell ref="AN35:AQ35"/>
    <mergeCell ref="A30:D31"/>
    <mergeCell ref="BO34:BR35"/>
    <mergeCell ref="AG32:AH33"/>
    <mergeCell ref="AI32:AJ33"/>
    <mergeCell ref="AR32:AS33"/>
    <mergeCell ref="AT32:AU33"/>
    <mergeCell ref="AA33:AB33"/>
    <mergeCell ref="AC33:AD33"/>
    <mergeCell ref="AA36:AB36"/>
    <mergeCell ref="AC36:AD36"/>
    <mergeCell ref="AK36:AM36"/>
    <mergeCell ref="AN36:AQ36"/>
    <mergeCell ref="AK33:AM33"/>
    <mergeCell ref="AN33:AQ33"/>
    <mergeCell ref="AV32:AW33"/>
    <mergeCell ref="AX32:AY33"/>
    <mergeCell ref="AZ32:BA33"/>
    <mergeCell ref="BD32:BE33"/>
    <mergeCell ref="BF32:BH33"/>
    <mergeCell ref="BO36:BR37"/>
    <mergeCell ref="BM34:BN35"/>
    <mergeCell ref="BI32:BJ33"/>
    <mergeCell ref="BK32:BL33"/>
    <mergeCell ref="BM32:BN33"/>
    <mergeCell ref="BO32:BR33"/>
    <mergeCell ref="E38:K39"/>
    <mergeCell ref="L38:M39"/>
    <mergeCell ref="N38:O39"/>
    <mergeCell ref="P38:Q39"/>
    <mergeCell ref="R38:S39"/>
    <mergeCell ref="T38:U39"/>
    <mergeCell ref="V38:W39"/>
    <mergeCell ref="X38:Z39"/>
    <mergeCell ref="AK37:AM37"/>
    <mergeCell ref="AN37:AQ37"/>
    <mergeCell ref="BK36:BL37"/>
    <mergeCell ref="BM36:BN37"/>
    <mergeCell ref="AG38:AH39"/>
    <mergeCell ref="AI38:AJ39"/>
    <mergeCell ref="AA39:AB39"/>
    <mergeCell ref="AC39:AD39"/>
    <mergeCell ref="AX38:AY39"/>
    <mergeCell ref="AZ38:BA39"/>
    <mergeCell ref="AA37:AB37"/>
    <mergeCell ref="AC37:AD37"/>
    <mergeCell ref="AE36:AF37"/>
    <mergeCell ref="AG36:AH37"/>
    <mergeCell ref="AI36:AJ37"/>
    <mergeCell ref="AR36:AS37"/>
    <mergeCell ref="AT36:AU37"/>
    <mergeCell ref="AV36:AW37"/>
    <mergeCell ref="AX36:AY37"/>
    <mergeCell ref="AZ36:BA37"/>
    <mergeCell ref="BD36:BE37"/>
    <mergeCell ref="BF36:BH37"/>
    <mergeCell ref="BI36:BJ37"/>
    <mergeCell ref="BD38:BE39"/>
    <mergeCell ref="AK39:AM39"/>
    <mergeCell ref="AN39:AQ39"/>
    <mergeCell ref="AR38:AS39"/>
    <mergeCell ref="AT38:AU39"/>
    <mergeCell ref="AV38:AW39"/>
    <mergeCell ref="AE38:AF39"/>
    <mergeCell ref="AA38:AB38"/>
    <mergeCell ref="AC38:AD38"/>
    <mergeCell ref="AK38:AM38"/>
    <mergeCell ref="AN38:AQ38"/>
    <mergeCell ref="AK41:AM41"/>
    <mergeCell ref="AN41:AQ41"/>
    <mergeCell ref="BF40:BH41"/>
    <mergeCell ref="BI40:BJ41"/>
    <mergeCell ref="AA41:AB41"/>
    <mergeCell ref="AC41:AD41"/>
    <mergeCell ref="A42:D43"/>
    <mergeCell ref="E42:K43"/>
    <mergeCell ref="L42:M43"/>
    <mergeCell ref="N42:O43"/>
    <mergeCell ref="P42:Q43"/>
    <mergeCell ref="R42:S43"/>
    <mergeCell ref="T42:U43"/>
    <mergeCell ref="V42:W43"/>
    <mergeCell ref="X42:Z43"/>
    <mergeCell ref="AA40:AB40"/>
    <mergeCell ref="AC40:AD40"/>
    <mergeCell ref="AK40:AM40"/>
    <mergeCell ref="AN40:AQ40"/>
    <mergeCell ref="AX42:AY43"/>
    <mergeCell ref="AZ42:BA43"/>
    <mergeCell ref="BD42:BE43"/>
    <mergeCell ref="BF42:BH43"/>
    <mergeCell ref="BI42:BJ43"/>
    <mergeCell ref="BK40:BL41"/>
    <mergeCell ref="BM40:BN41"/>
    <mergeCell ref="BO40:BR41"/>
    <mergeCell ref="AA43:AB43"/>
    <mergeCell ref="AC43:AD43"/>
    <mergeCell ref="AA44:AB44"/>
    <mergeCell ref="AC44:AD44"/>
    <mergeCell ref="AK44:AM44"/>
    <mergeCell ref="AN44:AQ44"/>
    <mergeCell ref="AK43:AM43"/>
    <mergeCell ref="AN43:AQ43"/>
    <mergeCell ref="AG42:AH43"/>
    <mergeCell ref="AI42:AJ43"/>
    <mergeCell ref="AR42:AS43"/>
    <mergeCell ref="AT42:AU43"/>
    <mergeCell ref="AV42:AW43"/>
    <mergeCell ref="BD44:BE45"/>
    <mergeCell ref="BF44:BH45"/>
    <mergeCell ref="BI44:BJ45"/>
    <mergeCell ref="BK44:BL45"/>
    <mergeCell ref="AE42:AF43"/>
    <mergeCell ref="AA42:AB42"/>
    <mergeCell ref="AC42:AD42"/>
    <mergeCell ref="AK42:AM42"/>
    <mergeCell ref="AK45:AM45"/>
    <mergeCell ref="AN45:AQ45"/>
    <mergeCell ref="AZ44:BA45"/>
    <mergeCell ref="AE46:AF47"/>
    <mergeCell ref="AG46:AH47"/>
    <mergeCell ref="AI46:AJ47"/>
    <mergeCell ref="AR46:AS47"/>
    <mergeCell ref="AT46:AU47"/>
    <mergeCell ref="AV46:AW47"/>
    <mergeCell ref="AX46:AY47"/>
    <mergeCell ref="AZ46:BA47"/>
    <mergeCell ref="AK47:AM47"/>
    <mergeCell ref="AN47:AQ47"/>
    <mergeCell ref="BO46:BR47"/>
    <mergeCell ref="AA21:AB21"/>
    <mergeCell ref="AC21:AD21"/>
    <mergeCell ref="AA22:AB22"/>
    <mergeCell ref="AC22:AD22"/>
    <mergeCell ref="AK22:AM22"/>
    <mergeCell ref="AN22:AQ22"/>
    <mergeCell ref="AK21:AM21"/>
    <mergeCell ref="AN21:AQ21"/>
    <mergeCell ref="AE22:AF23"/>
    <mergeCell ref="AG22:AH23"/>
    <mergeCell ref="AI22:AJ23"/>
    <mergeCell ref="AR22:AS23"/>
    <mergeCell ref="AT22:AU23"/>
    <mergeCell ref="AV22:AW23"/>
    <mergeCell ref="AX22:AY23"/>
    <mergeCell ref="AA23:AB23"/>
    <mergeCell ref="AC23:AD23"/>
    <mergeCell ref="AA24:AB24"/>
    <mergeCell ref="AC24:AD24"/>
    <mergeCell ref="AK24:AM24"/>
    <mergeCell ref="AN24:AQ24"/>
    <mergeCell ref="AK23:AM23"/>
    <mergeCell ref="AN23:AQ23"/>
    <mergeCell ref="A22:D23"/>
    <mergeCell ref="E22:K23"/>
    <mergeCell ref="L22:M23"/>
    <mergeCell ref="N22:O23"/>
    <mergeCell ref="P22:Q23"/>
    <mergeCell ref="R22:S23"/>
    <mergeCell ref="T22:U23"/>
    <mergeCell ref="V22:W23"/>
    <mergeCell ref="X22:Z23"/>
    <mergeCell ref="AZ22:BA23"/>
    <mergeCell ref="BD22:BE23"/>
    <mergeCell ref="BF22:BH23"/>
    <mergeCell ref="BI22:BJ23"/>
    <mergeCell ref="BK22:BL23"/>
    <mergeCell ref="BD24:BE25"/>
    <mergeCell ref="BF24:BH25"/>
    <mergeCell ref="BI24:BJ25"/>
    <mergeCell ref="BK24:BL25"/>
    <mergeCell ref="BB24:BC25"/>
    <mergeCell ref="BB5:BC7"/>
    <mergeCell ref="BB8:BC9"/>
    <mergeCell ref="BB10:BC11"/>
    <mergeCell ref="BB12:BC13"/>
    <mergeCell ref="BB14:BC15"/>
    <mergeCell ref="BB16:BC17"/>
    <mergeCell ref="BB18:BC19"/>
    <mergeCell ref="BB20:BC21"/>
    <mergeCell ref="BB22:BC23"/>
    <mergeCell ref="BB30:BC31"/>
    <mergeCell ref="BB34:BC35"/>
    <mergeCell ref="BB32:BC33"/>
    <mergeCell ref="BB36:BC37"/>
    <mergeCell ref="BB38:BC39"/>
    <mergeCell ref="BB40:BC41"/>
    <mergeCell ref="BB42:BC43"/>
    <mergeCell ref="BB44:BC45"/>
    <mergeCell ref="BB46:BC47"/>
  </mergeCells>
  <phoneticPr fontId="5"/>
  <printOptions horizontalCentered="1" verticalCentered="1"/>
  <pageMargins left="0.51181102362204722" right="0.19685039370078741" top="0.59055118110236227" bottom="0.43307086614173229" header="0.51181102362204722" footer="0.35433070866141736"/>
  <pageSetup paperSize="9" scale="75"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99CC"/>
  </sheetPr>
  <dimension ref="A1:AS84"/>
  <sheetViews>
    <sheetView view="pageBreakPreview" topLeftCell="A10" zoomScaleNormal="100" zoomScaleSheetLayoutView="100" workbookViewId="0"/>
  </sheetViews>
  <sheetFormatPr defaultColWidth="2.625" defaultRowHeight="13.5"/>
  <cols>
    <col min="1" max="1" width="2.625" style="403"/>
    <col min="2" max="2" width="2.875" style="402" customWidth="1"/>
    <col min="3" max="3" width="1.25" style="403" customWidth="1"/>
    <col min="4" max="4" width="8.125" style="403" bestFit="1" customWidth="1"/>
    <col min="5" max="33" width="2.625" style="403"/>
    <col min="34" max="34" width="2.625" style="637"/>
    <col min="35" max="35" width="2.625" style="403"/>
    <col min="36" max="45" width="2.625" style="637"/>
    <col min="46" max="16384" width="2.625" style="403"/>
  </cols>
  <sheetData>
    <row r="1" spans="1:45">
      <c r="A1" s="401" t="s">
        <v>1515</v>
      </c>
    </row>
    <row r="2" spans="1:45" ht="6.75" customHeight="1">
      <c r="B2" s="404"/>
      <c r="AJ2" s="1893"/>
      <c r="AK2" s="1893"/>
      <c r="AL2" s="1893"/>
      <c r="AM2" s="1893"/>
      <c r="AN2" s="1893"/>
      <c r="AO2" s="1893"/>
      <c r="AP2" s="1893"/>
      <c r="AQ2" s="1893"/>
      <c r="AR2" s="1893"/>
    </row>
    <row r="3" spans="1:45" ht="14.25">
      <c r="A3" s="1894" t="s">
        <v>633</v>
      </c>
      <c r="B3" s="1894"/>
      <c r="C3" s="1894"/>
      <c r="D3" s="1894"/>
      <c r="E3" s="1894"/>
      <c r="F3" s="1894"/>
      <c r="G3" s="1894"/>
      <c r="H3" s="1894"/>
      <c r="I3" s="1894"/>
      <c r="J3" s="1894"/>
      <c r="K3" s="1894"/>
      <c r="L3" s="1894"/>
      <c r="M3" s="1894"/>
      <c r="N3" s="1894"/>
      <c r="O3" s="1894"/>
      <c r="P3" s="1894"/>
      <c r="Q3" s="1894"/>
      <c r="R3" s="1894"/>
      <c r="S3" s="1894"/>
      <c r="T3" s="1894"/>
      <c r="U3" s="1894"/>
      <c r="V3" s="1894"/>
      <c r="W3" s="1894"/>
      <c r="X3" s="1894"/>
      <c r="Y3" s="1894"/>
      <c r="Z3" s="1894"/>
      <c r="AA3" s="1894"/>
      <c r="AB3" s="1894"/>
      <c r="AC3" s="1894"/>
      <c r="AD3" s="1894"/>
      <c r="AE3" s="1894"/>
      <c r="AF3" s="1894"/>
      <c r="AG3" s="1894"/>
      <c r="AI3" s="405"/>
    </row>
    <row r="4" spans="1:45">
      <c r="A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I4" s="406"/>
    </row>
    <row r="5" spans="1:45" s="350" customFormat="1">
      <c r="B5" s="407">
        <v>1</v>
      </c>
      <c r="C5" s="407"/>
      <c r="D5" s="407" t="s">
        <v>1695</v>
      </c>
      <c r="F5" s="407"/>
      <c r="G5" s="407"/>
      <c r="H5" s="407"/>
      <c r="J5" s="349"/>
      <c r="N5" s="398"/>
      <c r="O5" s="398"/>
      <c r="P5" s="398"/>
      <c r="Q5" s="398"/>
      <c r="R5" s="398"/>
      <c r="S5" s="398"/>
      <c r="T5" s="407"/>
      <c r="Y5" s="398"/>
      <c r="Z5" s="398"/>
      <c r="AA5" s="398"/>
      <c r="AB5" s="398"/>
      <c r="AC5" s="398"/>
      <c r="AH5" s="637"/>
      <c r="AJ5" s="637"/>
      <c r="AK5" s="637"/>
      <c r="AL5" s="637"/>
      <c r="AM5" s="637"/>
      <c r="AN5" s="637"/>
      <c r="AO5" s="637"/>
      <c r="AP5" s="637"/>
      <c r="AQ5" s="637"/>
      <c r="AR5" s="637"/>
      <c r="AS5" s="637"/>
    </row>
    <row r="6" spans="1:45" s="350" customFormat="1">
      <c r="B6" s="469"/>
      <c r="C6" s="469" t="s">
        <v>1516</v>
      </c>
      <c r="D6" s="469"/>
      <c r="E6" s="469"/>
      <c r="F6" s="469"/>
      <c r="G6" s="469"/>
      <c r="H6" s="469"/>
      <c r="I6" s="398"/>
      <c r="J6" s="398"/>
      <c r="K6" s="398"/>
      <c r="L6" s="398"/>
      <c r="M6" s="398"/>
      <c r="N6" s="398"/>
      <c r="O6" s="398"/>
      <c r="P6" s="398"/>
      <c r="Q6" s="398"/>
      <c r="R6" s="398"/>
      <c r="AH6" s="637"/>
      <c r="AJ6" s="637"/>
      <c r="AK6" s="637"/>
      <c r="AL6" s="637"/>
      <c r="AM6" s="637"/>
      <c r="AN6" s="637"/>
      <c r="AO6" s="637"/>
      <c r="AP6" s="637"/>
      <c r="AQ6" s="637"/>
      <c r="AR6" s="637"/>
      <c r="AS6" s="637"/>
    </row>
    <row r="7" spans="1:45" s="350" customFormat="1">
      <c r="B7" s="407"/>
      <c r="C7" s="407"/>
      <c r="D7" s="407"/>
      <c r="E7" s="407"/>
      <c r="F7" s="407"/>
      <c r="G7" s="407"/>
      <c r="H7" s="407"/>
      <c r="AH7" s="637"/>
      <c r="AJ7" s="637"/>
      <c r="AK7" s="637"/>
      <c r="AL7" s="637"/>
      <c r="AM7" s="637"/>
      <c r="AN7" s="637"/>
      <c r="AO7" s="637"/>
      <c r="AP7" s="637"/>
      <c r="AQ7" s="637"/>
      <c r="AR7" s="637"/>
      <c r="AS7" s="637"/>
    </row>
    <row r="8" spans="1:45" s="350" customFormat="1">
      <c r="B8" s="407">
        <v>2</v>
      </c>
      <c r="C8" s="407"/>
      <c r="D8" s="407" t="s">
        <v>1384</v>
      </c>
      <c r="E8" s="407"/>
      <c r="F8" s="407"/>
      <c r="G8" s="407"/>
      <c r="H8" s="407"/>
      <c r="AH8" s="637"/>
      <c r="AJ8" s="637"/>
      <c r="AK8" s="637"/>
      <c r="AL8" s="637"/>
      <c r="AM8" s="637"/>
      <c r="AN8" s="637"/>
      <c r="AO8" s="637"/>
      <c r="AP8" s="637"/>
      <c r="AQ8" s="637"/>
      <c r="AR8" s="637"/>
      <c r="AS8" s="637"/>
    </row>
    <row r="9" spans="1:45" s="350" customFormat="1">
      <c r="B9" s="407"/>
      <c r="C9" s="407"/>
      <c r="D9" s="407" t="s">
        <v>1726</v>
      </c>
      <c r="F9" s="407"/>
      <c r="G9" s="407"/>
      <c r="H9" s="407"/>
      <c r="AH9" s="637"/>
      <c r="AJ9" s="637"/>
      <c r="AK9" s="637"/>
      <c r="AL9" s="637"/>
      <c r="AM9" s="637"/>
      <c r="AN9" s="637"/>
      <c r="AO9" s="637"/>
      <c r="AP9" s="637"/>
      <c r="AQ9" s="637"/>
      <c r="AR9" s="637"/>
      <c r="AS9" s="637"/>
    </row>
    <row r="10" spans="1:45" s="350" customFormat="1">
      <c r="B10" s="407"/>
      <c r="C10" s="407"/>
      <c r="D10" s="407" t="s">
        <v>1517</v>
      </c>
      <c r="E10" s="407"/>
      <c r="F10" s="407"/>
      <c r="G10" s="407"/>
      <c r="H10" s="407"/>
      <c r="AH10" s="637"/>
      <c r="AJ10" s="637"/>
      <c r="AK10" s="637"/>
      <c r="AL10" s="637"/>
      <c r="AM10" s="260"/>
      <c r="AN10" s="637"/>
      <c r="AO10" s="637"/>
      <c r="AP10" s="637"/>
      <c r="AQ10" s="637"/>
      <c r="AR10" s="637"/>
      <c r="AS10" s="637"/>
    </row>
    <row r="11" spans="1:45" s="350" customFormat="1">
      <c r="B11" s="407"/>
      <c r="C11" s="407"/>
      <c r="D11" s="407" t="s">
        <v>1518</v>
      </c>
      <c r="E11" s="407"/>
      <c r="F11" s="407"/>
      <c r="G11" s="407"/>
      <c r="H11" s="407"/>
      <c r="AH11" s="637"/>
      <c r="AJ11" s="637"/>
      <c r="AK11" s="637"/>
      <c r="AL11" s="637"/>
      <c r="AM11" s="260"/>
      <c r="AN11" s="637"/>
      <c r="AO11" s="637"/>
      <c r="AP11" s="637"/>
      <c r="AQ11" s="637"/>
      <c r="AR11" s="637"/>
      <c r="AS11" s="637"/>
    </row>
    <row r="12" spans="1:45" s="350" customFormat="1">
      <c r="B12" s="407"/>
      <c r="C12" s="407"/>
      <c r="F12" s="407"/>
      <c r="G12" s="407"/>
      <c r="H12" s="407"/>
      <c r="AH12" s="637"/>
      <c r="AJ12" s="637"/>
      <c r="AK12" s="637"/>
      <c r="AL12" s="637"/>
      <c r="AM12" s="637"/>
      <c r="AN12" s="637"/>
      <c r="AO12" s="637"/>
      <c r="AP12" s="637"/>
      <c r="AQ12" s="637"/>
      <c r="AR12" s="637"/>
      <c r="AS12" s="637"/>
    </row>
    <row r="13" spans="1:45" s="350" customFormat="1">
      <c r="B13" s="407">
        <v>3</v>
      </c>
      <c r="C13" s="407"/>
      <c r="D13" s="407" t="s">
        <v>2181</v>
      </c>
      <c r="E13" s="407"/>
      <c r="F13" s="407"/>
      <c r="G13" s="407"/>
      <c r="H13" s="407"/>
      <c r="AH13" s="637"/>
      <c r="AJ13" s="637"/>
      <c r="AK13" s="637"/>
      <c r="AL13" s="637"/>
      <c r="AM13" s="637"/>
      <c r="AN13" s="637"/>
      <c r="AO13" s="637"/>
      <c r="AP13" s="637"/>
      <c r="AQ13" s="637"/>
      <c r="AR13" s="637"/>
      <c r="AS13" s="637"/>
    </row>
    <row r="14" spans="1:45" s="350" customFormat="1">
      <c r="B14" s="407"/>
      <c r="C14" s="407" t="s">
        <v>1386</v>
      </c>
      <c r="D14" s="407"/>
      <c r="E14" s="407"/>
      <c r="F14" s="407"/>
      <c r="G14" s="407"/>
      <c r="H14" s="407"/>
      <c r="AH14" s="637"/>
      <c r="AJ14" s="637"/>
      <c r="AK14" s="637"/>
      <c r="AL14" s="637"/>
      <c r="AM14" s="637"/>
      <c r="AN14" s="637"/>
      <c r="AO14" s="637"/>
      <c r="AP14" s="637"/>
      <c r="AQ14" s="637"/>
      <c r="AR14" s="637"/>
      <c r="AS14" s="637"/>
    </row>
    <row r="15" spans="1:45" s="350" customFormat="1">
      <c r="E15" s="407"/>
      <c r="F15" s="407"/>
      <c r="G15" s="407"/>
      <c r="H15" s="407"/>
      <c r="AH15" s="637"/>
      <c r="AJ15" s="637"/>
      <c r="AK15" s="637"/>
      <c r="AL15" s="637"/>
      <c r="AM15" s="637"/>
      <c r="AN15" s="637"/>
      <c r="AO15" s="637"/>
      <c r="AP15" s="637"/>
      <c r="AQ15" s="637"/>
      <c r="AR15" s="637"/>
      <c r="AS15" s="637"/>
    </row>
    <row r="16" spans="1:45" s="350" customFormat="1">
      <c r="B16" s="407">
        <v>4</v>
      </c>
      <c r="C16" s="407"/>
      <c r="D16" s="407" t="s">
        <v>1519</v>
      </c>
      <c r="E16" s="407"/>
      <c r="F16" s="407"/>
      <c r="G16" s="407"/>
      <c r="H16" s="407"/>
      <c r="AH16" s="637"/>
      <c r="AJ16" s="637"/>
      <c r="AK16" s="637"/>
      <c r="AL16" s="637"/>
      <c r="AM16" s="637"/>
      <c r="AN16" s="637"/>
      <c r="AO16" s="637"/>
      <c r="AP16" s="637"/>
      <c r="AQ16" s="637"/>
      <c r="AR16" s="637"/>
      <c r="AS16" s="637"/>
    </row>
    <row r="17" spans="1:45" s="350" customFormat="1">
      <c r="B17" s="407"/>
      <c r="C17" s="407" t="s">
        <v>1386</v>
      </c>
      <c r="D17" s="407"/>
      <c r="E17" s="407"/>
      <c r="F17" s="407"/>
      <c r="G17" s="407"/>
      <c r="H17" s="407"/>
      <c r="AH17" s="637"/>
      <c r="AJ17" s="637"/>
      <c r="AK17" s="637"/>
      <c r="AL17" s="637"/>
      <c r="AM17" s="637"/>
      <c r="AN17" s="637"/>
      <c r="AO17" s="637"/>
      <c r="AP17" s="637"/>
      <c r="AQ17" s="637"/>
      <c r="AR17" s="637"/>
      <c r="AS17" s="637"/>
    </row>
    <row r="18" spans="1:45" s="350" customFormat="1">
      <c r="E18" s="407"/>
      <c r="F18" s="407"/>
      <c r="G18" s="407"/>
      <c r="H18" s="407"/>
      <c r="J18" s="349"/>
      <c r="AH18" s="637"/>
      <c r="AJ18" s="637"/>
      <c r="AK18" s="637"/>
      <c r="AL18" s="637"/>
      <c r="AM18" s="637"/>
      <c r="AN18" s="637"/>
      <c r="AO18" s="637"/>
      <c r="AP18" s="637"/>
      <c r="AQ18" s="637"/>
      <c r="AR18" s="637"/>
      <c r="AS18" s="637"/>
    </row>
    <row r="19" spans="1:45" s="350" customFormat="1">
      <c r="B19" s="407">
        <v>5</v>
      </c>
      <c r="C19" s="407"/>
      <c r="D19" s="407" t="s">
        <v>1385</v>
      </c>
      <c r="E19" s="407"/>
      <c r="F19" s="407"/>
      <c r="G19" s="407"/>
      <c r="H19" s="407"/>
      <c r="AH19" s="637"/>
      <c r="AJ19" s="637"/>
      <c r="AK19" s="637"/>
      <c r="AL19" s="637"/>
      <c r="AM19" s="637"/>
      <c r="AN19" s="637"/>
      <c r="AO19" s="637"/>
      <c r="AP19" s="637"/>
      <c r="AQ19" s="637"/>
      <c r="AR19" s="637"/>
      <c r="AS19" s="637"/>
    </row>
    <row r="20" spans="1:45" s="350" customFormat="1">
      <c r="E20" s="407"/>
      <c r="F20" s="407"/>
      <c r="G20" s="407"/>
      <c r="H20" s="407"/>
      <c r="AH20" s="637"/>
      <c r="AJ20" s="637"/>
      <c r="AK20" s="637"/>
      <c r="AL20" s="637"/>
      <c r="AM20" s="637"/>
      <c r="AN20" s="637"/>
      <c r="AO20" s="637"/>
      <c r="AP20" s="637"/>
      <c r="AQ20" s="637"/>
      <c r="AR20" s="637"/>
      <c r="AS20" s="637"/>
    </row>
    <row r="21" spans="1:45" s="350" customFormat="1">
      <c r="B21" s="407">
        <v>6</v>
      </c>
      <c r="C21" s="407"/>
      <c r="D21" s="407" t="s">
        <v>1696</v>
      </c>
      <c r="E21" s="407"/>
      <c r="F21" s="407"/>
      <c r="G21" s="469"/>
      <c r="H21" s="469"/>
      <c r="I21" s="398"/>
      <c r="J21" s="398"/>
      <c r="K21" s="398"/>
      <c r="L21" s="398"/>
      <c r="M21" s="398"/>
      <c r="N21" s="398"/>
      <c r="O21" s="398"/>
      <c r="P21" s="398"/>
      <c r="Q21" s="398"/>
      <c r="R21" s="398"/>
      <c r="S21" s="398"/>
      <c r="AH21" s="637"/>
      <c r="AJ21" s="637"/>
      <c r="AK21" s="637"/>
      <c r="AL21" s="637"/>
      <c r="AM21" s="637"/>
      <c r="AN21" s="637"/>
      <c r="AO21" s="637"/>
      <c r="AP21" s="637"/>
      <c r="AQ21" s="637"/>
      <c r="AR21" s="637"/>
      <c r="AS21" s="637"/>
    </row>
    <row r="22" spans="1:45" s="350" customFormat="1">
      <c r="E22" s="407"/>
      <c r="F22" s="407"/>
      <c r="G22" s="407"/>
      <c r="H22" s="407"/>
      <c r="AH22" s="637"/>
      <c r="AJ22" s="637"/>
      <c r="AK22" s="637"/>
      <c r="AL22" s="637"/>
      <c r="AM22" s="637"/>
      <c r="AN22" s="637"/>
      <c r="AO22" s="637"/>
      <c r="AP22" s="637"/>
      <c r="AQ22" s="637"/>
      <c r="AR22" s="637"/>
      <c r="AS22" s="637"/>
    </row>
    <row r="23" spans="1:45" s="350" customFormat="1">
      <c r="B23" s="407">
        <v>7</v>
      </c>
      <c r="C23" s="407"/>
      <c r="D23" s="407" t="s">
        <v>2379</v>
      </c>
      <c r="E23" s="407"/>
      <c r="F23" s="407"/>
      <c r="G23" s="407"/>
      <c r="H23" s="407"/>
      <c r="AH23" s="637"/>
      <c r="AJ23" s="637"/>
      <c r="AK23" s="637"/>
      <c r="AL23" s="637"/>
      <c r="AM23" s="637"/>
      <c r="AN23" s="637"/>
      <c r="AO23" s="637"/>
      <c r="AP23" s="637"/>
      <c r="AQ23" s="637"/>
      <c r="AR23" s="637"/>
      <c r="AS23" s="637"/>
    </row>
    <row r="24" spans="1:45" s="350" customFormat="1">
      <c r="B24" s="407"/>
      <c r="C24" s="407"/>
      <c r="D24" s="407" t="s">
        <v>2228</v>
      </c>
      <c r="E24" s="398"/>
      <c r="F24" s="469"/>
      <c r="G24" s="469"/>
      <c r="H24" s="469"/>
      <c r="I24" s="398"/>
      <c r="O24" s="398"/>
      <c r="P24" s="398"/>
      <c r="AH24" s="637"/>
      <c r="AJ24" s="637"/>
      <c r="AK24" s="637"/>
      <c r="AL24" s="637"/>
      <c r="AM24" s="637"/>
      <c r="AN24" s="637"/>
      <c r="AO24" s="637"/>
      <c r="AP24" s="637"/>
      <c r="AQ24" s="637"/>
      <c r="AR24" s="637"/>
      <c r="AS24" s="637"/>
    </row>
    <row r="25" spans="1:45" s="350" customFormat="1">
      <c r="G25" s="407"/>
      <c r="H25" s="407"/>
      <c r="AH25" s="637"/>
      <c r="AJ25" s="637"/>
      <c r="AK25" s="637"/>
      <c r="AL25" s="637"/>
      <c r="AM25" s="637"/>
      <c r="AN25" s="637"/>
      <c r="AO25" s="637"/>
      <c r="AP25" s="637"/>
      <c r="AQ25" s="637"/>
      <c r="AR25" s="637"/>
      <c r="AS25" s="637"/>
    </row>
    <row r="26" spans="1:45" s="350" customFormat="1">
      <c r="B26" s="407">
        <v>8</v>
      </c>
      <c r="C26" s="407"/>
      <c r="D26" s="407" t="s">
        <v>1727</v>
      </c>
      <c r="E26" s="407"/>
      <c r="F26" s="407"/>
      <c r="G26" s="407"/>
      <c r="H26" s="407"/>
      <c r="AH26" s="637"/>
      <c r="AJ26" s="637"/>
      <c r="AK26" s="637"/>
      <c r="AL26" s="637"/>
      <c r="AM26" s="637"/>
      <c r="AN26" s="637"/>
      <c r="AO26" s="637"/>
      <c r="AP26" s="637"/>
      <c r="AQ26" s="637"/>
      <c r="AR26" s="637"/>
      <c r="AS26" s="637"/>
    </row>
    <row r="27" spans="1:45" s="350" customFormat="1">
      <c r="B27" s="407"/>
      <c r="C27" s="407" t="s">
        <v>2380</v>
      </c>
      <c r="E27" s="407"/>
      <c r="F27" s="407"/>
      <c r="G27" s="407"/>
      <c r="H27" s="407"/>
      <c r="AH27" s="637"/>
      <c r="AJ27" s="637"/>
      <c r="AK27" s="637"/>
      <c r="AL27" s="637"/>
      <c r="AM27" s="637"/>
      <c r="AN27" s="637"/>
      <c r="AO27" s="637"/>
      <c r="AP27" s="637"/>
      <c r="AQ27" s="637"/>
      <c r="AR27" s="637"/>
      <c r="AS27" s="637"/>
    </row>
    <row r="28" spans="1:45" s="350" customFormat="1">
      <c r="B28" s="407"/>
      <c r="C28" s="407"/>
      <c r="D28" s="407" t="s">
        <v>1520</v>
      </c>
      <c r="E28" s="407"/>
      <c r="F28" s="407"/>
      <c r="G28" s="407"/>
      <c r="H28" s="407"/>
      <c r="AH28" s="637"/>
      <c r="AJ28" s="637"/>
      <c r="AK28" s="637"/>
      <c r="AL28" s="637"/>
      <c r="AM28" s="637"/>
      <c r="AN28" s="637"/>
      <c r="AO28" s="637"/>
      <c r="AP28" s="637"/>
      <c r="AQ28" s="637"/>
      <c r="AR28" s="637"/>
      <c r="AS28" s="637"/>
    </row>
    <row r="29" spans="1:45" s="350" customFormat="1">
      <c r="C29" s="470" t="s">
        <v>1521</v>
      </c>
      <c r="D29" s="471"/>
      <c r="E29" s="471"/>
      <c r="F29" s="398"/>
      <c r="G29" s="469"/>
      <c r="H29" s="469"/>
      <c r="I29" s="398"/>
      <c r="J29" s="398"/>
      <c r="K29" s="398"/>
      <c r="L29" s="398"/>
      <c r="M29" s="398"/>
      <c r="N29" s="398"/>
      <c r="O29" s="398"/>
      <c r="P29" s="398"/>
      <c r="Q29" s="398"/>
      <c r="R29" s="398"/>
      <c r="S29" s="398"/>
      <c r="T29" s="398"/>
      <c r="U29" s="398"/>
      <c r="V29" s="398"/>
      <c r="W29" s="398"/>
      <c r="X29" s="398"/>
      <c r="Y29" s="398"/>
      <c r="Z29" s="398"/>
      <c r="AA29" s="398"/>
      <c r="AB29" s="398"/>
      <c r="AH29" s="637"/>
      <c r="AJ29" s="637"/>
      <c r="AK29" s="637"/>
      <c r="AL29" s="637"/>
      <c r="AM29" s="637"/>
      <c r="AN29" s="637"/>
      <c r="AO29" s="637"/>
      <c r="AP29" s="637"/>
      <c r="AQ29" s="637"/>
      <c r="AR29" s="637"/>
      <c r="AS29" s="637"/>
    </row>
    <row r="30" spans="1:45">
      <c r="A30" s="350"/>
      <c r="B30" s="407"/>
      <c r="C30" s="470"/>
      <c r="D30" s="469" t="s">
        <v>1522</v>
      </c>
      <c r="E30" s="471"/>
      <c r="F30" s="472"/>
      <c r="G30" s="469"/>
      <c r="H30" s="469"/>
      <c r="I30" s="398"/>
      <c r="J30" s="398"/>
      <c r="K30" s="398"/>
      <c r="L30" s="398"/>
      <c r="M30" s="398"/>
      <c r="N30" s="398"/>
      <c r="O30" s="398"/>
      <c r="P30" s="398"/>
      <c r="Q30" s="398"/>
      <c r="R30" s="398"/>
      <c r="S30" s="398"/>
      <c r="T30" s="398"/>
      <c r="U30" s="398"/>
      <c r="V30" s="398"/>
      <c r="W30" s="398"/>
      <c r="X30" s="398"/>
      <c r="Y30" s="398"/>
      <c r="Z30" s="398"/>
      <c r="AA30" s="398"/>
      <c r="AB30" s="398"/>
      <c r="AC30" s="350"/>
      <c r="AD30" s="350"/>
      <c r="AE30" s="350"/>
      <c r="AF30" s="350"/>
      <c r="AG30" s="350"/>
      <c r="AI30" s="408"/>
    </row>
    <row r="31" spans="1:45" s="350" customFormat="1">
      <c r="A31" s="409"/>
      <c r="C31" s="469" t="s">
        <v>1697</v>
      </c>
      <c r="D31" s="398"/>
      <c r="E31" s="469"/>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08"/>
      <c r="AD31" s="408"/>
      <c r="AE31" s="408"/>
      <c r="AF31" s="408"/>
      <c r="AG31" s="408"/>
      <c r="AH31" s="637"/>
      <c r="AJ31" s="637"/>
      <c r="AK31" s="637"/>
      <c r="AL31" s="637"/>
      <c r="AM31" s="637"/>
      <c r="AN31" s="637"/>
      <c r="AO31" s="637"/>
      <c r="AP31" s="637"/>
      <c r="AQ31" s="637"/>
      <c r="AR31" s="637"/>
      <c r="AS31" s="637"/>
    </row>
    <row r="32" spans="1:45" s="350" customFormat="1">
      <c r="A32" s="409"/>
      <c r="C32" s="407"/>
      <c r="D32" s="407" t="s">
        <v>2381</v>
      </c>
      <c r="E32" s="407"/>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637"/>
      <c r="AJ32" s="637"/>
      <c r="AK32" s="637"/>
      <c r="AL32" s="637"/>
      <c r="AM32" s="637"/>
      <c r="AN32" s="637"/>
      <c r="AO32" s="637"/>
      <c r="AP32" s="637"/>
      <c r="AQ32" s="637"/>
      <c r="AR32" s="637"/>
      <c r="AS32" s="637"/>
    </row>
    <row r="33" spans="2:45" s="350" customFormat="1">
      <c r="B33" s="407"/>
      <c r="C33" s="407"/>
      <c r="D33" s="407"/>
      <c r="E33" s="407"/>
      <c r="F33" s="407"/>
      <c r="G33" s="407"/>
      <c r="H33" s="407"/>
      <c r="AH33" s="637"/>
      <c r="AJ33" s="512"/>
      <c r="AK33" s="512"/>
      <c r="AL33" s="512"/>
      <c r="AM33" s="512"/>
      <c r="AN33" s="512"/>
      <c r="AO33" s="512"/>
      <c r="AP33" s="512"/>
      <c r="AQ33" s="512"/>
      <c r="AR33" s="512"/>
      <c r="AS33" s="637"/>
    </row>
    <row r="34" spans="2:45" s="350" customFormat="1">
      <c r="B34" s="407">
        <v>9</v>
      </c>
      <c r="C34" s="407"/>
      <c r="D34" s="407" t="s">
        <v>1387</v>
      </c>
      <c r="F34" s="410"/>
      <c r="G34" s="410"/>
      <c r="H34" s="410"/>
      <c r="I34" s="411"/>
      <c r="J34" s="411"/>
      <c r="K34" s="411"/>
      <c r="L34" s="411"/>
      <c r="M34" s="411"/>
      <c r="N34" s="411"/>
      <c r="O34" s="411"/>
      <c r="P34" s="411"/>
      <c r="Q34" s="411"/>
      <c r="R34" s="411"/>
      <c r="S34" s="411"/>
      <c r="T34" s="411"/>
      <c r="AH34" s="637"/>
      <c r="AJ34" s="512"/>
      <c r="AK34" s="512"/>
      <c r="AL34" s="512"/>
      <c r="AM34" s="512"/>
      <c r="AN34" s="512"/>
      <c r="AO34" s="512"/>
      <c r="AP34" s="512"/>
      <c r="AQ34" s="512"/>
      <c r="AR34" s="512"/>
      <c r="AS34" s="637"/>
    </row>
    <row r="35" spans="2:45" s="350" customFormat="1">
      <c r="B35" s="407"/>
      <c r="C35" s="407" t="s">
        <v>1698</v>
      </c>
      <c r="D35" s="398"/>
      <c r="E35" s="398"/>
      <c r="F35" s="469"/>
      <c r="G35" s="469"/>
      <c r="H35" s="469"/>
      <c r="I35" s="398"/>
      <c r="J35" s="398"/>
      <c r="K35" s="398"/>
      <c r="L35" s="398"/>
      <c r="M35" s="398"/>
      <c r="N35" s="398"/>
      <c r="O35" s="398"/>
      <c r="P35" s="398"/>
      <c r="Q35" s="398"/>
      <c r="R35" s="398"/>
      <c r="S35" s="398"/>
      <c r="T35" s="398"/>
      <c r="U35" s="398"/>
      <c r="V35" s="398"/>
      <c r="W35" s="398"/>
      <c r="X35" s="398"/>
      <c r="Y35" s="398"/>
      <c r="Z35" s="398"/>
      <c r="AA35" s="398"/>
      <c r="AB35" s="398"/>
      <c r="AH35" s="637"/>
      <c r="AJ35" s="512"/>
      <c r="AK35" s="512"/>
      <c r="AL35" s="512"/>
      <c r="AM35" s="512"/>
      <c r="AN35" s="512"/>
      <c r="AO35" s="512"/>
      <c r="AP35" s="512"/>
      <c r="AQ35" s="512"/>
      <c r="AR35" s="512"/>
      <c r="AS35" s="637"/>
    </row>
    <row r="36" spans="2:45" s="350" customFormat="1">
      <c r="B36" s="407"/>
      <c r="C36" s="407"/>
      <c r="D36" s="469" t="s">
        <v>1523</v>
      </c>
      <c r="E36" s="469"/>
      <c r="F36" s="469"/>
      <c r="G36" s="469"/>
      <c r="H36" s="469"/>
      <c r="I36" s="398"/>
      <c r="J36" s="398"/>
      <c r="K36" s="398"/>
      <c r="L36" s="398"/>
      <c r="M36" s="398"/>
      <c r="N36" s="398"/>
      <c r="O36" s="398"/>
      <c r="P36" s="398"/>
      <c r="Q36" s="398"/>
      <c r="R36" s="398"/>
      <c r="S36" s="398"/>
      <c r="T36" s="398"/>
      <c r="U36" s="398"/>
      <c r="V36" s="398"/>
      <c r="W36" s="398"/>
      <c r="X36" s="398"/>
      <c r="Y36" s="398"/>
      <c r="Z36" s="398"/>
      <c r="AA36" s="398"/>
      <c r="AB36" s="398"/>
      <c r="AH36" s="637"/>
      <c r="AJ36" s="512"/>
      <c r="AK36" s="512"/>
      <c r="AL36" s="512"/>
      <c r="AM36" s="512"/>
      <c r="AN36" s="512"/>
      <c r="AO36" s="512"/>
      <c r="AP36" s="512"/>
      <c r="AQ36" s="512"/>
      <c r="AR36" s="512"/>
      <c r="AS36" s="637"/>
    </row>
    <row r="37" spans="2:45" s="350" customFormat="1">
      <c r="D37" s="398"/>
      <c r="E37" s="469"/>
      <c r="F37" s="469"/>
      <c r="G37" s="469"/>
      <c r="H37" s="469"/>
      <c r="I37" s="398"/>
      <c r="J37" s="398"/>
      <c r="K37" s="398"/>
      <c r="L37" s="398"/>
      <c r="M37" s="398"/>
      <c r="N37" s="398"/>
      <c r="O37" s="398"/>
      <c r="P37" s="398"/>
      <c r="Q37" s="398" t="s">
        <v>2382</v>
      </c>
      <c r="R37" s="398"/>
      <c r="S37" s="398"/>
      <c r="T37" s="398"/>
      <c r="U37" s="398"/>
      <c r="V37" s="398"/>
      <c r="W37" s="398"/>
      <c r="X37" s="398"/>
      <c r="Y37" s="398"/>
      <c r="Z37" s="398"/>
      <c r="AA37" s="398"/>
      <c r="AB37" s="398"/>
      <c r="AH37" s="637"/>
      <c r="AJ37" s="512"/>
      <c r="AK37" s="512"/>
      <c r="AL37" s="512"/>
      <c r="AM37" s="512"/>
      <c r="AN37" s="512"/>
      <c r="AO37" s="512"/>
      <c r="AP37" s="512"/>
      <c r="AQ37" s="512"/>
      <c r="AR37" s="512"/>
      <c r="AS37" s="637"/>
    </row>
    <row r="38" spans="2:45" s="350" customFormat="1">
      <c r="D38" s="407" t="s">
        <v>2229</v>
      </c>
      <c r="E38" s="407"/>
      <c r="F38" s="407"/>
      <c r="G38" s="407"/>
      <c r="H38" s="407"/>
      <c r="AH38" s="637"/>
      <c r="AJ38" s="512"/>
      <c r="AK38" s="512"/>
      <c r="AL38" s="512"/>
      <c r="AM38" s="512"/>
      <c r="AN38" s="512"/>
      <c r="AO38" s="512"/>
      <c r="AP38" s="512"/>
      <c r="AQ38" s="512"/>
      <c r="AR38" s="512"/>
      <c r="AS38" s="637"/>
    </row>
    <row r="39" spans="2:45" s="350" customFormat="1">
      <c r="C39" s="407" t="s">
        <v>2230</v>
      </c>
      <c r="E39" s="407"/>
      <c r="F39" s="407"/>
      <c r="G39" s="407"/>
      <c r="H39" s="407"/>
      <c r="K39" s="349"/>
      <c r="AH39" s="637"/>
      <c r="AJ39" s="512"/>
      <c r="AK39" s="512"/>
      <c r="AL39" s="512"/>
      <c r="AM39" s="512"/>
      <c r="AN39" s="512"/>
      <c r="AO39" s="512"/>
      <c r="AP39" s="512"/>
      <c r="AQ39" s="512"/>
      <c r="AR39" s="512"/>
      <c r="AS39" s="637"/>
    </row>
    <row r="40" spans="2:45" s="350" customFormat="1">
      <c r="B40" s="407"/>
      <c r="C40" s="407"/>
      <c r="D40" s="407" t="s">
        <v>1524</v>
      </c>
      <c r="E40" s="407"/>
      <c r="F40" s="407"/>
      <c r="G40" s="407"/>
      <c r="H40" s="407"/>
      <c r="K40" s="349"/>
      <c r="AH40" s="637"/>
      <c r="AJ40" s="512"/>
      <c r="AK40" s="512"/>
      <c r="AL40" s="512"/>
      <c r="AM40" s="512"/>
      <c r="AN40" s="512"/>
      <c r="AO40" s="512"/>
      <c r="AP40" s="512"/>
      <c r="AQ40" s="512"/>
      <c r="AR40" s="512"/>
      <c r="AS40" s="637"/>
    </row>
    <row r="41" spans="2:45" s="350" customFormat="1">
      <c r="B41" s="407"/>
      <c r="C41" s="407" t="s">
        <v>1388</v>
      </c>
      <c r="E41" s="407"/>
      <c r="F41" s="407"/>
      <c r="G41" s="407"/>
      <c r="H41" s="407"/>
      <c r="K41" s="349"/>
      <c r="AH41" s="637"/>
      <c r="AJ41" s="512"/>
      <c r="AK41" s="512"/>
      <c r="AL41" s="512"/>
      <c r="AM41" s="512"/>
      <c r="AN41" s="512"/>
      <c r="AO41" s="512"/>
      <c r="AP41" s="512"/>
      <c r="AQ41" s="512"/>
      <c r="AR41" s="512"/>
      <c r="AS41" s="637"/>
    </row>
    <row r="42" spans="2:45" s="350" customFormat="1">
      <c r="B42" s="407"/>
      <c r="C42" s="407" t="s">
        <v>1525</v>
      </c>
      <c r="E42" s="407"/>
      <c r="G42" s="407"/>
      <c r="H42" s="407"/>
      <c r="AH42" s="637"/>
      <c r="AJ42" s="512"/>
      <c r="AK42" s="512"/>
      <c r="AL42" s="512"/>
      <c r="AM42" s="512"/>
      <c r="AN42" s="512"/>
      <c r="AO42" s="512"/>
      <c r="AP42" s="512"/>
      <c r="AQ42" s="512"/>
      <c r="AR42" s="512"/>
      <c r="AS42" s="637"/>
    </row>
    <row r="43" spans="2:45" s="350" customFormat="1">
      <c r="B43" s="407"/>
      <c r="C43" s="407"/>
      <c r="D43" s="407" t="s">
        <v>1526</v>
      </c>
      <c r="F43" s="407"/>
      <c r="G43" s="407"/>
      <c r="H43" s="407"/>
      <c r="AH43" s="637"/>
      <c r="AJ43" s="512"/>
      <c r="AK43" s="512"/>
      <c r="AL43" s="512"/>
      <c r="AM43" s="512"/>
      <c r="AN43" s="512"/>
      <c r="AO43" s="512"/>
      <c r="AP43" s="512"/>
      <c r="AQ43" s="512"/>
      <c r="AR43" s="512"/>
      <c r="AS43" s="637"/>
    </row>
    <row r="44" spans="2:45" s="350" customFormat="1">
      <c r="B44" s="407"/>
      <c r="C44" s="407"/>
      <c r="D44" s="407" t="s">
        <v>1527</v>
      </c>
      <c r="E44" s="407"/>
      <c r="F44" s="407"/>
      <c r="G44" s="407"/>
      <c r="H44" s="407"/>
      <c r="AH44" s="637"/>
      <c r="AJ44" s="512"/>
      <c r="AK44" s="512"/>
      <c r="AL44" s="512"/>
      <c r="AM44" s="512"/>
      <c r="AN44" s="512"/>
      <c r="AO44" s="512"/>
      <c r="AP44" s="512"/>
      <c r="AQ44" s="512"/>
      <c r="AR44" s="512"/>
      <c r="AS44" s="637"/>
    </row>
    <row r="45" spans="2:45" s="350" customFormat="1">
      <c r="B45" s="407"/>
      <c r="E45" s="407"/>
      <c r="F45" s="407"/>
      <c r="G45" s="407"/>
      <c r="H45" s="407"/>
      <c r="AH45" s="637"/>
      <c r="AJ45" s="2"/>
      <c r="AK45" s="2"/>
      <c r="AL45" s="2"/>
      <c r="AM45" s="2"/>
      <c r="AN45" s="2"/>
      <c r="AO45" s="512"/>
      <c r="AP45" s="512"/>
      <c r="AQ45" s="512"/>
      <c r="AR45" s="512"/>
      <c r="AS45" s="637"/>
    </row>
    <row r="46" spans="2:45" s="350" customFormat="1">
      <c r="B46" s="407">
        <v>10</v>
      </c>
      <c r="C46" s="407" t="s">
        <v>1389</v>
      </c>
      <c r="D46" s="407"/>
      <c r="E46" s="407"/>
      <c r="F46" s="407"/>
      <c r="G46" s="407"/>
      <c r="H46" s="407"/>
      <c r="AH46" s="637"/>
      <c r="AJ46" s="512"/>
      <c r="AK46" s="512"/>
      <c r="AL46" s="512"/>
      <c r="AM46" s="512"/>
      <c r="AN46" s="512"/>
      <c r="AO46" s="512"/>
      <c r="AP46" s="512"/>
      <c r="AQ46" s="512"/>
      <c r="AR46" s="512"/>
      <c r="AS46" s="637"/>
    </row>
    <row r="47" spans="2:45" s="350" customFormat="1">
      <c r="B47" s="407"/>
      <c r="C47" s="407" t="s">
        <v>1390</v>
      </c>
      <c r="D47" s="407"/>
      <c r="E47" s="407"/>
      <c r="F47" s="407"/>
      <c r="G47" s="407"/>
      <c r="H47" s="407"/>
      <c r="AH47" s="637"/>
      <c r="AJ47" s="512"/>
      <c r="AK47" s="512"/>
      <c r="AL47" s="512"/>
      <c r="AM47" s="512"/>
      <c r="AN47" s="512"/>
      <c r="AO47" s="512"/>
      <c r="AP47" s="512"/>
      <c r="AQ47" s="512"/>
      <c r="AR47" s="512"/>
      <c r="AS47" s="637"/>
    </row>
    <row r="48" spans="2:45" s="350" customFormat="1">
      <c r="B48" s="407"/>
      <c r="C48" s="407" t="s">
        <v>1528</v>
      </c>
      <c r="D48" s="407"/>
      <c r="E48" s="407"/>
      <c r="F48" s="407"/>
      <c r="G48" s="407"/>
      <c r="H48" s="407"/>
      <c r="AH48" s="2"/>
      <c r="AJ48" s="512"/>
      <c r="AK48" s="512"/>
      <c r="AL48" s="512"/>
      <c r="AM48" s="512"/>
      <c r="AN48" s="512"/>
      <c r="AO48" s="512"/>
      <c r="AP48" s="512"/>
      <c r="AQ48" s="512"/>
      <c r="AR48" s="512"/>
      <c r="AS48" s="637"/>
    </row>
    <row r="49" spans="1:45" s="350" customFormat="1">
      <c r="B49" s="407"/>
      <c r="C49" s="407"/>
      <c r="D49" s="407" t="s">
        <v>1529</v>
      </c>
      <c r="F49" s="407"/>
      <c r="G49" s="407"/>
      <c r="H49" s="407"/>
      <c r="AH49" s="637"/>
      <c r="AJ49" s="512"/>
      <c r="AK49" s="512"/>
      <c r="AL49" s="512"/>
      <c r="AM49" s="512"/>
      <c r="AN49" s="512"/>
      <c r="AO49" s="512"/>
      <c r="AP49" s="512"/>
      <c r="AQ49" s="512"/>
      <c r="AR49" s="512"/>
      <c r="AS49" s="637"/>
    </row>
    <row r="50" spans="1:45" s="350" customFormat="1">
      <c r="C50" s="407" t="s">
        <v>1530</v>
      </c>
      <c r="D50" s="407"/>
      <c r="F50" s="407"/>
      <c r="G50" s="407"/>
      <c r="H50" s="407"/>
      <c r="AH50" s="637"/>
      <c r="AJ50" s="512"/>
      <c r="AK50" s="512"/>
      <c r="AL50" s="512"/>
      <c r="AM50" s="512"/>
      <c r="AN50" s="512"/>
      <c r="AO50" s="512"/>
      <c r="AP50" s="512"/>
      <c r="AQ50" s="512"/>
      <c r="AR50" s="512"/>
      <c r="AS50" s="637"/>
    </row>
    <row r="51" spans="1:45" s="350" customFormat="1">
      <c r="B51" s="407"/>
      <c r="C51" s="407"/>
      <c r="D51" s="407" t="s">
        <v>1531</v>
      </c>
      <c r="F51" s="407"/>
      <c r="G51" s="407"/>
      <c r="H51" s="407"/>
      <c r="AH51" s="637"/>
      <c r="AJ51" s="512"/>
      <c r="AK51" s="512"/>
      <c r="AL51" s="512"/>
      <c r="AM51" s="512"/>
      <c r="AN51" s="512"/>
      <c r="AO51" s="512"/>
      <c r="AP51" s="512"/>
      <c r="AQ51" s="512"/>
      <c r="AR51" s="512"/>
      <c r="AS51" s="637"/>
    </row>
    <row r="52" spans="1:45" s="350" customFormat="1">
      <c r="B52" s="407"/>
      <c r="C52" s="407" t="s">
        <v>1532</v>
      </c>
      <c r="D52" s="407"/>
      <c r="E52" s="407"/>
      <c r="F52" s="407"/>
      <c r="G52" s="407"/>
      <c r="H52" s="407"/>
      <c r="AH52" s="637"/>
      <c r="AJ52" s="512"/>
      <c r="AK52" s="512"/>
      <c r="AL52" s="512"/>
      <c r="AM52" s="512"/>
      <c r="AN52" s="512"/>
      <c r="AO52" s="512"/>
      <c r="AP52" s="512"/>
      <c r="AQ52" s="512"/>
      <c r="AR52" s="512"/>
      <c r="AS52" s="637"/>
    </row>
    <row r="53" spans="1:45" s="350" customFormat="1">
      <c r="B53" s="407"/>
      <c r="C53" s="407"/>
      <c r="D53" s="407" t="s">
        <v>1533</v>
      </c>
      <c r="E53" s="831"/>
      <c r="F53" s="831"/>
      <c r="G53" s="831"/>
      <c r="H53" s="512"/>
      <c r="I53" s="512"/>
      <c r="J53" s="9"/>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637"/>
      <c r="AJ53" s="512"/>
      <c r="AK53" s="512"/>
      <c r="AL53" s="512"/>
      <c r="AM53" s="512"/>
      <c r="AN53" s="512"/>
      <c r="AO53" s="512"/>
      <c r="AP53" s="512"/>
      <c r="AQ53" s="512"/>
      <c r="AR53" s="512"/>
      <c r="AS53" s="637"/>
    </row>
    <row r="54" spans="1:45" s="350" customFormat="1">
      <c r="A54" s="831"/>
      <c r="B54" s="407"/>
      <c r="C54" s="407"/>
      <c r="D54" s="407" t="s">
        <v>1534</v>
      </c>
      <c r="E54" s="831"/>
      <c r="F54" s="831"/>
      <c r="G54" s="831"/>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637"/>
      <c r="AJ54" s="637"/>
      <c r="AK54" s="637"/>
      <c r="AL54" s="637"/>
      <c r="AM54" s="637"/>
      <c r="AN54" s="637"/>
      <c r="AO54" s="637"/>
      <c r="AP54" s="637"/>
      <c r="AQ54" s="637"/>
      <c r="AR54" s="637"/>
      <c r="AS54" s="637"/>
    </row>
    <row r="55" spans="1:45" s="350" customFormat="1">
      <c r="A55" s="831"/>
      <c r="E55" s="831"/>
      <c r="F55" s="831"/>
      <c r="G55" s="831"/>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637"/>
      <c r="AJ55" s="637"/>
      <c r="AK55" s="637"/>
      <c r="AL55" s="637"/>
      <c r="AM55" s="637"/>
      <c r="AN55" s="637"/>
      <c r="AO55" s="637"/>
      <c r="AP55" s="637"/>
      <c r="AQ55" s="637"/>
      <c r="AR55" s="637"/>
      <c r="AS55" s="637"/>
    </row>
    <row r="56" spans="1:45" s="350" customFormat="1">
      <c r="A56" s="831"/>
      <c r="B56" s="407">
        <v>11</v>
      </c>
      <c r="C56" s="407"/>
      <c r="D56" s="407" t="s">
        <v>1391</v>
      </c>
      <c r="E56" s="831"/>
      <c r="F56" s="831"/>
      <c r="G56" s="831"/>
      <c r="H56" s="512"/>
      <c r="I56" s="512"/>
      <c r="J56" s="512"/>
      <c r="K56" s="512"/>
      <c r="L56" s="512"/>
      <c r="M56" s="512"/>
      <c r="N56" s="512"/>
      <c r="O56" s="512"/>
      <c r="P56" s="512"/>
      <c r="Q56" s="512"/>
      <c r="R56" s="512"/>
      <c r="S56" s="512"/>
      <c r="T56" s="2"/>
      <c r="U56" s="2"/>
      <c r="V56" s="2"/>
      <c r="W56" s="2"/>
      <c r="X56" s="2"/>
      <c r="Y56" s="2"/>
      <c r="Z56" s="2"/>
      <c r="AA56" s="2"/>
      <c r="AB56" s="2"/>
      <c r="AC56" s="2"/>
      <c r="AD56" s="512"/>
      <c r="AE56" s="512"/>
      <c r="AF56" s="512"/>
      <c r="AG56" s="512"/>
      <c r="AH56" s="637"/>
      <c r="AJ56" s="637"/>
      <c r="AK56" s="637"/>
      <c r="AL56" s="637"/>
      <c r="AM56" s="637"/>
      <c r="AN56" s="637"/>
      <c r="AO56" s="637"/>
      <c r="AP56" s="637"/>
      <c r="AQ56" s="637"/>
      <c r="AR56" s="637"/>
      <c r="AS56" s="637"/>
    </row>
    <row r="57" spans="1:45" s="350" customFormat="1">
      <c r="A57" s="831"/>
      <c r="B57" s="407"/>
      <c r="C57" s="407"/>
      <c r="D57" s="407" t="s">
        <v>1535</v>
      </c>
      <c r="E57" s="831"/>
      <c r="F57" s="831"/>
      <c r="G57" s="831"/>
      <c r="H57" s="512"/>
      <c r="I57" s="512"/>
      <c r="J57" s="512"/>
      <c r="K57" s="512"/>
      <c r="L57" s="512"/>
      <c r="M57" s="512"/>
      <c r="N57" s="512"/>
      <c r="O57" s="512"/>
      <c r="P57" s="512"/>
      <c r="Q57" s="512"/>
      <c r="R57" s="512"/>
      <c r="S57" s="512"/>
      <c r="T57" s="2"/>
      <c r="U57" s="2"/>
      <c r="V57" s="2"/>
      <c r="W57" s="2"/>
      <c r="X57" s="2"/>
      <c r="Y57" s="2"/>
      <c r="Z57" s="2"/>
      <c r="AA57" s="2"/>
      <c r="AB57" s="2"/>
      <c r="AC57" s="2"/>
      <c r="AD57" s="512"/>
      <c r="AE57" s="512"/>
      <c r="AF57" s="2"/>
      <c r="AG57" s="2"/>
      <c r="AH57" s="637"/>
      <c r="AJ57" s="637"/>
      <c r="AK57" s="637"/>
      <c r="AL57" s="637"/>
      <c r="AM57" s="637"/>
      <c r="AN57" s="637"/>
      <c r="AO57" s="637"/>
      <c r="AP57" s="637"/>
      <c r="AQ57" s="637"/>
      <c r="AR57" s="637"/>
      <c r="AS57" s="637"/>
    </row>
    <row r="58" spans="1:45" s="350" customFormat="1">
      <c r="A58" s="831"/>
      <c r="B58" s="407"/>
      <c r="E58" s="831"/>
      <c r="F58" s="831"/>
      <c r="G58" s="831"/>
      <c r="H58" s="512"/>
      <c r="I58" s="512"/>
      <c r="J58" s="512"/>
      <c r="K58" s="512"/>
      <c r="L58" s="512"/>
      <c r="M58" s="512"/>
      <c r="N58" s="512"/>
      <c r="O58" s="512"/>
      <c r="P58" s="512"/>
      <c r="Q58" s="512"/>
      <c r="R58" s="512"/>
      <c r="S58" s="512"/>
      <c r="T58" s="2"/>
      <c r="U58" s="2"/>
      <c r="V58" s="2"/>
      <c r="W58" s="2"/>
      <c r="X58" s="2"/>
      <c r="Y58" s="2"/>
      <c r="Z58" s="2"/>
      <c r="AA58" s="2"/>
      <c r="AB58" s="2"/>
      <c r="AC58" s="2"/>
      <c r="AD58" s="512"/>
      <c r="AE58" s="512"/>
      <c r="AF58" s="512"/>
      <c r="AG58" s="512"/>
      <c r="AH58" s="637"/>
      <c r="AJ58" s="637"/>
      <c r="AK58" s="637"/>
      <c r="AL58" s="637"/>
      <c r="AM58" s="637"/>
      <c r="AN58" s="637"/>
      <c r="AO58" s="637"/>
      <c r="AP58" s="637"/>
      <c r="AQ58" s="637"/>
      <c r="AR58" s="637"/>
      <c r="AS58" s="637"/>
    </row>
    <row r="59" spans="1:45" s="350" customFormat="1">
      <c r="A59" s="831"/>
      <c r="B59" s="407">
        <v>12</v>
      </c>
      <c r="C59" s="407"/>
      <c r="D59" s="407" t="s">
        <v>1392</v>
      </c>
      <c r="E59" s="831"/>
      <c r="F59" s="831"/>
      <c r="G59" s="831"/>
      <c r="H59" s="512"/>
      <c r="I59" s="512"/>
      <c r="J59" s="512"/>
      <c r="K59" s="512"/>
      <c r="L59" s="512"/>
      <c r="M59" s="512"/>
      <c r="N59" s="512"/>
      <c r="O59" s="512"/>
      <c r="P59" s="512"/>
      <c r="Q59" s="512"/>
      <c r="R59" s="512"/>
      <c r="S59" s="512"/>
      <c r="T59" s="2"/>
      <c r="U59" s="2"/>
      <c r="V59" s="2"/>
      <c r="W59" s="2"/>
      <c r="X59" s="2"/>
      <c r="Y59" s="2"/>
      <c r="Z59" s="2"/>
      <c r="AA59" s="2"/>
      <c r="AB59" s="2"/>
      <c r="AC59" s="2"/>
      <c r="AD59" s="512"/>
      <c r="AE59" s="512"/>
      <c r="AF59" s="512"/>
      <c r="AG59" s="512"/>
      <c r="AH59" s="637"/>
      <c r="AJ59" s="637"/>
      <c r="AK59" s="637"/>
      <c r="AL59" s="637"/>
      <c r="AM59" s="637"/>
      <c r="AN59" s="637"/>
      <c r="AO59" s="637"/>
      <c r="AP59" s="637"/>
      <c r="AQ59" s="637"/>
      <c r="AR59" s="637"/>
      <c r="AS59" s="637"/>
    </row>
    <row r="60" spans="1:45">
      <c r="A60" s="831"/>
      <c r="B60" s="407"/>
      <c r="C60" s="407"/>
      <c r="D60" s="407" t="s">
        <v>2383</v>
      </c>
      <c r="E60" s="831"/>
      <c r="F60" s="831"/>
      <c r="G60" s="831"/>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row>
    <row r="61" spans="1:45" s="350" customFormat="1">
      <c r="A61" s="831"/>
      <c r="B61" s="407"/>
      <c r="E61" s="831"/>
      <c r="F61" s="831"/>
      <c r="G61" s="831"/>
      <c r="H61" s="512"/>
      <c r="I61" s="512"/>
      <c r="J61" s="512"/>
      <c r="K61" s="512"/>
      <c r="L61" s="512"/>
      <c r="M61" s="512"/>
      <c r="N61" s="512"/>
      <c r="O61" s="512"/>
      <c r="P61" s="512"/>
      <c r="Q61" s="512"/>
      <c r="R61" s="512"/>
      <c r="S61" s="2"/>
      <c r="T61" s="2"/>
      <c r="U61" s="2"/>
      <c r="V61" s="2"/>
      <c r="W61" s="2"/>
      <c r="X61" s="2"/>
      <c r="Y61" s="2"/>
      <c r="Z61" s="2"/>
      <c r="AA61" s="2"/>
      <c r="AB61" s="2"/>
      <c r="AC61" s="2"/>
      <c r="AD61" s="512"/>
      <c r="AE61" s="512"/>
      <c r="AF61" s="512"/>
      <c r="AG61" s="512"/>
      <c r="AH61" s="637"/>
      <c r="AJ61" s="512"/>
      <c r="AK61" s="512"/>
      <c r="AL61" s="512"/>
      <c r="AM61" s="512"/>
      <c r="AN61" s="512"/>
      <c r="AO61" s="512"/>
      <c r="AP61" s="512"/>
      <c r="AQ61" s="512"/>
      <c r="AR61" s="512"/>
      <c r="AS61" s="637"/>
    </row>
    <row r="62" spans="1:45">
      <c r="A62" s="831"/>
      <c r="B62" s="407">
        <v>13</v>
      </c>
      <c r="C62" s="407"/>
      <c r="D62" s="407" t="s">
        <v>1393</v>
      </c>
      <c r="E62" s="831"/>
      <c r="F62" s="831"/>
      <c r="G62" s="831"/>
      <c r="H62" s="512"/>
      <c r="I62" s="512"/>
      <c r="J62" s="512"/>
      <c r="K62" s="512"/>
      <c r="L62" s="512"/>
      <c r="M62" s="512"/>
      <c r="N62" s="512"/>
      <c r="O62" s="512"/>
      <c r="P62" s="512"/>
      <c r="Q62" s="512"/>
      <c r="R62" s="512"/>
      <c r="S62" s="2"/>
      <c r="T62" s="2"/>
      <c r="U62" s="2"/>
      <c r="V62" s="2"/>
      <c r="W62" s="2"/>
      <c r="X62" s="2"/>
      <c r="Y62" s="2"/>
      <c r="Z62" s="2"/>
      <c r="AA62" s="2"/>
      <c r="AB62" s="2"/>
      <c r="AC62" s="2"/>
      <c r="AD62" s="512"/>
      <c r="AE62" s="512"/>
      <c r="AF62" s="512"/>
      <c r="AG62" s="512"/>
    </row>
    <row r="63" spans="1:45">
      <c r="A63" s="350"/>
      <c r="B63" s="407"/>
      <c r="C63" s="831" t="s">
        <v>1394</v>
      </c>
      <c r="D63" s="831"/>
      <c r="E63" s="407"/>
      <c r="F63" s="407"/>
      <c r="G63" s="407"/>
      <c r="H63" s="407"/>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row>
    <row r="64" spans="1:45">
      <c r="A64" s="350"/>
      <c r="B64" s="407"/>
      <c r="C64" s="512" t="s">
        <v>1716</v>
      </c>
      <c r="D64" s="512"/>
      <c r="E64" s="350"/>
      <c r="F64" s="407"/>
      <c r="G64" s="407"/>
      <c r="H64" s="407"/>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row>
    <row r="65" spans="1:33">
      <c r="A65" s="350"/>
      <c r="B65" s="407"/>
      <c r="C65" s="512"/>
      <c r="D65" s="350" t="s">
        <v>1536</v>
      </c>
      <c r="E65" s="407"/>
      <c r="F65" s="407"/>
      <c r="G65" s="407"/>
      <c r="H65" s="407"/>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row>
    <row r="66" spans="1:33">
      <c r="A66" s="350"/>
      <c r="C66" s="314" t="s">
        <v>1537</v>
      </c>
      <c r="D66" s="469"/>
      <c r="E66" s="469"/>
      <c r="F66" s="469"/>
      <c r="G66" s="469"/>
      <c r="H66" s="469"/>
      <c r="I66" s="398"/>
      <c r="J66" s="398"/>
      <c r="K66" s="398"/>
      <c r="L66" s="398"/>
      <c r="M66" s="398"/>
      <c r="N66" s="398"/>
      <c r="O66" s="398"/>
      <c r="P66" s="398"/>
      <c r="Q66" s="398"/>
      <c r="R66" s="398"/>
      <c r="S66" s="398"/>
      <c r="T66" s="398"/>
      <c r="U66" s="398"/>
      <c r="V66" s="398"/>
      <c r="W66" s="398"/>
      <c r="X66" s="350"/>
      <c r="Y66" s="350"/>
      <c r="Z66" s="350"/>
      <c r="AA66" s="350"/>
      <c r="AB66" s="350"/>
      <c r="AC66" s="350"/>
      <c r="AD66" s="350"/>
      <c r="AE66" s="350"/>
      <c r="AF66" s="350"/>
      <c r="AG66" s="350"/>
    </row>
    <row r="67" spans="1:33">
      <c r="A67" s="350"/>
      <c r="E67" s="350"/>
      <c r="F67" s="407"/>
      <c r="G67" s="407"/>
      <c r="H67" s="407"/>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row>
    <row r="68" spans="1:33">
      <c r="A68" s="350"/>
      <c r="B68" s="407"/>
      <c r="C68" s="407"/>
      <c r="D68" s="407"/>
      <c r="E68" s="407"/>
      <c r="F68" s="407"/>
      <c r="G68" s="407"/>
      <c r="H68" s="407"/>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row>
    <row r="69" spans="1:33">
      <c r="A69" s="350"/>
      <c r="E69" s="407"/>
      <c r="F69" s="407"/>
      <c r="G69" s="407"/>
      <c r="H69" s="407"/>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row>
    <row r="70" spans="1:33">
      <c r="A70" s="350"/>
      <c r="E70" s="407"/>
      <c r="F70" s="407"/>
      <c r="G70" s="407"/>
      <c r="H70" s="407"/>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row>
    <row r="71" spans="1:33">
      <c r="A71" s="350"/>
      <c r="B71" s="403"/>
      <c r="E71" s="407"/>
      <c r="F71" s="407"/>
      <c r="G71" s="407"/>
      <c r="H71" s="407"/>
      <c r="I71" s="350"/>
      <c r="J71" s="350"/>
      <c r="K71" s="349"/>
      <c r="L71" s="350"/>
      <c r="M71" s="350"/>
      <c r="N71" s="350"/>
      <c r="O71" s="350"/>
      <c r="P71" s="350"/>
      <c r="Q71" s="350"/>
      <c r="R71" s="350"/>
      <c r="S71" s="350"/>
      <c r="T71" s="350"/>
      <c r="U71" s="350"/>
      <c r="V71" s="350"/>
      <c r="W71" s="350"/>
      <c r="X71" s="350"/>
      <c r="Y71" s="350"/>
      <c r="Z71" s="350"/>
      <c r="AA71" s="350"/>
      <c r="AB71" s="350"/>
      <c r="AC71" s="350"/>
      <c r="AD71" s="350"/>
      <c r="AE71" s="350"/>
      <c r="AF71" s="350"/>
      <c r="AG71" s="350"/>
    </row>
    <row r="72" spans="1:33">
      <c r="A72" s="350"/>
      <c r="B72" s="403"/>
      <c r="E72" s="407"/>
      <c r="F72" s="407"/>
      <c r="G72" s="407"/>
      <c r="H72" s="407"/>
      <c r="I72" s="350"/>
      <c r="J72" s="350"/>
      <c r="K72" s="349"/>
      <c r="L72" s="350"/>
      <c r="M72" s="350"/>
      <c r="N72" s="350"/>
      <c r="O72" s="350"/>
      <c r="P72" s="350"/>
      <c r="Q72" s="350"/>
      <c r="R72" s="350"/>
      <c r="S72" s="350"/>
      <c r="T72" s="350"/>
      <c r="U72" s="350"/>
      <c r="V72" s="350"/>
      <c r="W72" s="350"/>
      <c r="X72" s="350"/>
      <c r="Y72" s="350"/>
      <c r="Z72" s="350"/>
      <c r="AA72" s="350"/>
      <c r="AB72" s="350"/>
      <c r="AC72" s="350"/>
      <c r="AD72" s="350"/>
      <c r="AE72" s="350"/>
      <c r="AF72" s="350"/>
      <c r="AG72" s="350"/>
    </row>
    <row r="73" spans="1:33">
      <c r="B73" s="403"/>
      <c r="G73" s="402"/>
      <c r="H73" s="402"/>
      <c r="K73" s="412"/>
    </row>
    <row r="74" spans="1:33">
      <c r="C74" s="402"/>
      <c r="E74" s="402"/>
      <c r="F74" s="402"/>
      <c r="G74" s="402"/>
      <c r="H74" s="402"/>
    </row>
    <row r="75" spans="1:33">
      <c r="C75" s="402"/>
      <c r="D75" s="402"/>
      <c r="E75" s="402"/>
      <c r="F75" s="402"/>
      <c r="G75" s="402"/>
      <c r="H75" s="402"/>
    </row>
    <row r="76" spans="1:33">
      <c r="C76" s="402"/>
      <c r="D76" s="402"/>
      <c r="E76" s="402"/>
      <c r="F76" s="402"/>
      <c r="G76" s="402"/>
      <c r="H76" s="402"/>
    </row>
    <row r="77" spans="1:33">
      <c r="C77" s="402"/>
      <c r="D77" s="402"/>
      <c r="E77" s="402"/>
      <c r="F77" s="402"/>
      <c r="G77" s="402"/>
      <c r="H77" s="402"/>
    </row>
    <row r="78" spans="1:33">
      <c r="C78" s="402"/>
      <c r="D78" s="402"/>
      <c r="E78" s="402"/>
      <c r="F78" s="402"/>
      <c r="G78" s="402"/>
      <c r="H78" s="402"/>
    </row>
    <row r="79" spans="1:33">
      <c r="C79" s="402"/>
      <c r="D79" s="402"/>
      <c r="E79" s="402"/>
      <c r="F79" s="402"/>
      <c r="G79" s="402"/>
      <c r="H79" s="402"/>
    </row>
    <row r="80" spans="1:33">
      <c r="C80" s="402"/>
      <c r="D80" s="402"/>
      <c r="E80" s="402"/>
      <c r="F80" s="402"/>
      <c r="G80" s="402"/>
      <c r="H80" s="402"/>
    </row>
    <row r="81" spans="2:15">
      <c r="C81" s="402"/>
      <c r="D81" s="402"/>
    </row>
    <row r="82" spans="2:15">
      <c r="C82" s="402"/>
      <c r="D82" s="402"/>
    </row>
    <row r="83" spans="2:15">
      <c r="B83" s="413"/>
      <c r="O83" s="412"/>
    </row>
    <row r="84" spans="2:15">
      <c r="B84" s="413"/>
      <c r="O84" s="412"/>
    </row>
  </sheetData>
  <mergeCells count="2">
    <mergeCell ref="AJ2:AR2"/>
    <mergeCell ref="A3:AG3"/>
  </mergeCells>
  <phoneticPr fontId="5"/>
  <pageMargins left="0.70866141732283472" right="0.31496062992125984" top="0.47244094488188981" bottom="0.47244094488188981" header="0.51181102362204722" footer="0.19685039370078741"/>
  <pageSetup paperSize="9" scale="96"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R60"/>
  <sheetViews>
    <sheetView showZeros="0" view="pageBreakPreview" zoomScaleNormal="100" zoomScaleSheetLayoutView="100" workbookViewId="0"/>
  </sheetViews>
  <sheetFormatPr defaultColWidth="2.625" defaultRowHeight="13.5"/>
  <cols>
    <col min="1" max="23" width="2.625" style="637"/>
    <col min="24" max="25" width="2.625" style="637" customWidth="1"/>
    <col min="26" max="39" width="2.625" style="637"/>
    <col min="40" max="41" width="3.25" style="523" customWidth="1"/>
    <col min="42" max="42" width="6.75" style="523" customWidth="1"/>
    <col min="43" max="43" width="6.75" style="637" customWidth="1"/>
    <col min="44" max="44" width="4" style="637" customWidth="1"/>
    <col min="45" max="16384" width="2.625" style="637"/>
  </cols>
  <sheetData>
    <row r="1" spans="1:44" ht="14.25">
      <c r="A1" s="515" t="s">
        <v>634</v>
      </c>
      <c r="B1" s="515"/>
      <c r="C1" s="515"/>
      <c r="D1" s="515"/>
      <c r="E1" s="515"/>
      <c r="F1" s="515"/>
      <c r="G1" s="515"/>
      <c r="H1" s="515"/>
      <c r="I1" s="515"/>
      <c r="J1" s="515"/>
      <c r="K1" s="515"/>
      <c r="L1" s="515"/>
      <c r="V1" s="512"/>
      <c r="W1" s="512"/>
      <c r="X1" s="512"/>
      <c r="Y1" s="512"/>
      <c r="Z1" s="512"/>
      <c r="AA1" s="512"/>
      <c r="AB1" s="512"/>
      <c r="AC1" s="512"/>
      <c r="AD1" s="512"/>
      <c r="AE1" s="512"/>
      <c r="AQ1" s="523"/>
      <c r="AR1" s="523"/>
    </row>
    <row r="2" spans="1:44" ht="13.5" customHeight="1">
      <c r="A2" s="1326" t="s">
        <v>635</v>
      </c>
      <c r="B2" s="1326"/>
      <c r="C2" s="1326"/>
      <c r="D2" s="1326"/>
      <c r="E2" s="1326"/>
      <c r="F2" s="1326" t="s">
        <v>602</v>
      </c>
      <c r="G2" s="1326"/>
      <c r="H2" s="1326"/>
      <c r="I2" s="1326"/>
      <c r="J2" s="1326"/>
      <c r="K2" s="1326"/>
      <c r="L2" s="1326" t="s">
        <v>636</v>
      </c>
      <c r="M2" s="1326"/>
      <c r="N2" s="1326"/>
      <c r="O2" s="1326"/>
      <c r="P2" s="1326"/>
      <c r="Q2" s="1326"/>
      <c r="R2" s="1326"/>
      <c r="S2" s="1326"/>
      <c r="T2" s="1326"/>
      <c r="U2" s="1326" t="s">
        <v>645</v>
      </c>
      <c r="V2" s="1326"/>
      <c r="W2" s="1326"/>
      <c r="X2" s="1326"/>
      <c r="Y2" s="1326"/>
      <c r="Z2" s="1326"/>
      <c r="AA2" s="1326"/>
      <c r="AB2" s="1326"/>
      <c r="AC2" s="1326"/>
      <c r="AD2" s="1326" t="s">
        <v>650</v>
      </c>
      <c r="AE2" s="1326"/>
      <c r="AF2" s="1326"/>
      <c r="AG2" s="1326"/>
      <c r="AH2" s="1326"/>
      <c r="AI2" s="1326"/>
      <c r="AJ2" s="1326"/>
      <c r="AK2" s="1326"/>
      <c r="AL2" s="1326"/>
      <c r="AM2" s="752"/>
      <c r="AN2" s="523" t="s">
        <v>1830</v>
      </c>
      <c r="AO2" s="523" t="s">
        <v>1831</v>
      </c>
      <c r="AP2" s="523" t="s">
        <v>1833</v>
      </c>
      <c r="AQ2" s="523" t="s">
        <v>1832</v>
      </c>
      <c r="AR2" s="523" t="s">
        <v>1834</v>
      </c>
    </row>
    <row r="3" spans="1:44" ht="13.5" customHeight="1">
      <c r="A3" s="1326"/>
      <c r="B3" s="1326"/>
      <c r="C3" s="1326"/>
      <c r="D3" s="1326"/>
      <c r="E3" s="1326"/>
      <c r="F3" s="1326" t="s">
        <v>637</v>
      </c>
      <c r="G3" s="1326"/>
      <c r="H3" s="1326" t="s">
        <v>638</v>
      </c>
      <c r="I3" s="1326"/>
      <c r="J3" s="1326"/>
      <c r="K3" s="1326"/>
      <c r="L3" s="1326" t="s">
        <v>639</v>
      </c>
      <c r="M3" s="1326"/>
      <c r="N3" s="1326"/>
      <c r="O3" s="1326"/>
      <c r="P3" s="1326"/>
      <c r="Q3" s="1326"/>
      <c r="R3" s="1326"/>
      <c r="S3" s="1326"/>
      <c r="T3" s="1326"/>
      <c r="U3" s="1326" t="s">
        <v>647</v>
      </c>
      <c r="V3" s="1326"/>
      <c r="W3" s="1326"/>
      <c r="X3" s="1326"/>
      <c r="Y3" s="1326"/>
      <c r="Z3" s="1326"/>
      <c r="AA3" s="1326"/>
      <c r="AB3" s="1326"/>
      <c r="AC3" s="1326"/>
      <c r="AD3" s="1326" t="s">
        <v>649</v>
      </c>
      <c r="AE3" s="1326"/>
      <c r="AF3" s="1326"/>
      <c r="AG3" s="1326"/>
      <c r="AH3" s="1326"/>
      <c r="AI3" s="1326"/>
      <c r="AJ3" s="1326"/>
      <c r="AK3" s="1326"/>
      <c r="AL3" s="1326"/>
      <c r="AM3" s="752"/>
      <c r="AN3" s="840"/>
      <c r="AO3" s="840"/>
    </row>
    <row r="4" spans="1:44" ht="20.100000000000001" customHeight="1">
      <c r="A4" s="1896" t="s">
        <v>1395</v>
      </c>
      <c r="B4" s="1897"/>
      <c r="C4" s="1897"/>
      <c r="D4" s="1897"/>
      <c r="E4" s="1898"/>
      <c r="F4" s="1915" t="str">
        <f>SUBSTITUTE(ADDRESS(1,ROW()/2-1,4),1,"")</f>
        <v>A</v>
      </c>
      <c r="G4" s="1915"/>
      <c r="H4" s="1916"/>
      <c r="I4" s="1916"/>
      <c r="J4" s="1916"/>
      <c r="K4" s="1916"/>
      <c r="L4" s="1911"/>
      <c r="M4" s="1354"/>
      <c r="N4" s="1354"/>
      <c r="O4" s="1354"/>
      <c r="P4" s="832" t="s">
        <v>648</v>
      </c>
      <c r="Q4" s="1917"/>
      <c r="R4" s="1918"/>
      <c r="S4" s="1918"/>
      <c r="T4" s="1918"/>
      <c r="U4" s="1911"/>
      <c r="V4" s="1354"/>
      <c r="W4" s="1354"/>
      <c r="X4" s="1354"/>
      <c r="Y4" s="832" t="s">
        <v>648</v>
      </c>
      <c r="Z4" s="1917"/>
      <c r="AA4" s="1918"/>
      <c r="AB4" s="1918"/>
      <c r="AC4" s="1918"/>
      <c r="AD4" s="1912">
        <f>L5-U5</f>
        <v>0</v>
      </c>
      <c r="AE4" s="1913"/>
      <c r="AF4" s="1913"/>
      <c r="AG4" s="1913"/>
      <c r="AH4" s="1913"/>
      <c r="AI4" s="1913"/>
      <c r="AJ4" s="1913"/>
      <c r="AK4" s="1913"/>
      <c r="AL4" s="1914"/>
      <c r="AM4" s="575"/>
      <c r="AN4" s="1905" t="str">
        <f>IF($L4="","",IF($L4=MIN($L$4,$L$6,$L$8,$L$10,$L$12,$L$14,$L$16,$L$18,$L$20,$L$22,$L$24,$L$26,$L$28,$L$30,$L$32),"○","×"))</f>
        <v/>
      </c>
      <c r="AO4" s="1905" t="str">
        <f>IF($Q4="","",IF($Q4=MAX($Q$4,$Q$6,$Q$8,$Q$10,$Q$12,$Q$14,$Q$16,$Q$18,$Q$20,$Q$22,$Q$24,$Q$26,$Q$28,$Q$30,$Q$32),"○","×"))</f>
        <v/>
      </c>
      <c r="AP4" s="1895" t="str">
        <f>IF($AN4="○",COUNTIF($AN$4:$AN4,"○"),"")</f>
        <v/>
      </c>
      <c r="AQ4" s="1895" t="str">
        <f>IF($AO4="○",COUNTIF($AO$4:$AO4,"○"),"")</f>
        <v/>
      </c>
      <c r="AR4" s="1895" t="str">
        <f>$F4</f>
        <v>A</v>
      </c>
    </row>
    <row r="5" spans="1:44" ht="20.100000000000001" customHeight="1">
      <c r="A5" s="1899"/>
      <c r="B5" s="1900"/>
      <c r="C5" s="1900"/>
      <c r="D5" s="1900"/>
      <c r="E5" s="1901"/>
      <c r="F5" s="1915"/>
      <c r="G5" s="1915"/>
      <c r="H5" s="1916"/>
      <c r="I5" s="1916"/>
      <c r="J5" s="1916"/>
      <c r="K5" s="1916"/>
      <c r="L5" s="1908">
        <f>Q4-L4</f>
        <v>0</v>
      </c>
      <c r="M5" s="1909"/>
      <c r="N5" s="1909"/>
      <c r="O5" s="1909"/>
      <c r="P5" s="1909"/>
      <c r="Q5" s="1909"/>
      <c r="R5" s="1909"/>
      <c r="S5" s="1909"/>
      <c r="T5" s="1910"/>
      <c r="U5" s="1908">
        <f>Z4-U4</f>
        <v>0</v>
      </c>
      <c r="V5" s="1909"/>
      <c r="W5" s="1909"/>
      <c r="X5" s="1909"/>
      <c r="Y5" s="1909"/>
      <c r="Z5" s="1909"/>
      <c r="AA5" s="1909"/>
      <c r="AB5" s="1909"/>
      <c r="AC5" s="1910"/>
      <c r="AD5" s="1908"/>
      <c r="AE5" s="1909"/>
      <c r="AF5" s="1909"/>
      <c r="AG5" s="1909"/>
      <c r="AH5" s="1909"/>
      <c r="AI5" s="1909"/>
      <c r="AJ5" s="1909"/>
      <c r="AK5" s="1909"/>
      <c r="AL5" s="1910"/>
      <c r="AM5" s="575"/>
      <c r="AN5" s="1905"/>
      <c r="AO5" s="1905"/>
      <c r="AP5" s="1895"/>
      <c r="AQ5" s="1895"/>
      <c r="AR5" s="1895"/>
    </row>
    <row r="6" spans="1:44" ht="20.100000000000001" customHeight="1">
      <c r="A6" s="1899"/>
      <c r="B6" s="1900"/>
      <c r="C6" s="1900"/>
      <c r="D6" s="1900"/>
      <c r="E6" s="1901"/>
      <c r="F6" s="1915" t="str">
        <f>SUBSTITUTE(ADDRESS(1,ROW()/2-1,4),1,"")</f>
        <v>B</v>
      </c>
      <c r="G6" s="1915"/>
      <c r="H6" s="1916"/>
      <c r="I6" s="1916"/>
      <c r="J6" s="1916"/>
      <c r="K6" s="1916"/>
      <c r="L6" s="1911"/>
      <c r="M6" s="1354"/>
      <c r="N6" s="1354"/>
      <c r="O6" s="1354"/>
      <c r="P6" s="832" t="s">
        <v>648</v>
      </c>
      <c r="Q6" s="1917"/>
      <c r="R6" s="1918"/>
      <c r="S6" s="1918"/>
      <c r="T6" s="1918"/>
      <c r="U6" s="1911"/>
      <c r="V6" s="1354"/>
      <c r="W6" s="1354"/>
      <c r="X6" s="1354"/>
      <c r="Y6" s="832" t="s">
        <v>648</v>
      </c>
      <c r="Z6" s="1917"/>
      <c r="AA6" s="1918"/>
      <c r="AB6" s="1918"/>
      <c r="AC6" s="1918"/>
      <c r="AD6" s="1912">
        <f>L7-U7</f>
        <v>0</v>
      </c>
      <c r="AE6" s="1913"/>
      <c r="AF6" s="1913"/>
      <c r="AG6" s="1913"/>
      <c r="AH6" s="1913"/>
      <c r="AI6" s="1913"/>
      <c r="AJ6" s="1913"/>
      <c r="AK6" s="1913"/>
      <c r="AL6" s="1914"/>
      <c r="AM6" s="575"/>
      <c r="AN6" s="1905" t="str">
        <f>IF($L6="","",IF($L6=MIN($L$4,$L$6,$L$8,$L$10,$L$12,$L$14,$L$16,$L$18,$L$20,$L$22,$L$24,$L$26,$L$28,$L$30,$L$32),"○","×"))</f>
        <v/>
      </c>
      <c r="AO6" s="1905" t="str">
        <f>IF($Q6="","",IF($Q6=MAX($Q$4,$Q$6,$Q$8,$Q$10,$Q$12,$Q$14,$Q$16,$Q$18,$Q$20,$Q$22,$Q$24,$Q$26,$Q$28,$Q$30,$Q$32),"○","×"))</f>
        <v/>
      </c>
      <c r="AP6" s="1895" t="str">
        <f>IF($AN6="○",COUNTIF($AN$4:$AN6,"○"),"")</f>
        <v/>
      </c>
      <c r="AQ6" s="1895" t="str">
        <f>IF($AO6="○",COUNTIF($AO$4:$AO6,"○"),"")</f>
        <v/>
      </c>
      <c r="AR6" s="1895" t="str">
        <f>$F6</f>
        <v>B</v>
      </c>
    </row>
    <row r="7" spans="1:44" ht="20.100000000000001" customHeight="1">
      <c r="A7" s="1899"/>
      <c r="B7" s="1900"/>
      <c r="C7" s="1900"/>
      <c r="D7" s="1900"/>
      <c r="E7" s="1901"/>
      <c r="F7" s="1915"/>
      <c r="G7" s="1915"/>
      <c r="H7" s="1916"/>
      <c r="I7" s="1916"/>
      <c r="J7" s="1916"/>
      <c r="K7" s="1916"/>
      <c r="L7" s="1908">
        <f>Q6-L6</f>
        <v>0</v>
      </c>
      <c r="M7" s="1909"/>
      <c r="N7" s="1909"/>
      <c r="O7" s="1909"/>
      <c r="P7" s="1909"/>
      <c r="Q7" s="1909"/>
      <c r="R7" s="1909"/>
      <c r="S7" s="1909"/>
      <c r="T7" s="1910"/>
      <c r="U7" s="1908">
        <f>Z6-U6</f>
        <v>0</v>
      </c>
      <c r="V7" s="1909"/>
      <c r="W7" s="1909"/>
      <c r="X7" s="1909"/>
      <c r="Y7" s="1909"/>
      <c r="Z7" s="1909"/>
      <c r="AA7" s="1909"/>
      <c r="AB7" s="1909"/>
      <c r="AC7" s="1910"/>
      <c r="AD7" s="1908"/>
      <c r="AE7" s="1909"/>
      <c r="AF7" s="1909"/>
      <c r="AG7" s="1909"/>
      <c r="AH7" s="1909"/>
      <c r="AI7" s="1909"/>
      <c r="AJ7" s="1909"/>
      <c r="AK7" s="1909"/>
      <c r="AL7" s="1910"/>
      <c r="AM7" s="575"/>
      <c r="AN7" s="1905"/>
      <c r="AO7" s="1905"/>
      <c r="AP7" s="1895"/>
      <c r="AQ7" s="1895"/>
      <c r="AR7" s="1895"/>
    </row>
    <row r="8" spans="1:44" ht="20.100000000000001" customHeight="1">
      <c r="A8" s="1899"/>
      <c r="B8" s="1900"/>
      <c r="C8" s="1900"/>
      <c r="D8" s="1900"/>
      <c r="E8" s="1901"/>
      <c r="F8" s="1915" t="str">
        <f>SUBSTITUTE(ADDRESS(1,ROW()/2-1,4),1,"")</f>
        <v>C</v>
      </c>
      <c r="G8" s="1915"/>
      <c r="H8" s="1916"/>
      <c r="I8" s="1916"/>
      <c r="J8" s="1916"/>
      <c r="K8" s="1916"/>
      <c r="L8" s="1911"/>
      <c r="M8" s="1354"/>
      <c r="N8" s="1354"/>
      <c r="O8" s="1354"/>
      <c r="P8" s="832" t="s">
        <v>648</v>
      </c>
      <c r="Q8" s="1917"/>
      <c r="R8" s="1918"/>
      <c r="S8" s="1918"/>
      <c r="T8" s="1918"/>
      <c r="U8" s="1911"/>
      <c r="V8" s="1354"/>
      <c r="W8" s="1354"/>
      <c r="X8" s="1354"/>
      <c r="Y8" s="832" t="s">
        <v>648</v>
      </c>
      <c r="Z8" s="1917"/>
      <c r="AA8" s="1918"/>
      <c r="AB8" s="1918"/>
      <c r="AC8" s="1918"/>
      <c r="AD8" s="1912">
        <f>L9-U9</f>
        <v>0</v>
      </c>
      <c r="AE8" s="1913"/>
      <c r="AF8" s="1913"/>
      <c r="AG8" s="1913"/>
      <c r="AH8" s="1913"/>
      <c r="AI8" s="1913"/>
      <c r="AJ8" s="1913"/>
      <c r="AK8" s="1913"/>
      <c r="AL8" s="1914"/>
      <c r="AM8" s="575"/>
      <c r="AN8" s="1905" t="str">
        <f>IF($L8="","",IF($L8=MIN($L$4,$L$6,$L$8,$L$10,$L$12,$L$14,$L$16,$L$18,$L$20,$L$22,$L$24,$L$26,$L$28,$L$30,$L$32),"○","×"))</f>
        <v/>
      </c>
      <c r="AO8" s="1905" t="str">
        <f>IF($Q8="","",IF($Q8=MAX($Q$4,$Q$6,$Q$8,$Q$10,$Q$12,$Q$14,$Q$16,$Q$18,$Q$20,$Q$22,$Q$24,$Q$26,$Q$28,$Q$30,$Q$32),"○","×"))</f>
        <v/>
      </c>
      <c r="AP8" s="1895" t="str">
        <f>IF($AN8="○",COUNTIF($AN$4:$AN8,"○"),"")</f>
        <v/>
      </c>
      <c r="AQ8" s="1895" t="str">
        <f>IF($AO8="○",COUNTIF($AO$4:$AO8,"○"),"")</f>
        <v/>
      </c>
      <c r="AR8" s="1895" t="str">
        <f>$F8</f>
        <v>C</v>
      </c>
    </row>
    <row r="9" spans="1:44" ht="20.100000000000001" customHeight="1">
      <c r="A9" s="1899"/>
      <c r="B9" s="1900"/>
      <c r="C9" s="1900"/>
      <c r="D9" s="1900"/>
      <c r="E9" s="1901"/>
      <c r="F9" s="1915"/>
      <c r="G9" s="1915"/>
      <c r="H9" s="1916"/>
      <c r="I9" s="1916"/>
      <c r="J9" s="1916"/>
      <c r="K9" s="1916"/>
      <c r="L9" s="1908">
        <f>Q8-L8</f>
        <v>0</v>
      </c>
      <c r="M9" s="1909"/>
      <c r="N9" s="1909"/>
      <c r="O9" s="1909"/>
      <c r="P9" s="1909"/>
      <c r="Q9" s="1909"/>
      <c r="R9" s="1909"/>
      <c r="S9" s="1909"/>
      <c r="T9" s="1910"/>
      <c r="U9" s="1908">
        <f>Z8-U8</f>
        <v>0</v>
      </c>
      <c r="V9" s="1909"/>
      <c r="W9" s="1909"/>
      <c r="X9" s="1909"/>
      <c r="Y9" s="1909"/>
      <c r="Z9" s="1909"/>
      <c r="AA9" s="1909"/>
      <c r="AB9" s="1909"/>
      <c r="AC9" s="1910"/>
      <c r="AD9" s="1908"/>
      <c r="AE9" s="1909"/>
      <c r="AF9" s="1909"/>
      <c r="AG9" s="1909"/>
      <c r="AH9" s="1909"/>
      <c r="AI9" s="1909"/>
      <c r="AJ9" s="1909"/>
      <c r="AK9" s="1909"/>
      <c r="AL9" s="1910"/>
      <c r="AM9" s="575"/>
      <c r="AN9" s="1905"/>
      <c r="AO9" s="1905"/>
      <c r="AP9" s="1895"/>
      <c r="AQ9" s="1895"/>
      <c r="AR9" s="1895"/>
    </row>
    <row r="10" spans="1:44" ht="20.100000000000001" customHeight="1">
      <c r="A10" s="1899"/>
      <c r="B10" s="1900"/>
      <c r="C10" s="1900"/>
      <c r="D10" s="1900"/>
      <c r="E10" s="1901"/>
      <c r="F10" s="1915" t="str">
        <f>SUBSTITUTE(ADDRESS(1,ROW()/2-1,4),1,"")</f>
        <v>D</v>
      </c>
      <c r="G10" s="1915"/>
      <c r="H10" s="1916"/>
      <c r="I10" s="1916"/>
      <c r="J10" s="1916"/>
      <c r="K10" s="1916"/>
      <c r="L10" s="1911"/>
      <c r="M10" s="1354"/>
      <c r="N10" s="1354"/>
      <c r="O10" s="1354"/>
      <c r="P10" s="832" t="s">
        <v>648</v>
      </c>
      <c r="Q10" s="1917"/>
      <c r="R10" s="1918"/>
      <c r="S10" s="1918"/>
      <c r="T10" s="1918"/>
      <c r="U10" s="1911"/>
      <c r="V10" s="1354"/>
      <c r="W10" s="1354"/>
      <c r="X10" s="1354"/>
      <c r="Y10" s="832" t="s">
        <v>648</v>
      </c>
      <c r="Z10" s="1917"/>
      <c r="AA10" s="1918"/>
      <c r="AB10" s="1918"/>
      <c r="AC10" s="1918"/>
      <c r="AD10" s="1912">
        <f>L11-U11</f>
        <v>0</v>
      </c>
      <c r="AE10" s="1913"/>
      <c r="AF10" s="1913"/>
      <c r="AG10" s="1913"/>
      <c r="AH10" s="1913"/>
      <c r="AI10" s="1913"/>
      <c r="AJ10" s="1913"/>
      <c r="AK10" s="1913"/>
      <c r="AL10" s="1914"/>
      <c r="AM10" s="575"/>
      <c r="AN10" s="1905" t="str">
        <f>IF($L10="","",IF($L10=MIN($L$4,$L$6,$L$8,$L$10,$L$12,$L$14,$L$16,$L$18,$L$20,$L$22,$L$24,$L$26,$L$28,$L$30,$L$32),"○","×"))</f>
        <v/>
      </c>
      <c r="AO10" s="1905" t="str">
        <f>IF($Q10="","",IF($Q10=MAX($Q$4,$Q$6,$Q$8,$Q$10,$Q$12,$Q$14,$Q$16,$Q$18,$Q$20,$Q$22,$Q$24,$Q$26,$Q$28,$Q$30,$Q$32),"○","×"))</f>
        <v/>
      </c>
      <c r="AP10" s="1895" t="str">
        <f>IF($AN10="○",COUNTIF($AN$4:$AN10,"○"),"")</f>
        <v/>
      </c>
      <c r="AQ10" s="1895" t="str">
        <f>IF($AO10="○",COUNTIF($AO$4:$AO10,"○"),"")</f>
        <v/>
      </c>
      <c r="AR10" s="1895" t="str">
        <f>$F10</f>
        <v>D</v>
      </c>
    </row>
    <row r="11" spans="1:44" ht="20.100000000000001" customHeight="1">
      <c r="A11" s="1899"/>
      <c r="B11" s="1900"/>
      <c r="C11" s="1900"/>
      <c r="D11" s="1900"/>
      <c r="E11" s="1901"/>
      <c r="F11" s="1915"/>
      <c r="G11" s="1915"/>
      <c r="H11" s="1916"/>
      <c r="I11" s="1916"/>
      <c r="J11" s="1916"/>
      <c r="K11" s="1916"/>
      <c r="L11" s="1908">
        <f>Q10-L10</f>
        <v>0</v>
      </c>
      <c r="M11" s="1909"/>
      <c r="N11" s="1909"/>
      <c r="O11" s="1909"/>
      <c r="P11" s="1909"/>
      <c r="Q11" s="1909"/>
      <c r="R11" s="1909"/>
      <c r="S11" s="1909"/>
      <c r="T11" s="1910"/>
      <c r="U11" s="1908">
        <f>Z10-U10</f>
        <v>0</v>
      </c>
      <c r="V11" s="1909"/>
      <c r="W11" s="1909"/>
      <c r="X11" s="1909"/>
      <c r="Y11" s="1909"/>
      <c r="Z11" s="1909"/>
      <c r="AA11" s="1909"/>
      <c r="AB11" s="1909"/>
      <c r="AC11" s="1910"/>
      <c r="AD11" s="1908"/>
      <c r="AE11" s="1909"/>
      <c r="AF11" s="1909"/>
      <c r="AG11" s="1909"/>
      <c r="AH11" s="1909"/>
      <c r="AI11" s="1909"/>
      <c r="AJ11" s="1909"/>
      <c r="AK11" s="1909"/>
      <c r="AL11" s="1910"/>
      <c r="AM11" s="575"/>
      <c r="AN11" s="1905"/>
      <c r="AO11" s="1905"/>
      <c r="AP11" s="1895"/>
      <c r="AQ11" s="1895"/>
      <c r="AR11" s="1895"/>
    </row>
    <row r="12" spans="1:44" ht="20.100000000000001" customHeight="1">
      <c r="A12" s="1899"/>
      <c r="B12" s="1900"/>
      <c r="C12" s="1900"/>
      <c r="D12" s="1900"/>
      <c r="E12" s="1901"/>
      <c r="F12" s="1915" t="str">
        <f>SUBSTITUTE(ADDRESS(1,ROW()/2-1,4),1,"")</f>
        <v>E</v>
      </c>
      <c r="G12" s="1915"/>
      <c r="H12" s="1916"/>
      <c r="I12" s="1916"/>
      <c r="J12" s="1916"/>
      <c r="K12" s="1916"/>
      <c r="L12" s="1911"/>
      <c r="M12" s="1354"/>
      <c r="N12" s="1354"/>
      <c r="O12" s="1354"/>
      <c r="P12" s="832" t="s">
        <v>648</v>
      </c>
      <c r="Q12" s="1917"/>
      <c r="R12" s="1918"/>
      <c r="S12" s="1918"/>
      <c r="T12" s="1918"/>
      <c r="U12" s="1911"/>
      <c r="V12" s="1354"/>
      <c r="W12" s="1354"/>
      <c r="X12" s="1354"/>
      <c r="Y12" s="832" t="s">
        <v>648</v>
      </c>
      <c r="Z12" s="1917"/>
      <c r="AA12" s="1918"/>
      <c r="AB12" s="1918"/>
      <c r="AC12" s="1918"/>
      <c r="AD12" s="1912">
        <f>L13-U13</f>
        <v>0</v>
      </c>
      <c r="AE12" s="1913"/>
      <c r="AF12" s="1913"/>
      <c r="AG12" s="1913"/>
      <c r="AH12" s="1913"/>
      <c r="AI12" s="1913"/>
      <c r="AJ12" s="1913"/>
      <c r="AK12" s="1913"/>
      <c r="AL12" s="1914"/>
      <c r="AM12" s="575"/>
      <c r="AN12" s="1905" t="str">
        <f>IF($L12="","",IF($L12=MIN($L$4,$L$6,$L$8,$L$10,$L$12,$L$14,$L$16,$L$18,$L$20,$L$22,$L$24,$L$26,$L$28,$L$30,$L$32),"○","×"))</f>
        <v/>
      </c>
      <c r="AO12" s="1905" t="str">
        <f>IF($Q12="","",IF($Q12=MAX($Q$4,$Q$6,$Q$8,$Q$10,$Q$12,$Q$14,$Q$16,$Q$18,$Q$20,$Q$22,$Q$24,$Q$26,$Q$28,$Q$30,$Q$32),"○","×"))</f>
        <v/>
      </c>
      <c r="AP12" s="1895" t="str">
        <f>IF($AN12="○",COUNTIF($AN$4:$AN12,"○"),"")</f>
        <v/>
      </c>
      <c r="AQ12" s="1895" t="str">
        <f>IF($AO12="○",COUNTIF($AO$4:$AO12,"○"),"")</f>
        <v/>
      </c>
      <c r="AR12" s="1895" t="str">
        <f>$F12</f>
        <v>E</v>
      </c>
    </row>
    <row r="13" spans="1:44" ht="20.100000000000001" customHeight="1">
      <c r="A13" s="1899"/>
      <c r="B13" s="1900"/>
      <c r="C13" s="1900"/>
      <c r="D13" s="1900"/>
      <c r="E13" s="1901"/>
      <c r="F13" s="1915"/>
      <c r="G13" s="1915"/>
      <c r="H13" s="1916"/>
      <c r="I13" s="1916"/>
      <c r="J13" s="1916"/>
      <c r="K13" s="1916"/>
      <c r="L13" s="1908">
        <f>Q12-L12</f>
        <v>0</v>
      </c>
      <c r="M13" s="1909"/>
      <c r="N13" s="1909"/>
      <c r="O13" s="1909"/>
      <c r="P13" s="1909"/>
      <c r="Q13" s="1909"/>
      <c r="R13" s="1909"/>
      <c r="S13" s="1909"/>
      <c r="T13" s="1910"/>
      <c r="U13" s="1908">
        <f>Z12-U12</f>
        <v>0</v>
      </c>
      <c r="V13" s="1909"/>
      <c r="W13" s="1909"/>
      <c r="X13" s="1909"/>
      <c r="Y13" s="1909"/>
      <c r="Z13" s="1909"/>
      <c r="AA13" s="1909"/>
      <c r="AB13" s="1909"/>
      <c r="AC13" s="1910"/>
      <c r="AD13" s="1908"/>
      <c r="AE13" s="1909"/>
      <c r="AF13" s="1909"/>
      <c r="AG13" s="1909"/>
      <c r="AH13" s="1909"/>
      <c r="AI13" s="1909"/>
      <c r="AJ13" s="1909"/>
      <c r="AK13" s="1909"/>
      <c r="AL13" s="1910"/>
      <c r="AM13" s="575"/>
      <c r="AN13" s="1905"/>
      <c r="AO13" s="1905"/>
      <c r="AP13" s="1895"/>
      <c r="AQ13" s="1895"/>
      <c r="AR13" s="1895"/>
    </row>
    <row r="14" spans="1:44" ht="20.100000000000001" customHeight="1">
      <c r="A14" s="1899"/>
      <c r="B14" s="1900"/>
      <c r="C14" s="1900"/>
      <c r="D14" s="1900"/>
      <c r="E14" s="1901"/>
      <c r="F14" s="1915" t="str">
        <f>SUBSTITUTE(ADDRESS(1,ROW()/2-1,4),1,"")</f>
        <v>F</v>
      </c>
      <c r="G14" s="1915"/>
      <c r="H14" s="1916"/>
      <c r="I14" s="1916"/>
      <c r="J14" s="1916"/>
      <c r="K14" s="1916"/>
      <c r="L14" s="1911"/>
      <c r="M14" s="1354"/>
      <c r="N14" s="1354"/>
      <c r="O14" s="1354"/>
      <c r="P14" s="832" t="s">
        <v>648</v>
      </c>
      <c r="Q14" s="1917"/>
      <c r="R14" s="1918"/>
      <c r="S14" s="1918"/>
      <c r="T14" s="1918"/>
      <c r="U14" s="1911"/>
      <c r="V14" s="1354"/>
      <c r="W14" s="1354"/>
      <c r="X14" s="1354"/>
      <c r="Y14" s="832" t="s">
        <v>648</v>
      </c>
      <c r="Z14" s="1917"/>
      <c r="AA14" s="1918"/>
      <c r="AB14" s="1918"/>
      <c r="AC14" s="1918"/>
      <c r="AD14" s="1912">
        <f>L15-U15</f>
        <v>0</v>
      </c>
      <c r="AE14" s="1913"/>
      <c r="AF14" s="1913"/>
      <c r="AG14" s="1913"/>
      <c r="AH14" s="1913"/>
      <c r="AI14" s="1913"/>
      <c r="AJ14" s="1913"/>
      <c r="AK14" s="1913"/>
      <c r="AL14" s="1914"/>
      <c r="AM14" s="575"/>
      <c r="AN14" s="1905" t="str">
        <f>IF($L14="","",IF($L14=MIN($L$4,$L$6,$L$8,$L$10,$L$12,$L$14,$L$16,$L$18,$L$20,$L$22,$L$24,$L$26,$L$28,$L$30,$L$32),"○","×"))</f>
        <v/>
      </c>
      <c r="AO14" s="1905" t="str">
        <f>IF($Q14="","",IF($Q14=MAX($Q$4,$Q$6,$Q$8,$Q$10,$Q$12,$Q$14,$Q$16,$Q$18,$Q$20,$Q$22,$Q$24,$Q$26,$Q$28,$Q$30,$Q$32),"○","×"))</f>
        <v/>
      </c>
      <c r="AP14" s="1895" t="str">
        <f>IF($AN14="○",COUNTIF($AN$4:$AN14,"○"),"")</f>
        <v/>
      </c>
      <c r="AQ14" s="1895" t="str">
        <f>IF($AO14="○",COUNTIF($AO$4:$AO14,"○"),"")</f>
        <v/>
      </c>
      <c r="AR14" s="1895" t="str">
        <f>$F14</f>
        <v>F</v>
      </c>
    </row>
    <row r="15" spans="1:44" ht="20.100000000000001" customHeight="1">
      <c r="A15" s="1899"/>
      <c r="B15" s="1900"/>
      <c r="C15" s="1900"/>
      <c r="D15" s="1900"/>
      <c r="E15" s="1901"/>
      <c r="F15" s="1915"/>
      <c r="G15" s="1915"/>
      <c r="H15" s="1916"/>
      <c r="I15" s="1916"/>
      <c r="J15" s="1916"/>
      <c r="K15" s="1916"/>
      <c r="L15" s="1908">
        <f>Q14-L14</f>
        <v>0</v>
      </c>
      <c r="M15" s="1909"/>
      <c r="N15" s="1909"/>
      <c r="O15" s="1909"/>
      <c r="P15" s="1909"/>
      <c r="Q15" s="1909"/>
      <c r="R15" s="1909"/>
      <c r="S15" s="1909"/>
      <c r="T15" s="1910"/>
      <c r="U15" s="1908">
        <f>Z14-U14</f>
        <v>0</v>
      </c>
      <c r="V15" s="1909"/>
      <c r="W15" s="1909"/>
      <c r="X15" s="1909"/>
      <c r="Y15" s="1909"/>
      <c r="Z15" s="1909"/>
      <c r="AA15" s="1909"/>
      <c r="AB15" s="1909"/>
      <c r="AC15" s="1910"/>
      <c r="AD15" s="1908"/>
      <c r="AE15" s="1909"/>
      <c r="AF15" s="1909"/>
      <c r="AG15" s="1909"/>
      <c r="AH15" s="1909"/>
      <c r="AI15" s="1909"/>
      <c r="AJ15" s="1909"/>
      <c r="AK15" s="1909"/>
      <c r="AL15" s="1910"/>
      <c r="AM15" s="575"/>
      <c r="AN15" s="1905"/>
      <c r="AO15" s="1905"/>
      <c r="AP15" s="1895"/>
      <c r="AQ15" s="1895"/>
      <c r="AR15" s="1895"/>
    </row>
    <row r="16" spans="1:44" ht="20.100000000000001" customHeight="1">
      <c r="A16" s="1899"/>
      <c r="B16" s="1900"/>
      <c r="C16" s="1900"/>
      <c r="D16" s="1900"/>
      <c r="E16" s="1901"/>
      <c r="F16" s="1915" t="str">
        <f>SUBSTITUTE(ADDRESS(1,ROW()/2-1,4),1,"")</f>
        <v>G</v>
      </c>
      <c r="G16" s="1915"/>
      <c r="H16" s="1916"/>
      <c r="I16" s="1916"/>
      <c r="J16" s="1916"/>
      <c r="K16" s="1916"/>
      <c r="L16" s="1911"/>
      <c r="M16" s="1354"/>
      <c r="N16" s="1354"/>
      <c r="O16" s="1354"/>
      <c r="P16" s="832" t="s">
        <v>648</v>
      </c>
      <c r="Q16" s="1917"/>
      <c r="R16" s="1918"/>
      <c r="S16" s="1918"/>
      <c r="T16" s="1918"/>
      <c r="U16" s="1911"/>
      <c r="V16" s="1354"/>
      <c r="W16" s="1354"/>
      <c r="X16" s="1354"/>
      <c r="Y16" s="832" t="s">
        <v>648</v>
      </c>
      <c r="Z16" s="1917"/>
      <c r="AA16" s="1918"/>
      <c r="AB16" s="1918"/>
      <c r="AC16" s="1918"/>
      <c r="AD16" s="1912">
        <f>L17-U17</f>
        <v>0</v>
      </c>
      <c r="AE16" s="1913"/>
      <c r="AF16" s="1913"/>
      <c r="AG16" s="1913"/>
      <c r="AH16" s="1913"/>
      <c r="AI16" s="1913"/>
      <c r="AJ16" s="1913"/>
      <c r="AK16" s="1913"/>
      <c r="AL16" s="1914"/>
      <c r="AM16" s="575"/>
      <c r="AN16" s="1905" t="str">
        <f>IF($L16="","",IF($L16=MIN($L$4,$L$6,$L$8,$L$10,$L$12,$L$14,$L$16,$L$18,$L$20,$L$22,$L$24,$L$26,$L$28,$L$30,$L$32),"○","×"))</f>
        <v/>
      </c>
      <c r="AO16" s="1905" t="str">
        <f>IF($Q16="","",IF($Q16=MAX($Q$4,$Q$6,$Q$8,$Q$10,$Q$12,$Q$14,$Q$16,$Q$18,$Q$20,$Q$22,$Q$24,$Q$26,$Q$28,$Q$30,$Q$32),"○","×"))</f>
        <v/>
      </c>
      <c r="AP16" s="1895" t="str">
        <f>IF($AN16="○",COUNTIF($AN$4:$AN16,"○"),"")</f>
        <v/>
      </c>
      <c r="AQ16" s="1895" t="str">
        <f>IF($AO16="○",COUNTIF($AO$4:$AO16,"○"),"")</f>
        <v/>
      </c>
      <c r="AR16" s="1895" t="str">
        <f>$F16</f>
        <v>G</v>
      </c>
    </row>
    <row r="17" spans="1:44" ht="20.100000000000001" customHeight="1">
      <c r="A17" s="1899"/>
      <c r="B17" s="1900"/>
      <c r="C17" s="1900"/>
      <c r="D17" s="1900"/>
      <c r="E17" s="1901"/>
      <c r="F17" s="1915"/>
      <c r="G17" s="1915"/>
      <c r="H17" s="1916"/>
      <c r="I17" s="1916"/>
      <c r="J17" s="1916"/>
      <c r="K17" s="1916"/>
      <c r="L17" s="1908">
        <f>Q16-L16</f>
        <v>0</v>
      </c>
      <c r="M17" s="1909"/>
      <c r="N17" s="1909"/>
      <c r="O17" s="1909"/>
      <c r="P17" s="1909"/>
      <c r="Q17" s="1909"/>
      <c r="R17" s="1909"/>
      <c r="S17" s="1909"/>
      <c r="T17" s="1910"/>
      <c r="U17" s="1908">
        <f>Z16-U16</f>
        <v>0</v>
      </c>
      <c r="V17" s="1909"/>
      <c r="W17" s="1909"/>
      <c r="X17" s="1909"/>
      <c r="Y17" s="1909"/>
      <c r="Z17" s="1909"/>
      <c r="AA17" s="1909"/>
      <c r="AB17" s="1909"/>
      <c r="AC17" s="1910"/>
      <c r="AD17" s="1908"/>
      <c r="AE17" s="1909"/>
      <c r="AF17" s="1909"/>
      <c r="AG17" s="1909"/>
      <c r="AH17" s="1909"/>
      <c r="AI17" s="1909"/>
      <c r="AJ17" s="1909"/>
      <c r="AK17" s="1909"/>
      <c r="AL17" s="1910"/>
      <c r="AM17" s="575"/>
      <c r="AN17" s="1905"/>
      <c r="AO17" s="1905"/>
      <c r="AP17" s="1895"/>
      <c r="AQ17" s="1895"/>
      <c r="AR17" s="1895"/>
    </row>
    <row r="18" spans="1:44" ht="20.100000000000001" customHeight="1">
      <c r="A18" s="1899"/>
      <c r="B18" s="1900"/>
      <c r="C18" s="1900"/>
      <c r="D18" s="1900"/>
      <c r="E18" s="1901"/>
      <c r="F18" s="1915" t="str">
        <f>SUBSTITUTE(ADDRESS(1,ROW()/2-1,4),1,"")</f>
        <v>H</v>
      </c>
      <c r="G18" s="1915"/>
      <c r="H18" s="1916"/>
      <c r="I18" s="1916"/>
      <c r="J18" s="1916"/>
      <c r="K18" s="1916"/>
      <c r="L18" s="1911"/>
      <c r="M18" s="1354"/>
      <c r="N18" s="1354"/>
      <c r="O18" s="1354"/>
      <c r="P18" s="832" t="s">
        <v>648</v>
      </c>
      <c r="Q18" s="1917"/>
      <c r="R18" s="1918"/>
      <c r="S18" s="1918"/>
      <c r="T18" s="1918"/>
      <c r="U18" s="1911"/>
      <c r="V18" s="1354"/>
      <c r="W18" s="1354"/>
      <c r="X18" s="1354"/>
      <c r="Y18" s="832" t="s">
        <v>648</v>
      </c>
      <c r="Z18" s="1917"/>
      <c r="AA18" s="1918"/>
      <c r="AB18" s="1918"/>
      <c r="AC18" s="1918"/>
      <c r="AD18" s="1912">
        <f>L19-U19</f>
        <v>0</v>
      </c>
      <c r="AE18" s="1913"/>
      <c r="AF18" s="1913"/>
      <c r="AG18" s="1913"/>
      <c r="AH18" s="1913"/>
      <c r="AI18" s="1913"/>
      <c r="AJ18" s="1913"/>
      <c r="AK18" s="1913"/>
      <c r="AL18" s="1914"/>
      <c r="AM18" s="575"/>
      <c r="AN18" s="1905" t="str">
        <f>IF($L18="","",IF($L18=MIN($L$4,$L$6,$L$8,$L$10,$L$12,$L$14,$L$16,$L$18,$L$20,$L$22,$L$24,$L$26,$L$28,$L$30,$L$32),"○","×"))</f>
        <v/>
      </c>
      <c r="AO18" s="1905" t="str">
        <f>IF($Q18="","",IF($Q18=MAX($Q$4,$Q$6,$Q$8,$Q$10,$Q$12,$Q$14,$Q$16,$Q$18,$Q$20,$Q$22,$Q$24,$Q$26,$Q$28,$Q$30,$Q$32),"○","×"))</f>
        <v/>
      </c>
      <c r="AP18" s="1895" t="str">
        <f>IF($AN18="○",COUNTIF($AN$4:$AN18,"○"),"")</f>
        <v/>
      </c>
      <c r="AQ18" s="1895" t="str">
        <f>IF($AO18="○",COUNTIF($AO$4:$AO18,"○"),"")</f>
        <v/>
      </c>
      <c r="AR18" s="1895" t="str">
        <f>$F18</f>
        <v>H</v>
      </c>
    </row>
    <row r="19" spans="1:44" ht="20.100000000000001" customHeight="1">
      <c r="A19" s="1899"/>
      <c r="B19" s="1900"/>
      <c r="C19" s="1900"/>
      <c r="D19" s="1900"/>
      <c r="E19" s="1901"/>
      <c r="F19" s="1915"/>
      <c r="G19" s="1915"/>
      <c r="H19" s="1916"/>
      <c r="I19" s="1916"/>
      <c r="J19" s="1916"/>
      <c r="K19" s="1916"/>
      <c r="L19" s="1908">
        <f>Q18-L18</f>
        <v>0</v>
      </c>
      <c r="M19" s="1909"/>
      <c r="N19" s="1909"/>
      <c r="O19" s="1909"/>
      <c r="P19" s="1909"/>
      <c r="Q19" s="1909"/>
      <c r="R19" s="1909"/>
      <c r="S19" s="1909"/>
      <c r="T19" s="1910"/>
      <c r="U19" s="1908">
        <f>Z18-U18</f>
        <v>0</v>
      </c>
      <c r="V19" s="1909"/>
      <c r="W19" s="1909"/>
      <c r="X19" s="1909"/>
      <c r="Y19" s="1909"/>
      <c r="Z19" s="1909"/>
      <c r="AA19" s="1909"/>
      <c r="AB19" s="1909"/>
      <c r="AC19" s="1910"/>
      <c r="AD19" s="1908"/>
      <c r="AE19" s="1909"/>
      <c r="AF19" s="1909"/>
      <c r="AG19" s="1909"/>
      <c r="AH19" s="1909"/>
      <c r="AI19" s="1909"/>
      <c r="AJ19" s="1909"/>
      <c r="AK19" s="1909"/>
      <c r="AL19" s="1910"/>
      <c r="AM19" s="575"/>
      <c r="AN19" s="1905"/>
      <c r="AO19" s="1905"/>
      <c r="AP19" s="1895"/>
      <c r="AQ19" s="1895"/>
      <c r="AR19" s="1895"/>
    </row>
    <row r="20" spans="1:44" ht="20.100000000000001" customHeight="1">
      <c r="A20" s="1899"/>
      <c r="B20" s="1900"/>
      <c r="C20" s="1900"/>
      <c r="D20" s="1900"/>
      <c r="E20" s="1901"/>
      <c r="F20" s="1915" t="str">
        <f>SUBSTITUTE(ADDRESS(1,ROW()/2-1,4),1,"")</f>
        <v>I</v>
      </c>
      <c r="G20" s="1915"/>
      <c r="H20" s="1916"/>
      <c r="I20" s="1916"/>
      <c r="J20" s="1916"/>
      <c r="K20" s="1916"/>
      <c r="L20" s="1911"/>
      <c r="M20" s="1354"/>
      <c r="N20" s="1354"/>
      <c r="O20" s="1354"/>
      <c r="P20" s="832" t="s">
        <v>648</v>
      </c>
      <c r="Q20" s="1917"/>
      <c r="R20" s="1918"/>
      <c r="S20" s="1918"/>
      <c r="T20" s="1918"/>
      <c r="U20" s="1911"/>
      <c r="V20" s="1354"/>
      <c r="W20" s="1354"/>
      <c r="X20" s="1354"/>
      <c r="Y20" s="832" t="s">
        <v>648</v>
      </c>
      <c r="Z20" s="1917"/>
      <c r="AA20" s="1918"/>
      <c r="AB20" s="1918"/>
      <c r="AC20" s="1918"/>
      <c r="AD20" s="1912">
        <f>L21-U21</f>
        <v>0</v>
      </c>
      <c r="AE20" s="1913"/>
      <c r="AF20" s="1913"/>
      <c r="AG20" s="1913"/>
      <c r="AH20" s="1913"/>
      <c r="AI20" s="1913"/>
      <c r="AJ20" s="1913"/>
      <c r="AK20" s="1913"/>
      <c r="AL20" s="1914"/>
      <c r="AM20" s="575"/>
      <c r="AN20" s="1905" t="str">
        <f>IF($L20="","",IF($L20=MIN($L$4,$L$6,$L$8,$L$10,$L$12,$L$14,$L$16,$L$18,$L$20,$L$22,$L$24,$L$26,$L$28,$L$30,$L$32),"○","×"))</f>
        <v/>
      </c>
      <c r="AO20" s="1905" t="str">
        <f>IF($Q20="","",IF($Q20=MAX($Q$4,$Q$6,$Q$8,$Q$10,$Q$12,$Q$14,$Q$16,$Q$18,$Q$20,$Q$22,$Q$24,$Q$26,$Q$28,$Q$30,$Q$32),"○","×"))</f>
        <v/>
      </c>
      <c r="AP20" s="1895" t="str">
        <f>IF($AN20="○",COUNTIF($AN$4:$AN20,"○"),"")</f>
        <v/>
      </c>
      <c r="AQ20" s="1895" t="str">
        <f>IF($AO20="○",COUNTIF($AO$4:$AO20,"○"),"")</f>
        <v/>
      </c>
      <c r="AR20" s="1895" t="str">
        <f>$F20</f>
        <v>I</v>
      </c>
    </row>
    <row r="21" spans="1:44" ht="20.100000000000001" customHeight="1">
      <c r="A21" s="1899"/>
      <c r="B21" s="1900"/>
      <c r="C21" s="1900"/>
      <c r="D21" s="1900"/>
      <c r="E21" s="1901"/>
      <c r="F21" s="1915"/>
      <c r="G21" s="1915"/>
      <c r="H21" s="1916"/>
      <c r="I21" s="1916"/>
      <c r="J21" s="1916"/>
      <c r="K21" s="1916"/>
      <c r="L21" s="1908">
        <f>Q20-L20</f>
        <v>0</v>
      </c>
      <c r="M21" s="1909"/>
      <c r="N21" s="1909"/>
      <c r="O21" s="1909"/>
      <c r="P21" s="1909"/>
      <c r="Q21" s="1909"/>
      <c r="R21" s="1909"/>
      <c r="S21" s="1909"/>
      <c r="T21" s="1910"/>
      <c r="U21" s="1908">
        <f>Z20-U20</f>
        <v>0</v>
      </c>
      <c r="V21" s="1909"/>
      <c r="W21" s="1909"/>
      <c r="X21" s="1909"/>
      <c r="Y21" s="1909"/>
      <c r="Z21" s="1909"/>
      <c r="AA21" s="1909"/>
      <c r="AB21" s="1909"/>
      <c r="AC21" s="1910"/>
      <c r="AD21" s="1908"/>
      <c r="AE21" s="1909"/>
      <c r="AF21" s="1909"/>
      <c r="AG21" s="1909"/>
      <c r="AH21" s="1909"/>
      <c r="AI21" s="1909"/>
      <c r="AJ21" s="1909"/>
      <c r="AK21" s="1909"/>
      <c r="AL21" s="1910"/>
      <c r="AM21" s="575"/>
      <c r="AN21" s="1905"/>
      <c r="AO21" s="1905"/>
      <c r="AP21" s="1895"/>
      <c r="AQ21" s="1895"/>
      <c r="AR21" s="1895"/>
    </row>
    <row r="22" spans="1:44" ht="20.100000000000001" customHeight="1">
      <c r="A22" s="1899"/>
      <c r="B22" s="1900"/>
      <c r="C22" s="1900"/>
      <c r="D22" s="1900"/>
      <c r="E22" s="1901"/>
      <c r="F22" s="1915" t="str">
        <f>SUBSTITUTE(ADDRESS(1,ROW()/2-1,4),1,"")</f>
        <v>J</v>
      </c>
      <c r="G22" s="1915"/>
      <c r="H22" s="1916"/>
      <c r="I22" s="1916"/>
      <c r="J22" s="1916"/>
      <c r="K22" s="1916"/>
      <c r="L22" s="1911"/>
      <c r="M22" s="1354"/>
      <c r="N22" s="1354"/>
      <c r="O22" s="1354"/>
      <c r="P22" s="832" t="s">
        <v>648</v>
      </c>
      <c r="Q22" s="1917"/>
      <c r="R22" s="1918"/>
      <c r="S22" s="1918"/>
      <c r="T22" s="1918"/>
      <c r="U22" s="1911"/>
      <c r="V22" s="1354"/>
      <c r="W22" s="1354"/>
      <c r="X22" s="1354"/>
      <c r="Y22" s="832" t="s">
        <v>648</v>
      </c>
      <c r="Z22" s="1917"/>
      <c r="AA22" s="1918"/>
      <c r="AB22" s="1918"/>
      <c r="AC22" s="1918"/>
      <c r="AD22" s="1912">
        <f>L23-U23</f>
        <v>0</v>
      </c>
      <c r="AE22" s="1913"/>
      <c r="AF22" s="1913"/>
      <c r="AG22" s="1913"/>
      <c r="AH22" s="1913"/>
      <c r="AI22" s="1913"/>
      <c r="AJ22" s="1913"/>
      <c r="AK22" s="1913"/>
      <c r="AL22" s="1914"/>
      <c r="AM22" s="575"/>
      <c r="AN22" s="1905" t="str">
        <f>IF($L22="","",IF($L22=MIN($L$4,$L$6,$L$8,$L$10,$L$12,$L$14,$L$16,$L$18,$L$20,$L$22,$L$24,$L$26,$L$28,$L$30,$L$32),"○","×"))</f>
        <v/>
      </c>
      <c r="AO22" s="1905" t="str">
        <f>IF($Q22="","",IF($Q22=MAX($Q$4,$Q$6,$Q$8,$Q$10,$Q$12,$Q$14,$Q$16,$Q$18,$Q$20,$Q$22,$Q$24,$Q$26,$Q$28,$Q$30,$Q$32),"○","×"))</f>
        <v/>
      </c>
      <c r="AP22" s="1895" t="str">
        <f>IF($AN22="○",COUNTIF($AN$4:$AN22,"○"),"")</f>
        <v/>
      </c>
      <c r="AQ22" s="1895" t="str">
        <f>IF($AO22="○",COUNTIF($AO$4:$AO22,"○"),"")</f>
        <v/>
      </c>
      <c r="AR22" s="1895" t="str">
        <f>$F22</f>
        <v>J</v>
      </c>
    </row>
    <row r="23" spans="1:44" ht="20.100000000000001" customHeight="1">
      <c r="A23" s="1899"/>
      <c r="B23" s="1900"/>
      <c r="C23" s="1900"/>
      <c r="D23" s="1900"/>
      <c r="E23" s="1901"/>
      <c r="F23" s="1915"/>
      <c r="G23" s="1915"/>
      <c r="H23" s="1916"/>
      <c r="I23" s="1916"/>
      <c r="J23" s="1916"/>
      <c r="K23" s="1916"/>
      <c r="L23" s="1908">
        <f>Q22-L22</f>
        <v>0</v>
      </c>
      <c r="M23" s="1909"/>
      <c r="N23" s="1909"/>
      <c r="O23" s="1909"/>
      <c r="P23" s="1909"/>
      <c r="Q23" s="1909"/>
      <c r="R23" s="1909"/>
      <c r="S23" s="1909"/>
      <c r="T23" s="1910"/>
      <c r="U23" s="1908">
        <f>Z22-U22</f>
        <v>0</v>
      </c>
      <c r="V23" s="1909"/>
      <c r="W23" s="1909"/>
      <c r="X23" s="1909"/>
      <c r="Y23" s="1909"/>
      <c r="Z23" s="1909"/>
      <c r="AA23" s="1909"/>
      <c r="AB23" s="1909"/>
      <c r="AC23" s="1910"/>
      <c r="AD23" s="1908"/>
      <c r="AE23" s="1909"/>
      <c r="AF23" s="1909"/>
      <c r="AG23" s="1909"/>
      <c r="AH23" s="1909"/>
      <c r="AI23" s="1909"/>
      <c r="AJ23" s="1909"/>
      <c r="AK23" s="1909"/>
      <c r="AL23" s="1910"/>
      <c r="AM23" s="575"/>
      <c r="AN23" s="1905"/>
      <c r="AO23" s="1905"/>
      <c r="AP23" s="1895"/>
      <c r="AQ23" s="1895"/>
      <c r="AR23" s="1895"/>
    </row>
    <row r="24" spans="1:44" ht="20.100000000000001" customHeight="1">
      <c r="A24" s="1899"/>
      <c r="B24" s="1900"/>
      <c r="C24" s="1900"/>
      <c r="D24" s="1900"/>
      <c r="E24" s="1901"/>
      <c r="F24" s="1915" t="str">
        <f>SUBSTITUTE(ADDRESS(1,ROW()/2-1,4),1,"")</f>
        <v>K</v>
      </c>
      <c r="G24" s="1915"/>
      <c r="H24" s="1916"/>
      <c r="I24" s="1916"/>
      <c r="J24" s="1916"/>
      <c r="K24" s="1916"/>
      <c r="L24" s="1911"/>
      <c r="M24" s="1354"/>
      <c r="N24" s="1354"/>
      <c r="O24" s="1354"/>
      <c r="P24" s="832" t="s">
        <v>648</v>
      </c>
      <c r="Q24" s="1917"/>
      <c r="R24" s="1918"/>
      <c r="S24" s="1918"/>
      <c r="T24" s="1918"/>
      <c r="U24" s="1911"/>
      <c r="V24" s="1354"/>
      <c r="W24" s="1354"/>
      <c r="X24" s="1354"/>
      <c r="Y24" s="832" t="s">
        <v>648</v>
      </c>
      <c r="Z24" s="1917"/>
      <c r="AA24" s="1918"/>
      <c r="AB24" s="1918"/>
      <c r="AC24" s="1918"/>
      <c r="AD24" s="1912">
        <f>L25-U25</f>
        <v>0</v>
      </c>
      <c r="AE24" s="1913"/>
      <c r="AF24" s="1913"/>
      <c r="AG24" s="1913"/>
      <c r="AH24" s="1913"/>
      <c r="AI24" s="1913"/>
      <c r="AJ24" s="1913"/>
      <c r="AK24" s="1913"/>
      <c r="AL24" s="1914"/>
      <c r="AM24" s="575"/>
      <c r="AN24" s="1905" t="str">
        <f>IF($L24="","",IF($L24=MIN($L$4,$L$6,$L$8,$L$10,$L$12,$L$14,$L$16,$L$18,$L$20,$L$22,$L$24,$L$26,$L$28,$L$30,$L$32),"○","×"))</f>
        <v/>
      </c>
      <c r="AO24" s="1905" t="str">
        <f>IF($Q24="","",IF($Q24=MAX($Q$4,$Q$6,$Q$8,$Q$10,$Q$12,$Q$14,$Q$16,$Q$18,$Q$20,$Q$22,$Q$24,$Q$26,$Q$28,$Q$30,$Q$32),"○","×"))</f>
        <v/>
      </c>
      <c r="AP24" s="1895" t="str">
        <f>IF($AN24="○",COUNTIF($AN$4:$AN24,"○"),"")</f>
        <v/>
      </c>
      <c r="AQ24" s="1895" t="str">
        <f>IF($AO24="○",COUNTIF($AO$4:$AO24,"○"),"")</f>
        <v/>
      </c>
      <c r="AR24" s="1895" t="str">
        <f>$F24</f>
        <v>K</v>
      </c>
    </row>
    <row r="25" spans="1:44" ht="20.100000000000001" customHeight="1">
      <c r="A25" s="1899"/>
      <c r="B25" s="1900"/>
      <c r="C25" s="1900"/>
      <c r="D25" s="1900"/>
      <c r="E25" s="1901"/>
      <c r="F25" s="1915"/>
      <c r="G25" s="1915"/>
      <c r="H25" s="1916"/>
      <c r="I25" s="1916"/>
      <c r="J25" s="1916"/>
      <c r="K25" s="1916"/>
      <c r="L25" s="1908">
        <f>Q24-L24</f>
        <v>0</v>
      </c>
      <c r="M25" s="1909"/>
      <c r="N25" s="1909"/>
      <c r="O25" s="1909"/>
      <c r="P25" s="1909"/>
      <c r="Q25" s="1909"/>
      <c r="R25" s="1909"/>
      <c r="S25" s="1909"/>
      <c r="T25" s="1910"/>
      <c r="U25" s="1908">
        <f>Z24-U24</f>
        <v>0</v>
      </c>
      <c r="V25" s="1909"/>
      <c r="W25" s="1909"/>
      <c r="X25" s="1909"/>
      <c r="Y25" s="1909"/>
      <c r="Z25" s="1909"/>
      <c r="AA25" s="1909"/>
      <c r="AB25" s="1909"/>
      <c r="AC25" s="1910"/>
      <c r="AD25" s="1908"/>
      <c r="AE25" s="1909"/>
      <c r="AF25" s="1909"/>
      <c r="AG25" s="1909"/>
      <c r="AH25" s="1909"/>
      <c r="AI25" s="1909"/>
      <c r="AJ25" s="1909"/>
      <c r="AK25" s="1909"/>
      <c r="AL25" s="1910"/>
      <c r="AM25" s="575"/>
      <c r="AN25" s="1905"/>
      <c r="AO25" s="1905"/>
      <c r="AP25" s="1895"/>
      <c r="AQ25" s="1895"/>
      <c r="AR25" s="1895"/>
    </row>
    <row r="26" spans="1:44" ht="20.100000000000001" customHeight="1">
      <c r="A26" s="1899"/>
      <c r="B26" s="1900"/>
      <c r="C26" s="1900"/>
      <c r="D26" s="1900"/>
      <c r="E26" s="1901"/>
      <c r="F26" s="1915" t="str">
        <f>SUBSTITUTE(ADDRESS(1,ROW()/2-1,4),1,"")</f>
        <v>L</v>
      </c>
      <c r="G26" s="1915"/>
      <c r="H26" s="1916"/>
      <c r="I26" s="1916"/>
      <c r="J26" s="1916"/>
      <c r="K26" s="1916"/>
      <c r="L26" s="1911"/>
      <c r="M26" s="1354"/>
      <c r="N26" s="1354"/>
      <c r="O26" s="1354"/>
      <c r="P26" s="832" t="s">
        <v>648</v>
      </c>
      <c r="Q26" s="1917"/>
      <c r="R26" s="1918"/>
      <c r="S26" s="1918"/>
      <c r="T26" s="1918"/>
      <c r="U26" s="1911"/>
      <c r="V26" s="1354"/>
      <c r="W26" s="1354"/>
      <c r="X26" s="1354"/>
      <c r="Y26" s="832" t="s">
        <v>648</v>
      </c>
      <c r="Z26" s="1917"/>
      <c r="AA26" s="1918"/>
      <c r="AB26" s="1918"/>
      <c r="AC26" s="1918"/>
      <c r="AD26" s="1912">
        <f>L27-U27</f>
        <v>0</v>
      </c>
      <c r="AE26" s="1913"/>
      <c r="AF26" s="1913"/>
      <c r="AG26" s="1913"/>
      <c r="AH26" s="1913"/>
      <c r="AI26" s="1913"/>
      <c r="AJ26" s="1913"/>
      <c r="AK26" s="1913"/>
      <c r="AL26" s="1914"/>
      <c r="AM26" s="575"/>
      <c r="AN26" s="1905" t="str">
        <f>IF($L26="","",IF($L26=MIN($L$4,$L$6,$L$8,$L$10,$L$12,$L$14,$L$16,$L$18,$L$20,$L$22,$L$24,$L$26,$L$28,$L$30,$L$32),"○","×"))</f>
        <v/>
      </c>
      <c r="AO26" s="1905" t="str">
        <f>IF($Q26="","",IF($Q26=MAX($Q$4,$Q$6,$Q$8,$Q$10,$Q$12,$Q$14,$Q$16,$Q$18,$Q$20,$Q$22,$Q$24,$Q$26,$Q$28,$Q$30,$Q$32),"○","×"))</f>
        <v/>
      </c>
      <c r="AP26" s="1895" t="str">
        <f>IF($AN26="○",COUNTIF($AN$4:$AN26,"○"),"")</f>
        <v/>
      </c>
      <c r="AQ26" s="1895" t="str">
        <f>IF($AO26="○",COUNTIF($AO$4:$AO26,"○"),"")</f>
        <v/>
      </c>
      <c r="AR26" s="1895" t="str">
        <f>$F26</f>
        <v>L</v>
      </c>
    </row>
    <row r="27" spans="1:44" ht="20.100000000000001" customHeight="1">
      <c r="A27" s="1899"/>
      <c r="B27" s="1900"/>
      <c r="C27" s="1900"/>
      <c r="D27" s="1900"/>
      <c r="E27" s="1901"/>
      <c r="F27" s="1915"/>
      <c r="G27" s="1915"/>
      <c r="H27" s="1916"/>
      <c r="I27" s="1916"/>
      <c r="J27" s="1916"/>
      <c r="K27" s="1916"/>
      <c r="L27" s="1908">
        <f>Q26-L26</f>
        <v>0</v>
      </c>
      <c r="M27" s="1909"/>
      <c r="N27" s="1909"/>
      <c r="O27" s="1909"/>
      <c r="P27" s="1909"/>
      <c r="Q27" s="1909"/>
      <c r="R27" s="1909"/>
      <c r="S27" s="1909"/>
      <c r="T27" s="1910"/>
      <c r="U27" s="1908">
        <f>Z26-U26</f>
        <v>0</v>
      </c>
      <c r="V27" s="1909"/>
      <c r="W27" s="1909"/>
      <c r="X27" s="1909"/>
      <c r="Y27" s="1909"/>
      <c r="Z27" s="1909"/>
      <c r="AA27" s="1909"/>
      <c r="AB27" s="1909"/>
      <c r="AC27" s="1910"/>
      <c r="AD27" s="1908"/>
      <c r="AE27" s="1909"/>
      <c r="AF27" s="1909"/>
      <c r="AG27" s="1909"/>
      <c r="AH27" s="1909"/>
      <c r="AI27" s="1909"/>
      <c r="AJ27" s="1909"/>
      <c r="AK27" s="1909"/>
      <c r="AL27" s="1910"/>
      <c r="AM27" s="575"/>
      <c r="AN27" s="1905"/>
      <c r="AO27" s="1905"/>
      <c r="AP27" s="1895"/>
      <c r="AQ27" s="1895"/>
      <c r="AR27" s="1895"/>
    </row>
    <row r="28" spans="1:44" ht="20.100000000000001" customHeight="1">
      <c r="A28" s="1899"/>
      <c r="B28" s="1900"/>
      <c r="C28" s="1900"/>
      <c r="D28" s="1900"/>
      <c r="E28" s="1901"/>
      <c r="F28" s="1915" t="str">
        <f>SUBSTITUTE(ADDRESS(1,ROW()/2-1,4),1,"")</f>
        <v>M</v>
      </c>
      <c r="G28" s="1915"/>
      <c r="H28" s="1916"/>
      <c r="I28" s="1916"/>
      <c r="J28" s="1916"/>
      <c r="K28" s="1916"/>
      <c r="L28" s="1911"/>
      <c r="M28" s="1354"/>
      <c r="N28" s="1354"/>
      <c r="O28" s="1354"/>
      <c r="P28" s="832" t="s">
        <v>648</v>
      </c>
      <c r="Q28" s="1917"/>
      <c r="R28" s="1918"/>
      <c r="S28" s="1918"/>
      <c r="T28" s="1918"/>
      <c r="U28" s="1911"/>
      <c r="V28" s="1354"/>
      <c r="W28" s="1354"/>
      <c r="X28" s="1354"/>
      <c r="Y28" s="832" t="s">
        <v>648</v>
      </c>
      <c r="Z28" s="1917"/>
      <c r="AA28" s="1918"/>
      <c r="AB28" s="1918"/>
      <c r="AC28" s="1918"/>
      <c r="AD28" s="1912">
        <f>L29-U29</f>
        <v>0</v>
      </c>
      <c r="AE28" s="1913"/>
      <c r="AF28" s="1913"/>
      <c r="AG28" s="1913"/>
      <c r="AH28" s="1913"/>
      <c r="AI28" s="1913"/>
      <c r="AJ28" s="1913"/>
      <c r="AK28" s="1913"/>
      <c r="AL28" s="1914"/>
      <c r="AM28" s="575"/>
      <c r="AN28" s="1905" t="str">
        <f>IF($L28="","",IF($L28=MIN($L$4,$L$6,$L$8,$L$10,$L$12,$L$14,$L$16,$L$18,$L$20,$L$22,$L$24,$L$26,$L$28,$L$30,$L$32),"○","×"))</f>
        <v/>
      </c>
      <c r="AO28" s="1905" t="str">
        <f>IF($Q28="","",IF($Q28=MAX($Q$4,$Q$6,$Q$8,$Q$10,$Q$12,$Q$14,$Q$16,$Q$18,$Q$20,$Q$22,$Q$24,$Q$26,$Q$28,$Q$30,$Q$32),"○","×"))</f>
        <v/>
      </c>
      <c r="AP28" s="1895" t="str">
        <f>IF($AN28="○",COUNTIF($AN$4:$AN28,"○"),"")</f>
        <v/>
      </c>
      <c r="AQ28" s="1895" t="str">
        <f>IF($AO28="○",COUNTIF($AO$4:$AO28,"○"),"")</f>
        <v/>
      </c>
      <c r="AR28" s="1895" t="str">
        <f>$F28</f>
        <v>M</v>
      </c>
    </row>
    <row r="29" spans="1:44" ht="20.100000000000001" customHeight="1">
      <c r="A29" s="1899"/>
      <c r="B29" s="1900"/>
      <c r="C29" s="1900"/>
      <c r="D29" s="1900"/>
      <c r="E29" s="1901"/>
      <c r="F29" s="1915"/>
      <c r="G29" s="1915"/>
      <c r="H29" s="1916"/>
      <c r="I29" s="1916"/>
      <c r="J29" s="1916"/>
      <c r="K29" s="1916"/>
      <c r="L29" s="1908">
        <f>Q28-L28</f>
        <v>0</v>
      </c>
      <c r="M29" s="1909"/>
      <c r="N29" s="1909"/>
      <c r="O29" s="1909"/>
      <c r="P29" s="1909"/>
      <c r="Q29" s="1909"/>
      <c r="R29" s="1909"/>
      <c r="S29" s="1909"/>
      <c r="T29" s="1910"/>
      <c r="U29" s="1908">
        <f>Z28-U28</f>
        <v>0</v>
      </c>
      <c r="V29" s="1909"/>
      <c r="W29" s="1909"/>
      <c r="X29" s="1909"/>
      <c r="Y29" s="1909"/>
      <c r="Z29" s="1909"/>
      <c r="AA29" s="1909"/>
      <c r="AB29" s="1909"/>
      <c r="AC29" s="1910"/>
      <c r="AD29" s="1908"/>
      <c r="AE29" s="1909"/>
      <c r="AF29" s="1909"/>
      <c r="AG29" s="1909"/>
      <c r="AH29" s="1909"/>
      <c r="AI29" s="1909"/>
      <c r="AJ29" s="1909"/>
      <c r="AK29" s="1909"/>
      <c r="AL29" s="1910"/>
      <c r="AM29" s="575"/>
      <c r="AN29" s="1905"/>
      <c r="AO29" s="1905"/>
      <c r="AP29" s="1895"/>
      <c r="AQ29" s="1895"/>
      <c r="AR29" s="1895"/>
    </row>
    <row r="30" spans="1:44" ht="20.100000000000001" customHeight="1">
      <c r="A30" s="1899"/>
      <c r="B30" s="1900"/>
      <c r="C30" s="1900"/>
      <c r="D30" s="1900"/>
      <c r="E30" s="1901"/>
      <c r="F30" s="1915" t="str">
        <f>SUBSTITUTE(ADDRESS(1,ROW()/2-1,4),1,"")</f>
        <v>N</v>
      </c>
      <c r="G30" s="1915"/>
      <c r="H30" s="1916"/>
      <c r="I30" s="1916"/>
      <c r="J30" s="1916"/>
      <c r="K30" s="1916"/>
      <c r="L30" s="1911"/>
      <c r="M30" s="1354"/>
      <c r="N30" s="1354"/>
      <c r="O30" s="1354"/>
      <c r="P30" s="832" t="s">
        <v>186</v>
      </c>
      <c r="Q30" s="1917"/>
      <c r="R30" s="1918"/>
      <c r="S30" s="1918"/>
      <c r="T30" s="1918"/>
      <c r="U30" s="1911"/>
      <c r="V30" s="1354"/>
      <c r="W30" s="1354"/>
      <c r="X30" s="1354"/>
      <c r="Y30" s="832" t="s">
        <v>186</v>
      </c>
      <c r="Z30" s="1917"/>
      <c r="AA30" s="1918"/>
      <c r="AB30" s="1918"/>
      <c r="AC30" s="1918"/>
      <c r="AD30" s="1912">
        <f>L31-U31</f>
        <v>0</v>
      </c>
      <c r="AE30" s="1913"/>
      <c r="AF30" s="1913"/>
      <c r="AG30" s="1913"/>
      <c r="AH30" s="1913"/>
      <c r="AI30" s="1913"/>
      <c r="AJ30" s="1913"/>
      <c r="AK30" s="1913"/>
      <c r="AL30" s="1914"/>
      <c r="AM30" s="575"/>
      <c r="AN30" s="1905" t="str">
        <f>IF($L30="","",IF($L30=MIN($L$4,$L$6,$L$8,$L$10,$L$12,$L$14,$L$16,$L$18,$L$20,$L$22,$L$24,$L$26,$L$28,$L$30,$L$32),"○","×"))</f>
        <v/>
      </c>
      <c r="AO30" s="1905" t="str">
        <f>IF($Q30="","",IF($Q30=MAX($Q$4,$Q$6,$Q$8,$Q$10,$Q$12,$Q$14,$Q$16,$Q$18,$Q$20,$Q$22,$Q$24,$Q$26,$Q$28,$Q$30,$Q$32),"○","×"))</f>
        <v/>
      </c>
      <c r="AP30" s="1895" t="str">
        <f>IF($AN30="○",COUNTIF($AN$4:$AN30,"○"),"")</f>
        <v/>
      </c>
      <c r="AQ30" s="1895" t="str">
        <f>IF($AO30="○",COUNTIF($AO$4:$AO30,"○"),"")</f>
        <v/>
      </c>
      <c r="AR30" s="1895" t="str">
        <f>$F30</f>
        <v>N</v>
      </c>
    </row>
    <row r="31" spans="1:44" ht="20.100000000000001" customHeight="1">
      <c r="A31" s="1899"/>
      <c r="B31" s="1900"/>
      <c r="C31" s="1900"/>
      <c r="D31" s="1900"/>
      <c r="E31" s="1901"/>
      <c r="F31" s="1915"/>
      <c r="G31" s="1915"/>
      <c r="H31" s="1916"/>
      <c r="I31" s="1916"/>
      <c r="J31" s="1916"/>
      <c r="K31" s="1916"/>
      <c r="L31" s="1908">
        <f>Q30-L30</f>
        <v>0</v>
      </c>
      <c r="M31" s="1909"/>
      <c r="N31" s="1909"/>
      <c r="O31" s="1909"/>
      <c r="P31" s="1909"/>
      <c r="Q31" s="1909"/>
      <c r="R31" s="1909"/>
      <c r="S31" s="1909"/>
      <c r="T31" s="1910"/>
      <c r="U31" s="1908">
        <f>Z30-U30</f>
        <v>0</v>
      </c>
      <c r="V31" s="1909"/>
      <c r="W31" s="1909"/>
      <c r="X31" s="1909"/>
      <c r="Y31" s="1909"/>
      <c r="Z31" s="1909"/>
      <c r="AA31" s="1909"/>
      <c r="AB31" s="1909"/>
      <c r="AC31" s="1910"/>
      <c r="AD31" s="1908"/>
      <c r="AE31" s="1909"/>
      <c r="AF31" s="1909"/>
      <c r="AG31" s="1909"/>
      <c r="AH31" s="1909"/>
      <c r="AI31" s="1909"/>
      <c r="AJ31" s="1909"/>
      <c r="AK31" s="1909"/>
      <c r="AL31" s="1910"/>
      <c r="AM31" s="575"/>
      <c r="AN31" s="1905"/>
      <c r="AO31" s="1905"/>
      <c r="AP31" s="1895"/>
      <c r="AQ31" s="1895"/>
      <c r="AR31" s="1895"/>
    </row>
    <row r="32" spans="1:44" ht="20.100000000000001" customHeight="1">
      <c r="A32" s="1899"/>
      <c r="B32" s="1900"/>
      <c r="C32" s="1900"/>
      <c r="D32" s="1900"/>
      <c r="E32" s="1901"/>
      <c r="F32" s="1915" t="str">
        <f>SUBSTITUTE(ADDRESS(1,ROW()/2-1,4),1,"")</f>
        <v>O</v>
      </c>
      <c r="G32" s="1915"/>
      <c r="H32" s="1916"/>
      <c r="I32" s="1916"/>
      <c r="J32" s="1916"/>
      <c r="K32" s="1916"/>
      <c r="L32" s="1911"/>
      <c r="M32" s="1354"/>
      <c r="N32" s="1354"/>
      <c r="O32" s="1354"/>
      <c r="P32" s="832" t="s">
        <v>186</v>
      </c>
      <c r="Q32" s="1917"/>
      <c r="R32" s="1918"/>
      <c r="S32" s="1918"/>
      <c r="T32" s="1918"/>
      <c r="U32" s="1911"/>
      <c r="V32" s="1354"/>
      <c r="W32" s="1354"/>
      <c r="X32" s="1354"/>
      <c r="Y32" s="832" t="s">
        <v>186</v>
      </c>
      <c r="Z32" s="1917"/>
      <c r="AA32" s="1918"/>
      <c r="AB32" s="1918"/>
      <c r="AC32" s="1918"/>
      <c r="AD32" s="1912">
        <f>L33-U33</f>
        <v>0</v>
      </c>
      <c r="AE32" s="1913"/>
      <c r="AF32" s="1913"/>
      <c r="AG32" s="1913"/>
      <c r="AH32" s="1913"/>
      <c r="AI32" s="1913"/>
      <c r="AJ32" s="1913"/>
      <c r="AK32" s="1913"/>
      <c r="AL32" s="1914"/>
      <c r="AM32" s="575"/>
      <c r="AN32" s="1905" t="str">
        <f>IF($L32="","",IF($L32=MIN($L$4,$L$6,$L$8,$L$10,$L$12,$L$14,$L$16,$L$18,$L$20,$L$22,$L$24,$L$26,$L$28,$L$30,$L$32),"○","×"))</f>
        <v/>
      </c>
      <c r="AO32" s="1905" t="str">
        <f>IF($Q32="","",IF($Q32=MAX($Q$4,$Q$6,$Q$8,$Q$10,$Q$12,$Q$14,$Q$16,$Q$18,$Q$20,$Q$22,$Q$24,$Q$26,$Q$28,$Q$30,$Q$32),"○","×"))</f>
        <v/>
      </c>
      <c r="AP32" s="1895" t="str">
        <f>IF($AN32="○",COUNTIF($AN$4:$AN32,"○"),"")</f>
        <v/>
      </c>
      <c r="AQ32" s="1895" t="str">
        <f>IF($AO32="○",COUNTIF($AO$4:$AO32,"○"),"")</f>
        <v/>
      </c>
      <c r="AR32" s="1895" t="str">
        <f>$F32</f>
        <v>O</v>
      </c>
    </row>
    <row r="33" spans="1:44" ht="20.100000000000001" customHeight="1">
      <c r="A33" s="1902"/>
      <c r="B33" s="1903"/>
      <c r="C33" s="1903"/>
      <c r="D33" s="1903"/>
      <c r="E33" s="1904"/>
      <c r="F33" s="1915"/>
      <c r="G33" s="1915"/>
      <c r="H33" s="1916"/>
      <c r="I33" s="1916"/>
      <c r="J33" s="1916"/>
      <c r="K33" s="1916"/>
      <c r="L33" s="1908">
        <f>Q32-L32</f>
        <v>0</v>
      </c>
      <c r="M33" s="1909"/>
      <c r="N33" s="1909"/>
      <c r="O33" s="1909"/>
      <c r="P33" s="1909"/>
      <c r="Q33" s="1909"/>
      <c r="R33" s="1909"/>
      <c r="S33" s="1909"/>
      <c r="T33" s="1910"/>
      <c r="U33" s="1908">
        <f>Z32-U32</f>
        <v>0</v>
      </c>
      <c r="V33" s="1909"/>
      <c r="W33" s="1909"/>
      <c r="X33" s="1909"/>
      <c r="Y33" s="1909"/>
      <c r="Z33" s="1909"/>
      <c r="AA33" s="1909"/>
      <c r="AB33" s="1909"/>
      <c r="AC33" s="1910"/>
      <c r="AD33" s="1908"/>
      <c r="AE33" s="1909"/>
      <c r="AF33" s="1909"/>
      <c r="AG33" s="1909"/>
      <c r="AH33" s="1909"/>
      <c r="AI33" s="1909"/>
      <c r="AJ33" s="1909"/>
      <c r="AK33" s="1909"/>
      <c r="AL33" s="1910"/>
      <c r="AM33" s="575"/>
      <c r="AN33" s="1905"/>
      <c r="AO33" s="1905"/>
      <c r="AP33" s="1895"/>
      <c r="AQ33" s="1895"/>
      <c r="AR33" s="1895"/>
    </row>
    <row r="34" spans="1:44" ht="20.100000000000001" customHeight="1">
      <c r="A34" s="1919" t="s">
        <v>553</v>
      </c>
      <c r="B34" s="1920"/>
      <c r="C34" s="1920"/>
      <c r="D34" s="1920"/>
      <c r="E34" s="1921"/>
      <c r="F34" s="1915" t="str">
        <f>SUBSTITUTE(ADDRESS(1,ROW()/2-1,4),1,"")</f>
        <v>P</v>
      </c>
      <c r="G34" s="1915"/>
      <c r="H34" s="1916"/>
      <c r="I34" s="1916"/>
      <c r="J34" s="1916"/>
      <c r="K34" s="1916"/>
      <c r="L34" s="1911"/>
      <c r="M34" s="1354"/>
      <c r="N34" s="1354"/>
      <c r="O34" s="1354"/>
      <c r="P34" s="832" t="s">
        <v>648</v>
      </c>
      <c r="Q34" s="1917"/>
      <c r="R34" s="1918"/>
      <c r="S34" s="1918"/>
      <c r="T34" s="1918"/>
      <c r="U34" s="1911"/>
      <c r="V34" s="1354"/>
      <c r="W34" s="1354"/>
      <c r="X34" s="1354"/>
      <c r="Y34" s="832" t="s">
        <v>648</v>
      </c>
      <c r="Z34" s="1917"/>
      <c r="AA34" s="1918"/>
      <c r="AB34" s="1918"/>
      <c r="AC34" s="1918"/>
      <c r="AD34" s="1912">
        <f>L35-U35</f>
        <v>0</v>
      </c>
      <c r="AE34" s="1913"/>
      <c r="AF34" s="1913"/>
      <c r="AG34" s="1913"/>
      <c r="AH34" s="1913"/>
      <c r="AI34" s="1913"/>
      <c r="AJ34" s="1913"/>
      <c r="AK34" s="1913"/>
      <c r="AL34" s="1914"/>
      <c r="AM34" s="575"/>
    </row>
    <row r="35" spans="1:44" ht="20.100000000000001" customHeight="1">
      <c r="A35" s="1899"/>
      <c r="B35" s="1900"/>
      <c r="C35" s="1900"/>
      <c r="D35" s="1900"/>
      <c r="E35" s="1901"/>
      <c r="F35" s="1915"/>
      <c r="G35" s="1915"/>
      <c r="H35" s="1916"/>
      <c r="I35" s="1916"/>
      <c r="J35" s="1916"/>
      <c r="K35" s="1916"/>
      <c r="L35" s="1908">
        <f>Q34-L34</f>
        <v>0</v>
      </c>
      <c r="M35" s="1909"/>
      <c r="N35" s="1909"/>
      <c r="O35" s="1909"/>
      <c r="P35" s="1909"/>
      <c r="Q35" s="1909"/>
      <c r="R35" s="1909"/>
      <c r="S35" s="1909"/>
      <c r="T35" s="1910"/>
      <c r="U35" s="1908">
        <f>Z34-U34</f>
        <v>0</v>
      </c>
      <c r="V35" s="1909"/>
      <c r="W35" s="1909"/>
      <c r="X35" s="1909"/>
      <c r="Y35" s="1909"/>
      <c r="Z35" s="1909"/>
      <c r="AA35" s="1909"/>
      <c r="AB35" s="1909"/>
      <c r="AC35" s="1910"/>
      <c r="AD35" s="1908"/>
      <c r="AE35" s="1909"/>
      <c r="AF35" s="1909"/>
      <c r="AG35" s="1909"/>
      <c r="AH35" s="1909"/>
      <c r="AI35" s="1909"/>
      <c r="AJ35" s="1909"/>
      <c r="AK35" s="1909"/>
      <c r="AL35" s="1910"/>
      <c r="AM35" s="575"/>
    </row>
    <row r="36" spans="1:44" ht="20.100000000000001" customHeight="1">
      <c r="A36" s="1899"/>
      <c r="B36" s="1900"/>
      <c r="C36" s="1900"/>
      <c r="D36" s="1900"/>
      <c r="E36" s="1901"/>
      <c r="F36" s="1915" t="str">
        <f t="shared" ref="F36" si="0">SUBSTITUTE(ADDRESS(1,ROW()/2-1,4),1,"")</f>
        <v>Q</v>
      </c>
      <c r="G36" s="1915"/>
      <c r="H36" s="1916"/>
      <c r="I36" s="1916"/>
      <c r="J36" s="1916"/>
      <c r="K36" s="1916"/>
      <c r="L36" s="1911"/>
      <c r="M36" s="1354"/>
      <c r="N36" s="1354"/>
      <c r="O36" s="1354"/>
      <c r="P36" s="832" t="s">
        <v>648</v>
      </c>
      <c r="Q36" s="1917"/>
      <c r="R36" s="1918"/>
      <c r="S36" s="1918"/>
      <c r="T36" s="1918"/>
      <c r="U36" s="1911"/>
      <c r="V36" s="1354"/>
      <c r="W36" s="1354"/>
      <c r="X36" s="1354"/>
      <c r="Y36" s="832" t="s">
        <v>648</v>
      </c>
      <c r="Z36" s="1917"/>
      <c r="AA36" s="1918"/>
      <c r="AB36" s="1918"/>
      <c r="AC36" s="1918"/>
      <c r="AD36" s="1912">
        <f>L37-U37</f>
        <v>0</v>
      </c>
      <c r="AE36" s="1913"/>
      <c r="AF36" s="1913"/>
      <c r="AG36" s="1913"/>
      <c r="AH36" s="1913"/>
      <c r="AI36" s="1913"/>
      <c r="AJ36" s="1913"/>
      <c r="AK36" s="1913"/>
      <c r="AL36" s="1914"/>
      <c r="AM36" s="575"/>
    </row>
    <row r="37" spans="1:44" ht="20.100000000000001" customHeight="1">
      <c r="A37" s="1899"/>
      <c r="B37" s="1900"/>
      <c r="C37" s="1900"/>
      <c r="D37" s="1900"/>
      <c r="E37" s="1901"/>
      <c r="F37" s="1915"/>
      <c r="G37" s="1915"/>
      <c r="H37" s="1916"/>
      <c r="I37" s="1916"/>
      <c r="J37" s="1916"/>
      <c r="K37" s="1916"/>
      <c r="L37" s="1908">
        <f>Q36-L36</f>
        <v>0</v>
      </c>
      <c r="M37" s="1909"/>
      <c r="N37" s="1909"/>
      <c r="O37" s="1909"/>
      <c r="P37" s="1909"/>
      <c r="Q37" s="1909"/>
      <c r="R37" s="1909"/>
      <c r="S37" s="1909"/>
      <c r="T37" s="1910"/>
      <c r="U37" s="1908">
        <f>Z36-U36</f>
        <v>0</v>
      </c>
      <c r="V37" s="1909"/>
      <c r="W37" s="1909"/>
      <c r="X37" s="1909"/>
      <c r="Y37" s="1909"/>
      <c r="Z37" s="1909"/>
      <c r="AA37" s="1909"/>
      <c r="AB37" s="1909"/>
      <c r="AC37" s="1910"/>
      <c r="AD37" s="1908"/>
      <c r="AE37" s="1909"/>
      <c r="AF37" s="1909"/>
      <c r="AG37" s="1909"/>
      <c r="AH37" s="1909"/>
      <c r="AI37" s="1909"/>
      <c r="AJ37" s="1909"/>
      <c r="AK37" s="1909"/>
      <c r="AL37" s="1910"/>
      <c r="AM37" s="575"/>
    </row>
    <row r="38" spans="1:44" ht="20.100000000000001" customHeight="1">
      <c r="A38" s="1899"/>
      <c r="B38" s="1900"/>
      <c r="C38" s="1900"/>
      <c r="D38" s="1900"/>
      <c r="E38" s="1901"/>
      <c r="F38" s="1915" t="str">
        <f t="shared" ref="F38" si="1">SUBSTITUTE(ADDRESS(1,ROW()/2-1,4),1,"")</f>
        <v>R</v>
      </c>
      <c r="G38" s="1915"/>
      <c r="H38" s="1916"/>
      <c r="I38" s="1916"/>
      <c r="J38" s="1916"/>
      <c r="K38" s="1916"/>
      <c r="L38" s="1911"/>
      <c r="M38" s="1354"/>
      <c r="N38" s="1354"/>
      <c r="O38" s="1354"/>
      <c r="P38" s="832" t="s">
        <v>648</v>
      </c>
      <c r="Q38" s="1917"/>
      <c r="R38" s="1918"/>
      <c r="S38" s="1918"/>
      <c r="T38" s="1918"/>
      <c r="U38" s="1911"/>
      <c r="V38" s="1354"/>
      <c r="W38" s="1354"/>
      <c r="X38" s="1354"/>
      <c r="Y38" s="832" t="s">
        <v>648</v>
      </c>
      <c r="Z38" s="1917"/>
      <c r="AA38" s="1918"/>
      <c r="AB38" s="1918"/>
      <c r="AC38" s="1918"/>
      <c r="AD38" s="1912">
        <f>L39-U39</f>
        <v>0</v>
      </c>
      <c r="AE38" s="1913"/>
      <c r="AF38" s="1913"/>
      <c r="AG38" s="1913"/>
      <c r="AH38" s="1913"/>
      <c r="AI38" s="1913"/>
      <c r="AJ38" s="1913"/>
      <c r="AK38" s="1913"/>
      <c r="AL38" s="1914"/>
      <c r="AM38" s="575"/>
    </row>
    <row r="39" spans="1:44" ht="20.100000000000001" customHeight="1">
      <c r="A39" s="1899"/>
      <c r="B39" s="1900"/>
      <c r="C39" s="1900"/>
      <c r="D39" s="1900"/>
      <c r="E39" s="1901"/>
      <c r="F39" s="1915"/>
      <c r="G39" s="1915"/>
      <c r="H39" s="1916"/>
      <c r="I39" s="1916"/>
      <c r="J39" s="1916"/>
      <c r="K39" s="1916"/>
      <c r="L39" s="1908">
        <f>Q38-L38</f>
        <v>0</v>
      </c>
      <c r="M39" s="1909"/>
      <c r="N39" s="1909"/>
      <c r="O39" s="1909"/>
      <c r="P39" s="1909"/>
      <c r="Q39" s="1909"/>
      <c r="R39" s="1909"/>
      <c r="S39" s="1909"/>
      <c r="T39" s="1910"/>
      <c r="U39" s="1908">
        <f>Z38-U38</f>
        <v>0</v>
      </c>
      <c r="V39" s="1909"/>
      <c r="W39" s="1909"/>
      <c r="X39" s="1909"/>
      <c r="Y39" s="1909"/>
      <c r="Z39" s="1909"/>
      <c r="AA39" s="1909"/>
      <c r="AB39" s="1909"/>
      <c r="AC39" s="1910"/>
      <c r="AD39" s="1908"/>
      <c r="AE39" s="1909"/>
      <c r="AF39" s="1909"/>
      <c r="AG39" s="1909"/>
      <c r="AH39" s="1909"/>
      <c r="AI39" s="1909"/>
      <c r="AJ39" s="1909"/>
      <c r="AK39" s="1909"/>
      <c r="AL39" s="1910"/>
      <c r="AM39" s="575"/>
    </row>
    <row r="40" spans="1:44" ht="20.100000000000001" customHeight="1">
      <c r="A40" s="1899"/>
      <c r="B40" s="1900"/>
      <c r="C40" s="1900"/>
      <c r="D40" s="1900"/>
      <c r="E40" s="1901"/>
      <c r="F40" s="1915" t="str">
        <f t="shared" ref="F40:F54" si="2">SUBSTITUTE(ADDRESS(1,ROW()/2-1,4),1,"")</f>
        <v>S</v>
      </c>
      <c r="G40" s="1915"/>
      <c r="H40" s="1916"/>
      <c r="I40" s="1916"/>
      <c r="J40" s="1916"/>
      <c r="K40" s="1916"/>
      <c r="L40" s="1911"/>
      <c r="M40" s="1354"/>
      <c r="N40" s="1354"/>
      <c r="O40" s="1354"/>
      <c r="P40" s="832" t="s">
        <v>648</v>
      </c>
      <c r="Q40" s="1917"/>
      <c r="R40" s="1918"/>
      <c r="S40" s="1918"/>
      <c r="T40" s="1918"/>
      <c r="U40" s="1911"/>
      <c r="V40" s="1354"/>
      <c r="W40" s="1354"/>
      <c r="X40" s="1354"/>
      <c r="Y40" s="832" t="s">
        <v>648</v>
      </c>
      <c r="Z40" s="1917"/>
      <c r="AA40" s="1918"/>
      <c r="AB40" s="1918"/>
      <c r="AC40" s="1918"/>
      <c r="AD40" s="1912">
        <f>L41-U41</f>
        <v>0</v>
      </c>
      <c r="AE40" s="1913"/>
      <c r="AF40" s="1913"/>
      <c r="AG40" s="1913"/>
      <c r="AH40" s="1913"/>
      <c r="AI40" s="1913"/>
      <c r="AJ40" s="1913"/>
      <c r="AK40" s="1913"/>
      <c r="AL40" s="1914"/>
      <c r="AM40" s="575"/>
    </row>
    <row r="41" spans="1:44" ht="20.100000000000001" customHeight="1">
      <c r="A41" s="1902"/>
      <c r="B41" s="1922"/>
      <c r="C41" s="1922"/>
      <c r="D41" s="1922"/>
      <c r="E41" s="1904"/>
      <c r="F41" s="1915"/>
      <c r="G41" s="1915"/>
      <c r="H41" s="1916"/>
      <c r="I41" s="1916"/>
      <c r="J41" s="1916"/>
      <c r="K41" s="1916"/>
      <c r="L41" s="1908">
        <f>Q40-L40</f>
        <v>0</v>
      </c>
      <c r="M41" s="1909"/>
      <c r="N41" s="1909"/>
      <c r="O41" s="1909"/>
      <c r="P41" s="1909"/>
      <c r="Q41" s="1909"/>
      <c r="R41" s="1909"/>
      <c r="S41" s="1909"/>
      <c r="T41" s="1910"/>
      <c r="U41" s="1908">
        <f>Z40-U40</f>
        <v>0</v>
      </c>
      <c r="V41" s="1909"/>
      <c r="W41" s="1909"/>
      <c r="X41" s="1909"/>
      <c r="Y41" s="1909"/>
      <c r="Z41" s="1909"/>
      <c r="AA41" s="1909"/>
      <c r="AB41" s="1909"/>
      <c r="AC41" s="1910"/>
      <c r="AD41" s="1908"/>
      <c r="AE41" s="1909"/>
      <c r="AF41" s="1909"/>
      <c r="AG41" s="1909"/>
      <c r="AH41" s="1909"/>
      <c r="AI41" s="1909"/>
      <c r="AJ41" s="1909"/>
      <c r="AK41" s="1909"/>
      <c r="AL41" s="1910"/>
      <c r="AM41" s="575"/>
    </row>
    <row r="42" spans="1:44" ht="20.100000000000001" customHeight="1">
      <c r="A42" s="1896" t="s">
        <v>646</v>
      </c>
      <c r="B42" s="1897"/>
      <c r="C42" s="1897"/>
      <c r="D42" s="1897"/>
      <c r="E42" s="1898"/>
      <c r="F42" s="1915" t="str">
        <f t="shared" si="2"/>
        <v>T</v>
      </c>
      <c r="G42" s="1915"/>
      <c r="H42" s="1916"/>
      <c r="I42" s="1916"/>
      <c r="J42" s="1916"/>
      <c r="K42" s="1916"/>
      <c r="L42" s="1911"/>
      <c r="M42" s="1354"/>
      <c r="N42" s="1354"/>
      <c r="O42" s="1354"/>
      <c r="P42" s="832" t="s">
        <v>648</v>
      </c>
      <c r="Q42" s="1917"/>
      <c r="R42" s="1918"/>
      <c r="S42" s="1918"/>
      <c r="T42" s="1918"/>
      <c r="U42" s="1911"/>
      <c r="V42" s="1354"/>
      <c r="W42" s="1354"/>
      <c r="X42" s="1354"/>
      <c r="Y42" s="832" t="s">
        <v>648</v>
      </c>
      <c r="Z42" s="1917"/>
      <c r="AA42" s="1918"/>
      <c r="AB42" s="1918"/>
      <c r="AC42" s="1918"/>
      <c r="AD42" s="1912">
        <f>L43-U43</f>
        <v>0</v>
      </c>
      <c r="AE42" s="1913"/>
      <c r="AF42" s="1913"/>
      <c r="AG42" s="1913"/>
      <c r="AH42" s="1913"/>
      <c r="AI42" s="1913"/>
      <c r="AJ42" s="1913"/>
      <c r="AK42" s="1913"/>
      <c r="AL42" s="1914"/>
      <c r="AM42" s="575"/>
    </row>
    <row r="43" spans="1:44" ht="20.100000000000001" customHeight="1">
      <c r="A43" s="1899"/>
      <c r="B43" s="1900"/>
      <c r="C43" s="1900"/>
      <c r="D43" s="1900"/>
      <c r="E43" s="1901"/>
      <c r="F43" s="1915"/>
      <c r="G43" s="1915"/>
      <c r="H43" s="1916"/>
      <c r="I43" s="1916"/>
      <c r="J43" s="1916"/>
      <c r="K43" s="1916"/>
      <c r="L43" s="1908">
        <f>Q42-L42</f>
        <v>0</v>
      </c>
      <c r="M43" s="1909"/>
      <c r="N43" s="1909"/>
      <c r="O43" s="1909"/>
      <c r="P43" s="1909"/>
      <c r="Q43" s="1909"/>
      <c r="R43" s="1909"/>
      <c r="S43" s="1909"/>
      <c r="T43" s="1910"/>
      <c r="U43" s="1908">
        <f>Z42-U42</f>
        <v>0</v>
      </c>
      <c r="V43" s="1909"/>
      <c r="W43" s="1909"/>
      <c r="X43" s="1909"/>
      <c r="Y43" s="1909"/>
      <c r="Z43" s="1909"/>
      <c r="AA43" s="1909"/>
      <c r="AB43" s="1909"/>
      <c r="AC43" s="1910"/>
      <c r="AD43" s="1908"/>
      <c r="AE43" s="1909"/>
      <c r="AF43" s="1909"/>
      <c r="AG43" s="1909"/>
      <c r="AH43" s="1909"/>
      <c r="AI43" s="1909"/>
      <c r="AJ43" s="1909"/>
      <c r="AK43" s="1909"/>
      <c r="AL43" s="1910"/>
      <c r="AM43" s="575"/>
    </row>
    <row r="44" spans="1:44" ht="20.100000000000001" customHeight="1">
      <c r="A44" s="1899"/>
      <c r="B44" s="1900"/>
      <c r="C44" s="1900"/>
      <c r="D44" s="1900"/>
      <c r="E44" s="1901"/>
      <c r="F44" s="1915" t="str">
        <f t="shared" si="2"/>
        <v>U</v>
      </c>
      <c r="G44" s="1915"/>
      <c r="H44" s="1916"/>
      <c r="I44" s="1916"/>
      <c r="J44" s="1916"/>
      <c r="K44" s="1916"/>
      <c r="L44" s="1911"/>
      <c r="M44" s="1354"/>
      <c r="N44" s="1354"/>
      <c r="O44" s="1354"/>
      <c r="P44" s="832" t="s">
        <v>648</v>
      </c>
      <c r="Q44" s="1917"/>
      <c r="R44" s="1918"/>
      <c r="S44" s="1918"/>
      <c r="T44" s="1918"/>
      <c r="U44" s="1911"/>
      <c r="V44" s="1354"/>
      <c r="W44" s="1354"/>
      <c r="X44" s="1354"/>
      <c r="Y44" s="832" t="s">
        <v>648</v>
      </c>
      <c r="Z44" s="1917"/>
      <c r="AA44" s="1918"/>
      <c r="AB44" s="1918"/>
      <c r="AC44" s="1918"/>
      <c r="AD44" s="1912">
        <f>L45-U45</f>
        <v>0</v>
      </c>
      <c r="AE44" s="1913"/>
      <c r="AF44" s="1913"/>
      <c r="AG44" s="1913"/>
      <c r="AH44" s="1913"/>
      <c r="AI44" s="1913"/>
      <c r="AJ44" s="1913"/>
      <c r="AK44" s="1913"/>
      <c r="AL44" s="1914"/>
      <c r="AM44" s="575"/>
    </row>
    <row r="45" spans="1:44" ht="20.100000000000001" customHeight="1">
      <c r="A45" s="1899"/>
      <c r="B45" s="1900"/>
      <c r="C45" s="1900"/>
      <c r="D45" s="1900"/>
      <c r="E45" s="1901"/>
      <c r="F45" s="1915"/>
      <c r="G45" s="1915"/>
      <c r="H45" s="1916"/>
      <c r="I45" s="1916"/>
      <c r="J45" s="1916"/>
      <c r="K45" s="1916"/>
      <c r="L45" s="1908">
        <f>Q44-L44</f>
        <v>0</v>
      </c>
      <c r="M45" s="1909"/>
      <c r="N45" s="1909"/>
      <c r="O45" s="1909"/>
      <c r="P45" s="1909"/>
      <c r="Q45" s="1909"/>
      <c r="R45" s="1909"/>
      <c r="S45" s="1909"/>
      <c r="T45" s="1910"/>
      <c r="U45" s="1908">
        <f>Z44-U44</f>
        <v>0</v>
      </c>
      <c r="V45" s="1909"/>
      <c r="W45" s="1909"/>
      <c r="X45" s="1909"/>
      <c r="Y45" s="1909"/>
      <c r="Z45" s="1909"/>
      <c r="AA45" s="1909"/>
      <c r="AB45" s="1909"/>
      <c r="AC45" s="1910"/>
      <c r="AD45" s="1908"/>
      <c r="AE45" s="1909"/>
      <c r="AF45" s="1909"/>
      <c r="AG45" s="1909"/>
      <c r="AH45" s="1909"/>
      <c r="AI45" s="1909"/>
      <c r="AJ45" s="1909"/>
      <c r="AK45" s="1909"/>
      <c r="AL45" s="1910"/>
      <c r="AM45" s="575"/>
    </row>
    <row r="46" spans="1:44" ht="20.100000000000001" customHeight="1">
      <c r="A46" s="1899"/>
      <c r="B46" s="1900"/>
      <c r="C46" s="1900"/>
      <c r="D46" s="1900"/>
      <c r="E46" s="1901"/>
      <c r="F46" s="1915" t="str">
        <f t="shared" si="2"/>
        <v>V</v>
      </c>
      <c r="G46" s="1915"/>
      <c r="H46" s="1916"/>
      <c r="I46" s="1916"/>
      <c r="J46" s="1916"/>
      <c r="K46" s="1916"/>
      <c r="L46" s="1923"/>
      <c r="M46" s="1924"/>
      <c r="N46" s="1924"/>
      <c r="O46" s="1924"/>
      <c r="P46" s="527" t="s">
        <v>186</v>
      </c>
      <c r="Q46" s="1925"/>
      <c r="R46" s="1926"/>
      <c r="S46" s="1926"/>
      <c r="T46" s="1926"/>
      <c r="U46" s="1923"/>
      <c r="V46" s="1924"/>
      <c r="W46" s="1924"/>
      <c r="X46" s="1924"/>
      <c r="Y46" s="527" t="s">
        <v>186</v>
      </c>
      <c r="Z46" s="1925"/>
      <c r="AA46" s="1926"/>
      <c r="AB46" s="1926"/>
      <c r="AC46" s="1926"/>
      <c r="AD46" s="1927">
        <f>L47-U47</f>
        <v>0</v>
      </c>
      <c r="AE46" s="1928"/>
      <c r="AF46" s="1928"/>
      <c r="AG46" s="1928"/>
      <c r="AH46" s="1928"/>
      <c r="AI46" s="1928"/>
      <c r="AJ46" s="1928"/>
      <c r="AK46" s="1928"/>
      <c r="AL46" s="1929"/>
      <c r="AM46" s="575"/>
    </row>
    <row r="47" spans="1:44" ht="20.100000000000001" customHeight="1">
      <c r="A47" s="1899"/>
      <c r="B47" s="1900"/>
      <c r="C47" s="1900"/>
      <c r="D47" s="1900"/>
      <c r="E47" s="1901"/>
      <c r="F47" s="1915"/>
      <c r="G47" s="1915"/>
      <c r="H47" s="1916"/>
      <c r="I47" s="1916"/>
      <c r="J47" s="1916"/>
      <c r="K47" s="1916"/>
      <c r="L47" s="1908">
        <f>Q46-L46</f>
        <v>0</v>
      </c>
      <c r="M47" s="1930"/>
      <c r="N47" s="1930"/>
      <c r="O47" s="1930"/>
      <c r="P47" s="1930"/>
      <c r="Q47" s="1930"/>
      <c r="R47" s="1930"/>
      <c r="S47" s="1930"/>
      <c r="T47" s="1910"/>
      <c r="U47" s="1908">
        <f>Z46-U46</f>
        <v>0</v>
      </c>
      <c r="V47" s="1930"/>
      <c r="W47" s="1930"/>
      <c r="X47" s="1930"/>
      <c r="Y47" s="1930"/>
      <c r="Z47" s="1930"/>
      <c r="AA47" s="1930"/>
      <c r="AB47" s="1930"/>
      <c r="AC47" s="1910"/>
      <c r="AD47" s="1908"/>
      <c r="AE47" s="1930"/>
      <c r="AF47" s="1930"/>
      <c r="AG47" s="1930"/>
      <c r="AH47" s="1930"/>
      <c r="AI47" s="1930"/>
      <c r="AJ47" s="1930"/>
      <c r="AK47" s="1930"/>
      <c r="AL47" s="1910"/>
      <c r="AM47" s="575"/>
    </row>
    <row r="48" spans="1:44" ht="20.100000000000001" customHeight="1">
      <c r="A48" s="1899"/>
      <c r="B48" s="1900"/>
      <c r="C48" s="1900"/>
      <c r="D48" s="1900"/>
      <c r="E48" s="1901"/>
      <c r="F48" s="1915" t="str">
        <f t="shared" si="2"/>
        <v>W</v>
      </c>
      <c r="G48" s="1915"/>
      <c r="H48" s="1916"/>
      <c r="I48" s="1916"/>
      <c r="J48" s="1916"/>
      <c r="K48" s="1916"/>
      <c r="L48" s="1923"/>
      <c r="M48" s="1924"/>
      <c r="N48" s="1924"/>
      <c r="O48" s="1924"/>
      <c r="P48" s="527" t="s">
        <v>186</v>
      </c>
      <c r="Q48" s="1925"/>
      <c r="R48" s="1926"/>
      <c r="S48" s="1926"/>
      <c r="T48" s="1926"/>
      <c r="U48" s="1923"/>
      <c r="V48" s="1924"/>
      <c r="W48" s="1924"/>
      <c r="X48" s="1924"/>
      <c r="Y48" s="527" t="s">
        <v>186</v>
      </c>
      <c r="Z48" s="1925"/>
      <c r="AA48" s="1926"/>
      <c r="AB48" s="1926"/>
      <c r="AC48" s="1926"/>
      <c r="AD48" s="1927">
        <f>L49-U49</f>
        <v>0</v>
      </c>
      <c r="AE48" s="1928"/>
      <c r="AF48" s="1928"/>
      <c r="AG48" s="1928"/>
      <c r="AH48" s="1928"/>
      <c r="AI48" s="1928"/>
      <c r="AJ48" s="1928"/>
      <c r="AK48" s="1928"/>
      <c r="AL48" s="1929"/>
      <c r="AM48" s="575"/>
    </row>
    <row r="49" spans="1:42" ht="20.100000000000001" customHeight="1">
      <c r="A49" s="1899"/>
      <c r="B49" s="1900"/>
      <c r="C49" s="1900"/>
      <c r="D49" s="1900"/>
      <c r="E49" s="1901"/>
      <c r="F49" s="1915"/>
      <c r="G49" s="1915"/>
      <c r="H49" s="1916"/>
      <c r="I49" s="1916"/>
      <c r="J49" s="1916"/>
      <c r="K49" s="1916"/>
      <c r="L49" s="1908">
        <f>Q48-L48</f>
        <v>0</v>
      </c>
      <c r="M49" s="1930"/>
      <c r="N49" s="1930"/>
      <c r="O49" s="1930"/>
      <c r="P49" s="1930"/>
      <c r="Q49" s="1930"/>
      <c r="R49" s="1930"/>
      <c r="S49" s="1930"/>
      <c r="T49" s="1910"/>
      <c r="U49" s="1908">
        <f>Z48-U48</f>
        <v>0</v>
      </c>
      <c r="V49" s="1930"/>
      <c r="W49" s="1930"/>
      <c r="X49" s="1930"/>
      <c r="Y49" s="1930"/>
      <c r="Z49" s="1930"/>
      <c r="AA49" s="1930"/>
      <c r="AB49" s="1930"/>
      <c r="AC49" s="1910"/>
      <c r="AD49" s="1908"/>
      <c r="AE49" s="1930"/>
      <c r="AF49" s="1930"/>
      <c r="AG49" s="1930"/>
      <c r="AH49" s="1930"/>
      <c r="AI49" s="1930"/>
      <c r="AJ49" s="1930"/>
      <c r="AK49" s="1930"/>
      <c r="AL49" s="1910"/>
      <c r="AM49" s="575"/>
    </row>
    <row r="50" spans="1:42" ht="20.100000000000001" customHeight="1">
      <c r="A50" s="1899"/>
      <c r="B50" s="1900"/>
      <c r="C50" s="1900"/>
      <c r="D50" s="1900"/>
      <c r="E50" s="1901"/>
      <c r="F50" s="1915" t="str">
        <f t="shared" si="2"/>
        <v>X</v>
      </c>
      <c r="G50" s="1915"/>
      <c r="H50" s="1916"/>
      <c r="I50" s="1916"/>
      <c r="J50" s="1916"/>
      <c r="K50" s="1916"/>
      <c r="L50" s="1931"/>
      <c r="M50" s="1924"/>
      <c r="N50" s="1924"/>
      <c r="O50" s="1924"/>
      <c r="P50" s="527" t="s">
        <v>186</v>
      </c>
      <c r="Q50" s="1925"/>
      <c r="R50" s="1926"/>
      <c r="S50" s="1926"/>
      <c r="T50" s="1926"/>
      <c r="U50" s="1931"/>
      <c r="V50" s="1924"/>
      <c r="W50" s="1924"/>
      <c r="X50" s="1924"/>
      <c r="Y50" s="527" t="s">
        <v>186</v>
      </c>
      <c r="Z50" s="1925"/>
      <c r="AA50" s="1926"/>
      <c r="AB50" s="1926"/>
      <c r="AC50" s="1926"/>
      <c r="AD50" s="1932">
        <f>L51-U51</f>
        <v>0</v>
      </c>
      <c r="AE50" s="1928"/>
      <c r="AF50" s="1928"/>
      <c r="AG50" s="1928"/>
      <c r="AH50" s="1928"/>
      <c r="AI50" s="1928"/>
      <c r="AJ50" s="1928"/>
      <c r="AK50" s="1928"/>
      <c r="AL50" s="1933"/>
      <c r="AM50" s="575"/>
    </row>
    <row r="51" spans="1:42" ht="20.100000000000001" customHeight="1">
      <c r="A51" s="1899"/>
      <c r="B51" s="1900"/>
      <c r="C51" s="1900"/>
      <c r="D51" s="1900"/>
      <c r="E51" s="1901"/>
      <c r="F51" s="1915"/>
      <c r="G51" s="1915"/>
      <c r="H51" s="1916"/>
      <c r="I51" s="1916"/>
      <c r="J51" s="1916"/>
      <c r="K51" s="1916"/>
      <c r="L51" s="1908">
        <f>Q50-L50</f>
        <v>0</v>
      </c>
      <c r="M51" s="1930"/>
      <c r="N51" s="1930"/>
      <c r="O51" s="1930"/>
      <c r="P51" s="1930"/>
      <c r="Q51" s="1930"/>
      <c r="R51" s="1930"/>
      <c r="S51" s="1930"/>
      <c r="T51" s="1910"/>
      <c r="U51" s="1908">
        <f>Z50-U50</f>
        <v>0</v>
      </c>
      <c r="V51" s="1930"/>
      <c r="W51" s="1930"/>
      <c r="X51" s="1930"/>
      <c r="Y51" s="1930"/>
      <c r="Z51" s="1930"/>
      <c r="AA51" s="1930"/>
      <c r="AB51" s="1930"/>
      <c r="AC51" s="1910"/>
      <c r="AD51" s="1908"/>
      <c r="AE51" s="1930"/>
      <c r="AF51" s="1930"/>
      <c r="AG51" s="1930"/>
      <c r="AH51" s="1930"/>
      <c r="AI51" s="1930"/>
      <c r="AJ51" s="1930"/>
      <c r="AK51" s="1930"/>
      <c r="AL51" s="1910"/>
      <c r="AM51" s="575"/>
    </row>
    <row r="52" spans="1:42" ht="20.100000000000001" customHeight="1">
      <c r="A52" s="1899"/>
      <c r="B52" s="1900"/>
      <c r="C52" s="1900"/>
      <c r="D52" s="1900"/>
      <c r="E52" s="1901"/>
      <c r="F52" s="1915" t="str">
        <f t="shared" si="2"/>
        <v>Y</v>
      </c>
      <c r="G52" s="1915"/>
      <c r="H52" s="1916"/>
      <c r="I52" s="1916"/>
      <c r="J52" s="1916"/>
      <c r="K52" s="1916"/>
      <c r="L52" s="1931"/>
      <c r="M52" s="1924"/>
      <c r="N52" s="1924"/>
      <c r="O52" s="1924"/>
      <c r="P52" s="527" t="s">
        <v>186</v>
      </c>
      <c r="Q52" s="1925"/>
      <c r="R52" s="1926"/>
      <c r="S52" s="1926"/>
      <c r="T52" s="1926"/>
      <c r="U52" s="1931"/>
      <c r="V52" s="1924"/>
      <c r="W52" s="1924"/>
      <c r="X52" s="1924"/>
      <c r="Y52" s="527" t="s">
        <v>186</v>
      </c>
      <c r="Z52" s="1925"/>
      <c r="AA52" s="1926"/>
      <c r="AB52" s="1926"/>
      <c r="AC52" s="1926"/>
      <c r="AD52" s="1932">
        <f>L53-U53</f>
        <v>0</v>
      </c>
      <c r="AE52" s="1928"/>
      <c r="AF52" s="1928"/>
      <c r="AG52" s="1928"/>
      <c r="AH52" s="1928"/>
      <c r="AI52" s="1928"/>
      <c r="AJ52" s="1928"/>
      <c r="AK52" s="1928"/>
      <c r="AL52" s="1933"/>
      <c r="AM52" s="575"/>
    </row>
    <row r="53" spans="1:42" ht="20.100000000000001" customHeight="1">
      <c r="A53" s="1899"/>
      <c r="B53" s="1900"/>
      <c r="C53" s="1900"/>
      <c r="D53" s="1900"/>
      <c r="E53" s="1901"/>
      <c r="F53" s="1915"/>
      <c r="G53" s="1915"/>
      <c r="H53" s="1916"/>
      <c r="I53" s="1916"/>
      <c r="J53" s="1916"/>
      <c r="K53" s="1916"/>
      <c r="L53" s="1908">
        <f>Q52-L52</f>
        <v>0</v>
      </c>
      <c r="M53" s="1930"/>
      <c r="N53" s="1930"/>
      <c r="O53" s="1930"/>
      <c r="P53" s="1930"/>
      <c r="Q53" s="1930"/>
      <c r="R53" s="1930"/>
      <c r="S53" s="1930"/>
      <c r="T53" s="1910"/>
      <c r="U53" s="1908">
        <f>Z52-U52</f>
        <v>0</v>
      </c>
      <c r="V53" s="1930"/>
      <c r="W53" s="1930"/>
      <c r="X53" s="1930"/>
      <c r="Y53" s="1930"/>
      <c r="Z53" s="1930"/>
      <c r="AA53" s="1930"/>
      <c r="AB53" s="1930"/>
      <c r="AC53" s="1910"/>
      <c r="AD53" s="1908"/>
      <c r="AE53" s="1930"/>
      <c r="AF53" s="1930"/>
      <c r="AG53" s="1930"/>
      <c r="AH53" s="1930"/>
      <c r="AI53" s="1930"/>
      <c r="AJ53" s="1930"/>
      <c r="AK53" s="1930"/>
      <c r="AL53" s="1910"/>
      <c r="AM53" s="575"/>
    </row>
    <row r="54" spans="1:42" ht="20.100000000000001" customHeight="1">
      <c r="A54" s="1899"/>
      <c r="B54" s="1900"/>
      <c r="C54" s="1900"/>
      <c r="D54" s="1900"/>
      <c r="E54" s="1901"/>
      <c r="F54" s="1915" t="str">
        <f t="shared" si="2"/>
        <v>Z</v>
      </c>
      <c r="G54" s="1915"/>
      <c r="H54" s="1916"/>
      <c r="I54" s="1916"/>
      <c r="J54" s="1916"/>
      <c r="K54" s="1916"/>
      <c r="L54" s="1931"/>
      <c r="M54" s="1924"/>
      <c r="N54" s="1924"/>
      <c r="O54" s="1924"/>
      <c r="P54" s="527" t="s">
        <v>186</v>
      </c>
      <c r="Q54" s="1925"/>
      <c r="R54" s="1926"/>
      <c r="S54" s="1926"/>
      <c r="T54" s="1926"/>
      <c r="U54" s="1931"/>
      <c r="V54" s="1924"/>
      <c r="W54" s="1924"/>
      <c r="X54" s="1924"/>
      <c r="Y54" s="527" t="s">
        <v>186</v>
      </c>
      <c r="Z54" s="1925"/>
      <c r="AA54" s="1926"/>
      <c r="AB54" s="1926"/>
      <c r="AC54" s="1926"/>
      <c r="AD54" s="1932">
        <f>L55-U55</f>
        <v>0</v>
      </c>
      <c r="AE54" s="1928"/>
      <c r="AF54" s="1928"/>
      <c r="AG54" s="1928"/>
      <c r="AH54" s="1928"/>
      <c r="AI54" s="1928"/>
      <c r="AJ54" s="1928"/>
      <c r="AK54" s="1928"/>
      <c r="AL54" s="1933"/>
      <c r="AM54" s="575"/>
    </row>
    <row r="55" spans="1:42" ht="20.100000000000001" customHeight="1">
      <c r="A55" s="1902"/>
      <c r="B55" s="1903"/>
      <c r="C55" s="1903"/>
      <c r="D55" s="1903"/>
      <c r="E55" s="1904"/>
      <c r="F55" s="1915"/>
      <c r="G55" s="1915"/>
      <c r="H55" s="1916"/>
      <c r="I55" s="1916"/>
      <c r="J55" s="1916"/>
      <c r="K55" s="1916"/>
      <c r="L55" s="1908">
        <f>Q54-L54</f>
        <v>0</v>
      </c>
      <c r="M55" s="1930"/>
      <c r="N55" s="1930"/>
      <c r="O55" s="1930"/>
      <c r="P55" s="1930"/>
      <c r="Q55" s="1930"/>
      <c r="R55" s="1930"/>
      <c r="S55" s="1930"/>
      <c r="T55" s="1910"/>
      <c r="U55" s="1908">
        <f>Z54-U54</f>
        <v>0</v>
      </c>
      <c r="V55" s="1930"/>
      <c r="W55" s="1930"/>
      <c r="X55" s="1930"/>
      <c r="Y55" s="1930"/>
      <c r="Z55" s="1930"/>
      <c r="AA55" s="1930"/>
      <c r="AB55" s="1930"/>
      <c r="AC55" s="1910"/>
      <c r="AD55" s="1908"/>
      <c r="AE55" s="1930"/>
      <c r="AF55" s="1930"/>
      <c r="AG55" s="1930"/>
      <c r="AH55" s="1930"/>
      <c r="AI55" s="1930"/>
      <c r="AJ55" s="1930"/>
      <c r="AK55" s="1930"/>
      <c r="AL55" s="1910"/>
      <c r="AM55" s="575"/>
    </row>
    <row r="56" spans="1:42">
      <c r="A56" s="41" t="s">
        <v>651</v>
      </c>
      <c r="B56" s="832"/>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512"/>
      <c r="AI56" s="512"/>
      <c r="AJ56" s="512"/>
      <c r="AK56" s="512"/>
      <c r="AL56" s="512"/>
      <c r="AM56" s="512"/>
    </row>
    <row r="57" spans="1:42">
      <c r="C57" s="20" t="s">
        <v>243</v>
      </c>
    </row>
    <row r="59" spans="1:42" ht="20.100000000000001" customHeight="1">
      <c r="A59" s="1906" t="s">
        <v>1829</v>
      </c>
      <c r="B59" s="1906"/>
      <c r="C59" s="1906"/>
      <c r="D59" s="1934" t="s">
        <v>2182</v>
      </c>
      <c r="E59" s="1934"/>
      <c r="F59" s="1934"/>
      <c r="G59" s="1934"/>
      <c r="H59" s="1934"/>
      <c r="I59" s="1934"/>
      <c r="J59" s="1934"/>
      <c r="K59" s="1934"/>
      <c r="L59" s="1934"/>
      <c r="M59" s="1934"/>
      <c r="N59" s="1934"/>
      <c r="O59" s="1934"/>
      <c r="P59" s="1934"/>
      <c r="Q59" s="1934"/>
      <c r="R59" s="1934"/>
      <c r="S59" s="1934"/>
      <c r="T59" s="1934"/>
      <c r="U59" s="1934"/>
      <c r="V59" s="1934"/>
      <c r="W59" s="1934"/>
      <c r="X59" s="1907">
        <v>1</v>
      </c>
      <c r="Y59" s="1907"/>
      <c r="Z59" s="903" t="str">
        <f>IFERROR(INDEX($AN$4:$AR$32,MATCH(X59,$AP$4:$AP$32,0),5),"-")</f>
        <v>-</v>
      </c>
      <c r="AA59" s="1907">
        <v>2</v>
      </c>
      <c r="AB59" s="1907"/>
      <c r="AC59" s="903" t="str">
        <f>IFERROR(INDEX($AN$4:$AR$32,MATCH(AA59,$AP$4:$AP$32,0),5),"-")</f>
        <v>-</v>
      </c>
      <c r="AD59" s="1907">
        <v>3</v>
      </c>
      <c r="AE59" s="1907"/>
      <c r="AF59" s="903" t="str">
        <f>IFERROR(INDEX($AN$4:$AR$32,MATCH(AD59,$AP$4:$AP$32,0),5),"-")</f>
        <v>-</v>
      </c>
      <c r="AG59" s="1907">
        <v>4</v>
      </c>
      <c r="AH59" s="1907"/>
      <c r="AI59" s="903" t="str">
        <f>IFERROR(INDEX($AN$4:$AR$32,MATCH(AG59,$AP$4:$AP$32,0),5),"-")</f>
        <v>-</v>
      </c>
      <c r="AJ59" s="717"/>
      <c r="AK59" s="717"/>
      <c r="AL59" s="718"/>
      <c r="AM59" s="718"/>
      <c r="AN59" s="718"/>
      <c r="AO59" s="718"/>
      <c r="AP59" s="14"/>
    </row>
    <row r="60" spans="1:42" ht="20.100000000000001" customHeight="1">
      <c r="A60" s="717"/>
      <c r="B60" s="717"/>
      <c r="C60" s="717"/>
      <c r="D60" s="1934" t="s">
        <v>2183</v>
      </c>
      <c r="E60" s="1934"/>
      <c r="F60" s="1934"/>
      <c r="G60" s="1934"/>
      <c r="H60" s="1934"/>
      <c r="I60" s="1934"/>
      <c r="J60" s="1934"/>
      <c r="K60" s="1934"/>
      <c r="L60" s="1934"/>
      <c r="M60" s="1934"/>
      <c r="N60" s="1934"/>
      <c r="O60" s="1934"/>
      <c r="P60" s="1934"/>
      <c r="Q60" s="1934"/>
      <c r="R60" s="1934"/>
      <c r="S60" s="1934"/>
      <c r="T60" s="1934"/>
      <c r="U60" s="1934"/>
      <c r="V60" s="1934"/>
      <c r="W60" s="1934"/>
      <c r="X60" s="1907">
        <v>1</v>
      </c>
      <c r="Y60" s="1907"/>
      <c r="Z60" s="903" t="str">
        <f>IFERROR(INDEX($AO$4:$AR$32,MATCH(X60,$AQ$4:$AQ$32,0),4),"-")</f>
        <v>-</v>
      </c>
      <c r="AA60" s="1907">
        <v>2</v>
      </c>
      <c r="AB60" s="1907"/>
      <c r="AC60" s="903" t="str">
        <f>IFERROR(INDEX($AO$4:$AR$32,MATCH(AA60,$AQ$4:$AQ$32,0),4),"-")</f>
        <v>-</v>
      </c>
      <c r="AD60" s="1907">
        <v>3</v>
      </c>
      <c r="AE60" s="1907"/>
      <c r="AF60" s="903" t="str">
        <f>IFERROR(INDEX($AO$4:$AR$32,MATCH(AD60,$AQ$4:$AQ$32,0),4),"-")</f>
        <v>-</v>
      </c>
      <c r="AG60" s="1907">
        <v>4</v>
      </c>
      <c r="AH60" s="1907"/>
      <c r="AI60" s="903" t="str">
        <f>IFERROR(INDEX($AO$4:$AR$32,MATCH(AG60,$AQ$4:$AQ$32,0),4),"-")</f>
        <v>-</v>
      </c>
      <c r="AJ60" s="717"/>
      <c r="AK60" s="717"/>
      <c r="AL60" s="718"/>
      <c r="AM60" s="718"/>
      <c r="AN60" s="718"/>
      <c r="AO60" s="718"/>
      <c r="AP60" s="14"/>
    </row>
  </sheetData>
  <mergeCells count="333">
    <mergeCell ref="D59:W59"/>
    <mergeCell ref="D60:W60"/>
    <mergeCell ref="F54:G55"/>
    <mergeCell ref="H54:K55"/>
    <mergeCell ref="L54:O54"/>
    <mergeCell ref="Q54:T54"/>
    <mergeCell ref="U54:X54"/>
    <mergeCell ref="Z54:AC54"/>
    <mergeCell ref="AD54:AL55"/>
    <mergeCell ref="L55:T55"/>
    <mergeCell ref="U55:AC55"/>
    <mergeCell ref="AD60:AE60"/>
    <mergeCell ref="X60:Y60"/>
    <mergeCell ref="AA60:AB60"/>
    <mergeCell ref="AG60:AH60"/>
    <mergeCell ref="F52:G53"/>
    <mergeCell ref="H52:K53"/>
    <mergeCell ref="L52:O52"/>
    <mergeCell ref="Q52:T52"/>
    <mergeCell ref="U52:X52"/>
    <mergeCell ref="Z52:AC52"/>
    <mergeCell ref="AD52:AL53"/>
    <mergeCell ref="L53:T53"/>
    <mergeCell ref="U53:AC53"/>
    <mergeCell ref="F50:G51"/>
    <mergeCell ref="H50:K51"/>
    <mergeCell ref="L50:O50"/>
    <mergeCell ref="Q50:T50"/>
    <mergeCell ref="U50:X50"/>
    <mergeCell ref="Z50:AC50"/>
    <mergeCell ref="AD50:AL51"/>
    <mergeCell ref="L51:T51"/>
    <mergeCell ref="U51:AC51"/>
    <mergeCell ref="F48:G49"/>
    <mergeCell ref="H48:K49"/>
    <mergeCell ref="L48:O48"/>
    <mergeCell ref="Q48:T48"/>
    <mergeCell ref="U48:X48"/>
    <mergeCell ref="Z48:AC48"/>
    <mergeCell ref="AD48:AL49"/>
    <mergeCell ref="L49:T49"/>
    <mergeCell ref="U49:AC49"/>
    <mergeCell ref="F46:G47"/>
    <mergeCell ref="H46:K47"/>
    <mergeCell ref="L46:O46"/>
    <mergeCell ref="Q46:T46"/>
    <mergeCell ref="U46:X46"/>
    <mergeCell ref="Z46:AC46"/>
    <mergeCell ref="AD46:AL47"/>
    <mergeCell ref="L47:T47"/>
    <mergeCell ref="U47:AC47"/>
    <mergeCell ref="H10:K11"/>
    <mergeCell ref="L8:O8"/>
    <mergeCell ref="H18:K19"/>
    <mergeCell ref="L14:O14"/>
    <mergeCell ref="L15:T15"/>
    <mergeCell ref="L12:O12"/>
    <mergeCell ref="Q12:T12"/>
    <mergeCell ref="L13:T13"/>
    <mergeCell ref="F16:G17"/>
    <mergeCell ref="F18:G19"/>
    <mergeCell ref="H16:K17"/>
    <mergeCell ref="L11:T11"/>
    <mergeCell ref="L10:O10"/>
    <mergeCell ref="Q10:T10"/>
    <mergeCell ref="F6:G7"/>
    <mergeCell ref="F8:G9"/>
    <mergeCell ref="H6:K7"/>
    <mergeCell ref="H8:K9"/>
    <mergeCell ref="L4:O4"/>
    <mergeCell ref="Q4:T4"/>
    <mergeCell ref="L7:T7"/>
    <mergeCell ref="L6:O6"/>
    <mergeCell ref="A2:E3"/>
    <mergeCell ref="F3:G3"/>
    <mergeCell ref="F4:G5"/>
    <mergeCell ref="H3:K3"/>
    <mergeCell ref="F2:K2"/>
    <mergeCell ref="H4:K5"/>
    <mergeCell ref="Q8:T8"/>
    <mergeCell ref="L5:T5"/>
    <mergeCell ref="L9:T9"/>
    <mergeCell ref="A4:E33"/>
    <mergeCell ref="F12:G13"/>
    <mergeCell ref="F14:G15"/>
    <mergeCell ref="H12:K13"/>
    <mergeCell ref="H14:K15"/>
    <mergeCell ref="F10:G11"/>
    <mergeCell ref="F22:G23"/>
    <mergeCell ref="L2:T2"/>
    <mergeCell ref="L3:T3"/>
    <mergeCell ref="U6:X6"/>
    <mergeCell ref="Z6:AC6"/>
    <mergeCell ref="L18:O18"/>
    <mergeCell ref="Q18:T18"/>
    <mergeCell ref="L19:T19"/>
    <mergeCell ref="L16:O16"/>
    <mergeCell ref="Q16:T16"/>
    <mergeCell ref="L17:T17"/>
    <mergeCell ref="Q6:T6"/>
    <mergeCell ref="Q14:T14"/>
    <mergeCell ref="AD2:AL2"/>
    <mergeCell ref="AD3:AL3"/>
    <mergeCell ref="U18:X18"/>
    <mergeCell ref="Z18:AC18"/>
    <mergeCell ref="U14:X14"/>
    <mergeCell ref="Z14:AC14"/>
    <mergeCell ref="U7:AC7"/>
    <mergeCell ref="U5:AC5"/>
    <mergeCell ref="U10:X10"/>
    <mergeCell ref="Z10:AC10"/>
    <mergeCell ref="U11:AC11"/>
    <mergeCell ref="U8:X8"/>
    <mergeCell ref="Z8:AC8"/>
    <mergeCell ref="U9:AC9"/>
    <mergeCell ref="U2:AC2"/>
    <mergeCell ref="U3:AC3"/>
    <mergeCell ref="U4:X4"/>
    <mergeCell ref="Z4:AC4"/>
    <mergeCell ref="Z12:AC12"/>
    <mergeCell ref="U13:AC13"/>
    <mergeCell ref="F36:G37"/>
    <mergeCell ref="H36:K37"/>
    <mergeCell ref="L36:O36"/>
    <mergeCell ref="Q36:T36"/>
    <mergeCell ref="AD34:AL35"/>
    <mergeCell ref="L35:T35"/>
    <mergeCell ref="U35:AC35"/>
    <mergeCell ref="A34:E41"/>
    <mergeCell ref="F34:G35"/>
    <mergeCell ref="H34:K35"/>
    <mergeCell ref="L34:O34"/>
    <mergeCell ref="L37:T37"/>
    <mergeCell ref="U36:X36"/>
    <mergeCell ref="Z36:AC36"/>
    <mergeCell ref="AD36:AL37"/>
    <mergeCell ref="AD38:AL39"/>
    <mergeCell ref="AD40:AL41"/>
    <mergeCell ref="F38:G39"/>
    <mergeCell ref="H38:K39"/>
    <mergeCell ref="L38:O38"/>
    <mergeCell ref="Q38:T38"/>
    <mergeCell ref="L39:T39"/>
    <mergeCell ref="F40:G41"/>
    <mergeCell ref="H40:K41"/>
    <mergeCell ref="L40:O40"/>
    <mergeCell ref="Q40:T40"/>
    <mergeCell ref="L41:T41"/>
    <mergeCell ref="L45:T45"/>
    <mergeCell ref="F44:G45"/>
    <mergeCell ref="H44:K45"/>
    <mergeCell ref="L44:O44"/>
    <mergeCell ref="Q44:T44"/>
    <mergeCell ref="U44:X44"/>
    <mergeCell ref="Z44:AC44"/>
    <mergeCell ref="F42:G43"/>
    <mergeCell ref="H42:K43"/>
    <mergeCell ref="L42:O42"/>
    <mergeCell ref="L43:T43"/>
    <mergeCell ref="Q42:T42"/>
    <mergeCell ref="AD6:AL7"/>
    <mergeCell ref="AD4:AL5"/>
    <mergeCell ref="AD18:AL19"/>
    <mergeCell ref="AD16:AL17"/>
    <mergeCell ref="AD14:AL15"/>
    <mergeCell ref="AD12:AL13"/>
    <mergeCell ref="U15:AC15"/>
    <mergeCell ref="U12:X12"/>
    <mergeCell ref="AD44:AL45"/>
    <mergeCell ref="U45:AC45"/>
    <mergeCell ref="AD10:AL11"/>
    <mergeCell ref="AD8:AL9"/>
    <mergeCell ref="U19:AC19"/>
    <mergeCell ref="U16:X16"/>
    <mergeCell ref="Z16:AC16"/>
    <mergeCell ref="U17:AC17"/>
    <mergeCell ref="F26:G27"/>
    <mergeCell ref="H26:K27"/>
    <mergeCell ref="F20:G21"/>
    <mergeCell ref="H20:K21"/>
    <mergeCell ref="L20:O20"/>
    <mergeCell ref="Q20:T20"/>
    <mergeCell ref="U20:X20"/>
    <mergeCell ref="Z20:AC20"/>
    <mergeCell ref="AD20:AL21"/>
    <mergeCell ref="Z22:AC22"/>
    <mergeCell ref="L21:T21"/>
    <mergeCell ref="H22:K23"/>
    <mergeCell ref="AD42:AL43"/>
    <mergeCell ref="U38:X38"/>
    <mergeCell ref="Z38:AC38"/>
    <mergeCell ref="U43:AC43"/>
    <mergeCell ref="U39:AC39"/>
    <mergeCell ref="U41:AC41"/>
    <mergeCell ref="U42:X42"/>
    <mergeCell ref="Z42:AC42"/>
    <mergeCell ref="U40:X40"/>
    <mergeCell ref="Z40:AC40"/>
    <mergeCell ref="U37:AC37"/>
    <mergeCell ref="U26:X26"/>
    <mergeCell ref="Z26:AC26"/>
    <mergeCell ref="U24:X24"/>
    <mergeCell ref="Z24:AC24"/>
    <mergeCell ref="Q34:T34"/>
    <mergeCell ref="U34:X34"/>
    <mergeCell ref="Z34:AC34"/>
    <mergeCell ref="U22:X22"/>
    <mergeCell ref="Q22:T22"/>
    <mergeCell ref="L33:T33"/>
    <mergeCell ref="U33:AC33"/>
    <mergeCell ref="U25:AC25"/>
    <mergeCell ref="L26:O26"/>
    <mergeCell ref="Q26:T26"/>
    <mergeCell ref="F28:G29"/>
    <mergeCell ref="H28:K29"/>
    <mergeCell ref="L28:O28"/>
    <mergeCell ref="Q28:T28"/>
    <mergeCell ref="U28:X28"/>
    <mergeCell ref="Z28:AC28"/>
    <mergeCell ref="L29:T29"/>
    <mergeCell ref="U29:AC29"/>
    <mergeCell ref="L27:T27"/>
    <mergeCell ref="F30:G31"/>
    <mergeCell ref="H30:K31"/>
    <mergeCell ref="L30:O30"/>
    <mergeCell ref="Q30:T30"/>
    <mergeCell ref="U30:X30"/>
    <mergeCell ref="Z30:AC30"/>
    <mergeCell ref="AD30:AL31"/>
    <mergeCell ref="L31:T31"/>
    <mergeCell ref="U31:AC31"/>
    <mergeCell ref="AD32:AL33"/>
    <mergeCell ref="AN10:AN11"/>
    <mergeCell ref="AN12:AN13"/>
    <mergeCell ref="AN14:AN15"/>
    <mergeCell ref="AN16:AN17"/>
    <mergeCell ref="AN18:AN19"/>
    <mergeCell ref="AN20:AN21"/>
    <mergeCell ref="AN22:AN23"/>
    <mergeCell ref="AN24:AN25"/>
    <mergeCell ref="AN26:AN27"/>
    <mergeCell ref="AN28:AN29"/>
    <mergeCell ref="AN30:AN31"/>
    <mergeCell ref="AN32:AN33"/>
    <mergeCell ref="AD22:AL23"/>
    <mergeCell ref="A59:C59"/>
    <mergeCell ref="X59:Y59"/>
    <mergeCell ref="AA59:AB59"/>
    <mergeCell ref="AD59:AE59"/>
    <mergeCell ref="AG59:AH59"/>
    <mergeCell ref="U21:AC21"/>
    <mergeCell ref="L23:T23"/>
    <mergeCell ref="U23:AC23"/>
    <mergeCell ref="L22:O22"/>
    <mergeCell ref="AD24:AL25"/>
    <mergeCell ref="L25:T25"/>
    <mergeCell ref="AD26:AL27"/>
    <mergeCell ref="U27:AC27"/>
    <mergeCell ref="F24:G25"/>
    <mergeCell ref="H24:K25"/>
    <mergeCell ref="L24:O24"/>
    <mergeCell ref="Q24:T24"/>
    <mergeCell ref="AD28:AL29"/>
    <mergeCell ref="F32:G33"/>
    <mergeCell ref="H32:K33"/>
    <mergeCell ref="L32:O32"/>
    <mergeCell ref="Q32:T32"/>
    <mergeCell ref="U32:X32"/>
    <mergeCell ref="Z32:AC32"/>
    <mergeCell ref="AO22:AO23"/>
    <mergeCell ref="AO24:AO25"/>
    <mergeCell ref="AO26:AO27"/>
    <mergeCell ref="AO28:AO29"/>
    <mergeCell ref="AO30:AO31"/>
    <mergeCell ref="AO32:AO33"/>
    <mergeCell ref="AN4:AN5"/>
    <mergeCell ref="AN6:AN7"/>
    <mergeCell ref="AN8:AN9"/>
    <mergeCell ref="AO4:AO5"/>
    <mergeCell ref="AO6:AO7"/>
    <mergeCell ref="AO8:AO9"/>
    <mergeCell ref="AO10:AO11"/>
    <mergeCell ref="AO12:AO13"/>
    <mergeCell ref="AO14:AO15"/>
    <mergeCell ref="AO16:AO17"/>
    <mergeCell ref="AO18:AO19"/>
    <mergeCell ref="AO20:AO21"/>
    <mergeCell ref="AQ26:AQ27"/>
    <mergeCell ref="AQ28:AQ29"/>
    <mergeCell ref="AQ30:AQ31"/>
    <mergeCell ref="AQ32:AQ33"/>
    <mergeCell ref="AP4:AP5"/>
    <mergeCell ref="AP6:AP7"/>
    <mergeCell ref="AP8:AP9"/>
    <mergeCell ref="AP10:AP11"/>
    <mergeCell ref="AP12:AP13"/>
    <mergeCell ref="AP14:AP15"/>
    <mergeCell ref="AP16:AP17"/>
    <mergeCell ref="AP18:AP19"/>
    <mergeCell ref="AP20:AP21"/>
    <mergeCell ref="AQ8:AQ9"/>
    <mergeCell ref="AQ10:AQ11"/>
    <mergeCell ref="AQ12:AQ13"/>
    <mergeCell ref="AQ14:AQ15"/>
    <mergeCell ref="AQ16:AQ17"/>
    <mergeCell ref="AQ18:AQ19"/>
    <mergeCell ref="AQ20:AQ21"/>
    <mergeCell ref="AQ22:AQ23"/>
    <mergeCell ref="AQ24:AQ25"/>
    <mergeCell ref="AR22:AR23"/>
    <mergeCell ref="AR24:AR25"/>
    <mergeCell ref="AR26:AR27"/>
    <mergeCell ref="AR28:AR29"/>
    <mergeCell ref="AR30:AR31"/>
    <mergeCell ref="AR32:AR33"/>
    <mergeCell ref="A42:E55"/>
    <mergeCell ref="AR4:AR5"/>
    <mergeCell ref="AR6:AR7"/>
    <mergeCell ref="AR8:AR9"/>
    <mergeCell ref="AR10:AR11"/>
    <mergeCell ref="AR12:AR13"/>
    <mergeCell ref="AR14:AR15"/>
    <mergeCell ref="AR16:AR17"/>
    <mergeCell ref="AR18:AR19"/>
    <mergeCell ref="AR20:AR21"/>
    <mergeCell ref="AP22:AP23"/>
    <mergeCell ref="AP24:AP25"/>
    <mergeCell ref="AP26:AP27"/>
    <mergeCell ref="AP28:AP29"/>
    <mergeCell ref="AP30:AP31"/>
    <mergeCell ref="AP32:AP33"/>
    <mergeCell ref="AQ4:AQ5"/>
    <mergeCell ref="AQ6:AQ7"/>
  </mergeCells>
  <phoneticPr fontId="5"/>
  <pageMargins left="0.62992125984251968" right="0.31496062992125984" top="0.59055118110236227" bottom="0.35433070866141736" header="0.51181102362204722" footer="0.19685039370078741"/>
  <pageSetup paperSize="9" scale="93" orientation="portrait" r:id="rId1"/>
  <headerFooter alignWithMargins="0">
    <oddFooter>&amp;C&amp;A</oddFooter>
  </headerFooter>
  <rowBreaks count="1" manualBreakCount="1">
    <brk id="41" max="37"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CC"/>
  </sheetPr>
  <dimension ref="A1:AP60"/>
  <sheetViews>
    <sheetView showZeros="0" view="pageBreakPreview" zoomScaleNormal="100" zoomScaleSheetLayoutView="100" workbookViewId="0"/>
  </sheetViews>
  <sheetFormatPr defaultColWidth="2.625" defaultRowHeight="13.5"/>
  <cols>
    <col min="1" max="16384" width="2.625" style="637"/>
  </cols>
  <sheetData>
    <row r="1" spans="1:39" ht="14.25">
      <c r="A1" s="515" t="s">
        <v>1538</v>
      </c>
      <c r="B1" s="515"/>
      <c r="C1" s="515"/>
      <c r="D1" s="515"/>
      <c r="E1" s="515"/>
      <c r="F1" s="515"/>
      <c r="G1" s="515"/>
      <c r="H1" s="515"/>
      <c r="I1" s="515"/>
      <c r="J1" s="515"/>
      <c r="K1" s="515"/>
      <c r="L1" s="515"/>
      <c r="V1" s="512"/>
      <c r="W1" s="512"/>
      <c r="X1" s="512"/>
      <c r="Y1" s="512"/>
      <c r="Z1" s="512"/>
      <c r="AA1" s="512"/>
      <c r="AB1" s="512"/>
      <c r="AC1" s="512"/>
      <c r="AD1" s="512"/>
      <c r="AE1" s="512"/>
    </row>
    <row r="2" spans="1:39" ht="13.5" customHeight="1">
      <c r="A2" s="1326" t="s">
        <v>635</v>
      </c>
      <c r="B2" s="1326"/>
      <c r="C2" s="1326"/>
      <c r="D2" s="1326"/>
      <c r="E2" s="1326"/>
      <c r="F2" s="1326" t="s">
        <v>602</v>
      </c>
      <c r="G2" s="1326"/>
      <c r="H2" s="1326"/>
      <c r="I2" s="1326"/>
      <c r="J2" s="1326"/>
      <c r="K2" s="1326"/>
      <c r="L2" s="1326" t="s">
        <v>636</v>
      </c>
      <c r="M2" s="1326"/>
      <c r="N2" s="1326"/>
      <c r="O2" s="1326"/>
      <c r="P2" s="1326"/>
      <c r="Q2" s="1326"/>
      <c r="R2" s="1326"/>
      <c r="S2" s="1326"/>
      <c r="T2" s="1326"/>
      <c r="U2" s="1326" t="s">
        <v>645</v>
      </c>
      <c r="V2" s="1326"/>
      <c r="W2" s="1326"/>
      <c r="X2" s="1326"/>
      <c r="Y2" s="1326"/>
      <c r="Z2" s="1326"/>
      <c r="AA2" s="1326"/>
      <c r="AB2" s="1326"/>
      <c r="AC2" s="1326"/>
      <c r="AD2" s="1326" t="s">
        <v>650</v>
      </c>
      <c r="AE2" s="1326"/>
      <c r="AF2" s="1326"/>
      <c r="AG2" s="1326"/>
      <c r="AH2" s="1326"/>
      <c r="AI2" s="1326"/>
      <c r="AJ2" s="1326"/>
      <c r="AK2" s="1326"/>
      <c r="AL2" s="1326"/>
      <c r="AM2" s="757"/>
    </row>
    <row r="3" spans="1:39" ht="13.5" customHeight="1">
      <c r="A3" s="1326"/>
      <c r="B3" s="1326"/>
      <c r="C3" s="1326"/>
      <c r="D3" s="1326"/>
      <c r="E3" s="1326"/>
      <c r="F3" s="1326" t="s">
        <v>637</v>
      </c>
      <c r="G3" s="1326"/>
      <c r="H3" s="1326" t="s">
        <v>638</v>
      </c>
      <c r="I3" s="1326"/>
      <c r="J3" s="1326"/>
      <c r="K3" s="1326"/>
      <c r="L3" s="1326" t="s">
        <v>639</v>
      </c>
      <c r="M3" s="1326"/>
      <c r="N3" s="1326"/>
      <c r="O3" s="1326"/>
      <c r="P3" s="1326"/>
      <c r="Q3" s="1326"/>
      <c r="R3" s="1326"/>
      <c r="S3" s="1326"/>
      <c r="T3" s="1326"/>
      <c r="U3" s="1326" t="s">
        <v>652</v>
      </c>
      <c r="V3" s="1326"/>
      <c r="W3" s="1326"/>
      <c r="X3" s="1326"/>
      <c r="Y3" s="1326"/>
      <c r="Z3" s="1326"/>
      <c r="AA3" s="1326"/>
      <c r="AB3" s="1326"/>
      <c r="AC3" s="1326"/>
      <c r="AD3" s="1326" t="s">
        <v>653</v>
      </c>
      <c r="AE3" s="1326"/>
      <c r="AF3" s="1326"/>
      <c r="AG3" s="1326"/>
      <c r="AH3" s="1326"/>
      <c r="AI3" s="1326"/>
      <c r="AJ3" s="1326"/>
      <c r="AK3" s="1326"/>
      <c r="AL3" s="1326"/>
      <c r="AM3" s="757"/>
    </row>
    <row r="4" spans="1:39" ht="20.100000000000001" customHeight="1">
      <c r="A4" s="1935" t="s">
        <v>1395</v>
      </c>
      <c r="B4" s="1936"/>
      <c r="C4" s="1936"/>
      <c r="D4" s="1936"/>
      <c r="E4" s="1937"/>
      <c r="F4" s="1915" t="str">
        <f>SUBSTITUTE(ADDRESS(1,ROW()/2-1,4),1,"")</f>
        <v>A</v>
      </c>
      <c r="G4" s="1915"/>
      <c r="H4" s="1916" t="s">
        <v>662</v>
      </c>
      <c r="I4" s="1916"/>
      <c r="J4" s="1916"/>
      <c r="K4" s="1916"/>
      <c r="L4" s="1911">
        <v>0.29166666666666669</v>
      </c>
      <c r="M4" s="1354"/>
      <c r="N4" s="1354"/>
      <c r="O4" s="1354"/>
      <c r="P4" s="832" t="s">
        <v>654</v>
      </c>
      <c r="Q4" s="1917">
        <v>0.66666666666666663</v>
      </c>
      <c r="R4" s="1918"/>
      <c r="S4" s="1918"/>
      <c r="T4" s="1918"/>
      <c r="U4" s="1911">
        <v>0.45833333333333331</v>
      </c>
      <c r="V4" s="1354"/>
      <c r="W4" s="1354"/>
      <c r="X4" s="1354"/>
      <c r="Y4" s="832" t="s">
        <v>654</v>
      </c>
      <c r="Z4" s="1917">
        <v>0.5</v>
      </c>
      <c r="AA4" s="1918"/>
      <c r="AB4" s="1918"/>
      <c r="AC4" s="1918"/>
      <c r="AD4" s="1912">
        <f>L5-U5</f>
        <v>0.33333333333333326</v>
      </c>
      <c r="AE4" s="1913"/>
      <c r="AF4" s="1913"/>
      <c r="AG4" s="1913"/>
      <c r="AH4" s="1913"/>
      <c r="AI4" s="1913"/>
      <c r="AJ4" s="1913"/>
      <c r="AK4" s="1913"/>
      <c r="AL4" s="1914"/>
      <c r="AM4" s="14"/>
    </row>
    <row r="5" spans="1:39" ht="20.100000000000001" customHeight="1">
      <c r="A5" s="1899"/>
      <c r="B5" s="1900"/>
      <c r="C5" s="1900"/>
      <c r="D5" s="1900"/>
      <c r="E5" s="1901"/>
      <c r="F5" s="1915"/>
      <c r="G5" s="1915"/>
      <c r="H5" s="1916"/>
      <c r="I5" s="1916"/>
      <c r="J5" s="1916"/>
      <c r="K5" s="1916"/>
      <c r="L5" s="1908">
        <f>Q4-L4</f>
        <v>0.37499999999999994</v>
      </c>
      <c r="M5" s="1909"/>
      <c r="N5" s="1909"/>
      <c r="O5" s="1909"/>
      <c r="P5" s="1909"/>
      <c r="Q5" s="1909"/>
      <c r="R5" s="1909"/>
      <c r="S5" s="1909"/>
      <c r="T5" s="1910"/>
      <c r="U5" s="1908">
        <f>Z4-U4</f>
        <v>4.1666666666666685E-2</v>
      </c>
      <c r="V5" s="1909"/>
      <c r="W5" s="1909"/>
      <c r="X5" s="1909"/>
      <c r="Y5" s="1909"/>
      <c r="Z5" s="1909"/>
      <c r="AA5" s="1909"/>
      <c r="AB5" s="1909"/>
      <c r="AC5" s="1910"/>
      <c r="AD5" s="1908"/>
      <c r="AE5" s="1909"/>
      <c r="AF5" s="1909"/>
      <c r="AG5" s="1909"/>
      <c r="AH5" s="1909"/>
      <c r="AI5" s="1909"/>
      <c r="AJ5" s="1909"/>
      <c r="AK5" s="1909"/>
      <c r="AL5" s="1910"/>
      <c r="AM5" s="14"/>
    </row>
    <row r="6" spans="1:39" ht="20.100000000000001" customHeight="1">
      <c r="A6" s="1899"/>
      <c r="B6" s="1900"/>
      <c r="C6" s="1900"/>
      <c r="D6" s="1900"/>
      <c r="E6" s="1901"/>
      <c r="F6" s="1915" t="str">
        <f>SUBSTITUTE(ADDRESS(1,ROW()/2-1,4),1,"")</f>
        <v>B</v>
      </c>
      <c r="G6" s="1915"/>
      <c r="H6" s="1916" t="s">
        <v>658</v>
      </c>
      <c r="I6" s="1916"/>
      <c r="J6" s="1916"/>
      <c r="K6" s="1916"/>
      <c r="L6" s="1911">
        <v>0.35416666666666669</v>
      </c>
      <c r="M6" s="1354"/>
      <c r="N6" s="1354"/>
      <c r="O6" s="1354"/>
      <c r="P6" s="832" t="s">
        <v>655</v>
      </c>
      <c r="Q6" s="1917">
        <v>0.72916666666666663</v>
      </c>
      <c r="R6" s="1918"/>
      <c r="S6" s="1918"/>
      <c r="T6" s="1918"/>
      <c r="U6" s="1911">
        <v>0.5</v>
      </c>
      <c r="V6" s="1354"/>
      <c r="W6" s="1354"/>
      <c r="X6" s="1354"/>
      <c r="Y6" s="832" t="s">
        <v>655</v>
      </c>
      <c r="Z6" s="1917">
        <v>0.54166666666666663</v>
      </c>
      <c r="AA6" s="1918"/>
      <c r="AB6" s="1918"/>
      <c r="AC6" s="1918"/>
      <c r="AD6" s="1912">
        <f>L7-U7</f>
        <v>0.33333333333333331</v>
      </c>
      <c r="AE6" s="1913"/>
      <c r="AF6" s="1913"/>
      <c r="AG6" s="1913"/>
      <c r="AH6" s="1913"/>
      <c r="AI6" s="1913"/>
      <c r="AJ6" s="1913"/>
      <c r="AK6" s="1913"/>
      <c r="AL6" s="1914"/>
      <c r="AM6" s="14"/>
    </row>
    <row r="7" spans="1:39" ht="20.100000000000001" customHeight="1">
      <c r="A7" s="1899"/>
      <c r="B7" s="1900"/>
      <c r="C7" s="1900"/>
      <c r="D7" s="1900"/>
      <c r="E7" s="1901"/>
      <c r="F7" s="1915"/>
      <c r="G7" s="1915"/>
      <c r="H7" s="1916"/>
      <c r="I7" s="1916"/>
      <c r="J7" s="1916"/>
      <c r="K7" s="1916"/>
      <c r="L7" s="1908">
        <f>Q6-L6</f>
        <v>0.37499999999999994</v>
      </c>
      <c r="M7" s="1909"/>
      <c r="N7" s="1909"/>
      <c r="O7" s="1909"/>
      <c r="P7" s="1909"/>
      <c r="Q7" s="1909"/>
      <c r="R7" s="1909"/>
      <c r="S7" s="1909"/>
      <c r="T7" s="1910"/>
      <c r="U7" s="1908">
        <f>Z6-U6</f>
        <v>4.166666666666663E-2</v>
      </c>
      <c r="V7" s="1909"/>
      <c r="W7" s="1909"/>
      <c r="X7" s="1909"/>
      <c r="Y7" s="1909"/>
      <c r="Z7" s="1909"/>
      <c r="AA7" s="1909"/>
      <c r="AB7" s="1909"/>
      <c r="AC7" s="1910"/>
      <c r="AD7" s="1908"/>
      <c r="AE7" s="1909"/>
      <c r="AF7" s="1909"/>
      <c r="AG7" s="1909"/>
      <c r="AH7" s="1909"/>
      <c r="AI7" s="1909"/>
      <c r="AJ7" s="1909"/>
      <c r="AK7" s="1909"/>
      <c r="AL7" s="1910"/>
      <c r="AM7" s="14"/>
    </row>
    <row r="8" spans="1:39" ht="20.100000000000001" customHeight="1">
      <c r="A8" s="1899"/>
      <c r="B8" s="1900"/>
      <c r="C8" s="1900"/>
      <c r="D8" s="1900"/>
      <c r="E8" s="1901"/>
      <c r="F8" s="1915" t="str">
        <f>SUBSTITUTE(ADDRESS(1,ROW()/2-1,4),1,"")</f>
        <v>C</v>
      </c>
      <c r="G8" s="1915"/>
      <c r="H8" s="1916" t="s">
        <v>659</v>
      </c>
      <c r="I8" s="1916"/>
      <c r="J8" s="1916"/>
      <c r="K8" s="1916"/>
      <c r="L8" s="1911">
        <v>0.39583333333333331</v>
      </c>
      <c r="M8" s="1354"/>
      <c r="N8" s="1354"/>
      <c r="O8" s="1354"/>
      <c r="P8" s="832" t="s">
        <v>655</v>
      </c>
      <c r="Q8" s="1917">
        <v>0.77083333333333337</v>
      </c>
      <c r="R8" s="1918"/>
      <c r="S8" s="1918"/>
      <c r="T8" s="1918"/>
      <c r="U8" s="1911">
        <v>0.54166666666666663</v>
      </c>
      <c r="V8" s="1354"/>
      <c r="W8" s="1354"/>
      <c r="X8" s="1354"/>
      <c r="Y8" s="832" t="s">
        <v>655</v>
      </c>
      <c r="Z8" s="1917">
        <v>0.58333333333333337</v>
      </c>
      <c r="AA8" s="1918"/>
      <c r="AB8" s="1918"/>
      <c r="AC8" s="1918"/>
      <c r="AD8" s="1912">
        <f>L9-U9</f>
        <v>0.33333333333333331</v>
      </c>
      <c r="AE8" s="1913"/>
      <c r="AF8" s="1913"/>
      <c r="AG8" s="1913"/>
      <c r="AH8" s="1913"/>
      <c r="AI8" s="1913"/>
      <c r="AJ8" s="1913"/>
      <c r="AK8" s="1913"/>
      <c r="AL8" s="1914"/>
      <c r="AM8" s="14"/>
    </row>
    <row r="9" spans="1:39" ht="20.100000000000001" customHeight="1">
      <c r="A9" s="1899"/>
      <c r="B9" s="1900"/>
      <c r="C9" s="1900"/>
      <c r="D9" s="1900"/>
      <c r="E9" s="1901"/>
      <c r="F9" s="1915"/>
      <c r="G9" s="1915"/>
      <c r="H9" s="1916"/>
      <c r="I9" s="1916"/>
      <c r="J9" s="1916"/>
      <c r="K9" s="1916"/>
      <c r="L9" s="1908">
        <f>Q8-L8</f>
        <v>0.37500000000000006</v>
      </c>
      <c r="M9" s="1909"/>
      <c r="N9" s="1909"/>
      <c r="O9" s="1909"/>
      <c r="P9" s="1909"/>
      <c r="Q9" s="1909"/>
      <c r="R9" s="1909"/>
      <c r="S9" s="1909"/>
      <c r="T9" s="1910"/>
      <c r="U9" s="1908">
        <f>Z8-U8</f>
        <v>4.1666666666666741E-2</v>
      </c>
      <c r="V9" s="1909"/>
      <c r="W9" s="1909"/>
      <c r="X9" s="1909"/>
      <c r="Y9" s="1909"/>
      <c r="Z9" s="1909"/>
      <c r="AA9" s="1909"/>
      <c r="AB9" s="1909"/>
      <c r="AC9" s="1910"/>
      <c r="AD9" s="1908"/>
      <c r="AE9" s="1909"/>
      <c r="AF9" s="1909"/>
      <c r="AG9" s="1909"/>
      <c r="AH9" s="1909"/>
      <c r="AI9" s="1909"/>
      <c r="AJ9" s="1909"/>
      <c r="AK9" s="1909"/>
      <c r="AL9" s="1910"/>
      <c r="AM9" s="14"/>
    </row>
    <row r="10" spans="1:39" ht="20.100000000000001" customHeight="1">
      <c r="A10" s="1899"/>
      <c r="B10" s="1900"/>
      <c r="C10" s="1900"/>
      <c r="D10" s="1900"/>
      <c r="E10" s="1901"/>
      <c r="F10" s="1915" t="str">
        <f>SUBSTITUTE(ADDRESS(1,ROW()/2-1,4),1,"")</f>
        <v>D</v>
      </c>
      <c r="G10" s="1915"/>
      <c r="H10" s="1916" t="s">
        <v>660</v>
      </c>
      <c r="I10" s="1916"/>
      <c r="J10" s="1916"/>
      <c r="K10" s="1916"/>
      <c r="L10" s="1911">
        <v>0.41666666666666669</v>
      </c>
      <c r="M10" s="1354"/>
      <c r="N10" s="1354"/>
      <c r="O10" s="1354"/>
      <c r="P10" s="832" t="s">
        <v>655</v>
      </c>
      <c r="Q10" s="1917">
        <v>0.79166666666666663</v>
      </c>
      <c r="R10" s="1918"/>
      <c r="S10" s="1918"/>
      <c r="T10" s="1918"/>
      <c r="U10" s="1911">
        <v>0.54166666666666663</v>
      </c>
      <c r="V10" s="1354"/>
      <c r="W10" s="1354"/>
      <c r="X10" s="1354"/>
      <c r="Y10" s="832" t="s">
        <v>655</v>
      </c>
      <c r="Z10" s="1917">
        <v>0.58333333333333337</v>
      </c>
      <c r="AA10" s="1918"/>
      <c r="AB10" s="1918"/>
      <c r="AC10" s="1918"/>
      <c r="AD10" s="1912">
        <f>L11-U11</f>
        <v>0.3333333333333332</v>
      </c>
      <c r="AE10" s="1913"/>
      <c r="AF10" s="1913"/>
      <c r="AG10" s="1913"/>
      <c r="AH10" s="1913"/>
      <c r="AI10" s="1913"/>
      <c r="AJ10" s="1913"/>
      <c r="AK10" s="1913"/>
      <c r="AL10" s="1914"/>
      <c r="AM10" s="14"/>
    </row>
    <row r="11" spans="1:39" ht="20.100000000000001" customHeight="1">
      <c r="A11" s="1899"/>
      <c r="B11" s="1900"/>
      <c r="C11" s="1900"/>
      <c r="D11" s="1900"/>
      <c r="E11" s="1901"/>
      <c r="F11" s="1915"/>
      <c r="G11" s="1915"/>
      <c r="H11" s="1916"/>
      <c r="I11" s="1916"/>
      <c r="J11" s="1916"/>
      <c r="K11" s="1916"/>
      <c r="L11" s="1908">
        <f>Q10-L10</f>
        <v>0.37499999999999994</v>
      </c>
      <c r="M11" s="1909"/>
      <c r="N11" s="1909"/>
      <c r="O11" s="1909"/>
      <c r="P11" s="1909"/>
      <c r="Q11" s="1909"/>
      <c r="R11" s="1909"/>
      <c r="S11" s="1909"/>
      <c r="T11" s="1910"/>
      <c r="U11" s="1908">
        <f>Z10-U10</f>
        <v>4.1666666666666741E-2</v>
      </c>
      <c r="V11" s="1909"/>
      <c r="W11" s="1909"/>
      <c r="X11" s="1909"/>
      <c r="Y11" s="1909"/>
      <c r="Z11" s="1909"/>
      <c r="AA11" s="1909"/>
      <c r="AB11" s="1909"/>
      <c r="AC11" s="1910"/>
      <c r="AD11" s="1908"/>
      <c r="AE11" s="1909"/>
      <c r="AF11" s="1909"/>
      <c r="AG11" s="1909"/>
      <c r="AH11" s="1909"/>
      <c r="AI11" s="1909"/>
      <c r="AJ11" s="1909"/>
      <c r="AK11" s="1909"/>
      <c r="AL11" s="1910"/>
      <c r="AM11" s="14"/>
    </row>
    <row r="12" spans="1:39" ht="20.100000000000001" customHeight="1">
      <c r="A12" s="1899"/>
      <c r="B12" s="1900"/>
      <c r="C12" s="1900"/>
      <c r="D12" s="1900"/>
      <c r="E12" s="1901"/>
      <c r="F12" s="1915" t="str">
        <f>SUBSTITUTE(ADDRESS(1,ROW()/2-1,4),1,"")</f>
        <v>E</v>
      </c>
      <c r="G12" s="1915"/>
      <c r="H12" s="1916" t="s">
        <v>661</v>
      </c>
      <c r="I12" s="1916"/>
      <c r="J12" s="1916"/>
      <c r="K12" s="1916"/>
      <c r="L12" s="1911">
        <v>0.35416666666666669</v>
      </c>
      <c r="M12" s="1354"/>
      <c r="N12" s="1354"/>
      <c r="O12" s="1354"/>
      <c r="P12" s="832" t="s">
        <v>655</v>
      </c>
      <c r="Q12" s="1917">
        <v>0.5625</v>
      </c>
      <c r="R12" s="1918"/>
      <c r="S12" s="1918"/>
      <c r="T12" s="1918"/>
      <c r="U12" s="1911"/>
      <c r="V12" s="1354"/>
      <c r="W12" s="1354"/>
      <c r="X12" s="1354"/>
      <c r="Y12" s="832" t="s">
        <v>655</v>
      </c>
      <c r="Z12" s="1917"/>
      <c r="AA12" s="1918"/>
      <c r="AB12" s="1918"/>
      <c r="AC12" s="1918"/>
      <c r="AD12" s="1912">
        <f>L13-U13</f>
        <v>0.20833333333333331</v>
      </c>
      <c r="AE12" s="1913"/>
      <c r="AF12" s="1913"/>
      <c r="AG12" s="1913"/>
      <c r="AH12" s="1913"/>
      <c r="AI12" s="1913"/>
      <c r="AJ12" s="1913"/>
      <c r="AK12" s="1913"/>
      <c r="AL12" s="1914"/>
      <c r="AM12" s="14"/>
    </row>
    <row r="13" spans="1:39" ht="20.100000000000001" customHeight="1">
      <c r="A13" s="1899"/>
      <c r="B13" s="1900"/>
      <c r="C13" s="1900"/>
      <c r="D13" s="1900"/>
      <c r="E13" s="1901"/>
      <c r="F13" s="1915"/>
      <c r="G13" s="1915"/>
      <c r="H13" s="1916"/>
      <c r="I13" s="1916"/>
      <c r="J13" s="1916"/>
      <c r="K13" s="1916"/>
      <c r="L13" s="1908">
        <f>Q12-L12</f>
        <v>0.20833333333333331</v>
      </c>
      <c r="M13" s="1909"/>
      <c r="N13" s="1909"/>
      <c r="O13" s="1909"/>
      <c r="P13" s="1909"/>
      <c r="Q13" s="1909"/>
      <c r="R13" s="1909"/>
      <c r="S13" s="1909"/>
      <c r="T13" s="1910"/>
      <c r="U13" s="1908">
        <f>Z12-U12</f>
        <v>0</v>
      </c>
      <c r="V13" s="1909"/>
      <c r="W13" s="1909"/>
      <c r="X13" s="1909"/>
      <c r="Y13" s="1909"/>
      <c r="Z13" s="1909"/>
      <c r="AA13" s="1909"/>
      <c r="AB13" s="1909"/>
      <c r="AC13" s="1910"/>
      <c r="AD13" s="1908"/>
      <c r="AE13" s="1909"/>
      <c r="AF13" s="1909"/>
      <c r="AG13" s="1909"/>
      <c r="AH13" s="1909"/>
      <c r="AI13" s="1909"/>
      <c r="AJ13" s="1909"/>
      <c r="AK13" s="1909"/>
      <c r="AL13" s="1910"/>
      <c r="AM13" s="14"/>
    </row>
    <row r="14" spans="1:39" ht="20.100000000000001" customHeight="1">
      <c r="A14" s="1899"/>
      <c r="B14" s="1900"/>
      <c r="C14" s="1900"/>
      <c r="D14" s="1900"/>
      <c r="E14" s="1901"/>
      <c r="F14" s="1915" t="str">
        <f>SUBSTITUTE(ADDRESS(1,ROW()/2-1,4),1,"")</f>
        <v>F</v>
      </c>
      <c r="G14" s="1915"/>
      <c r="H14" s="1916"/>
      <c r="I14" s="1916"/>
      <c r="J14" s="1916"/>
      <c r="K14" s="1916"/>
      <c r="L14" s="1911"/>
      <c r="M14" s="1354"/>
      <c r="N14" s="1354"/>
      <c r="O14" s="1354"/>
      <c r="P14" s="832" t="s">
        <v>655</v>
      </c>
      <c r="Q14" s="1917"/>
      <c r="R14" s="1918"/>
      <c r="S14" s="1918"/>
      <c r="T14" s="1918"/>
      <c r="U14" s="1911"/>
      <c r="V14" s="1354"/>
      <c r="W14" s="1354"/>
      <c r="X14" s="1354"/>
      <c r="Y14" s="832" t="s">
        <v>655</v>
      </c>
      <c r="Z14" s="1917"/>
      <c r="AA14" s="1918"/>
      <c r="AB14" s="1918"/>
      <c r="AC14" s="1918"/>
      <c r="AD14" s="1912">
        <f>L15-U15</f>
        <v>0</v>
      </c>
      <c r="AE14" s="1913"/>
      <c r="AF14" s="1913"/>
      <c r="AG14" s="1913"/>
      <c r="AH14" s="1913"/>
      <c r="AI14" s="1913"/>
      <c r="AJ14" s="1913"/>
      <c r="AK14" s="1913"/>
      <c r="AL14" s="1914"/>
      <c r="AM14" s="14"/>
    </row>
    <row r="15" spans="1:39" ht="20.100000000000001" customHeight="1">
      <c r="A15" s="1899"/>
      <c r="B15" s="1900"/>
      <c r="C15" s="1900"/>
      <c r="D15" s="1900"/>
      <c r="E15" s="1901"/>
      <c r="F15" s="1915"/>
      <c r="G15" s="1915"/>
      <c r="H15" s="1916"/>
      <c r="I15" s="1916"/>
      <c r="J15" s="1916"/>
      <c r="K15" s="1916"/>
      <c r="L15" s="1908">
        <f>Q14-L14</f>
        <v>0</v>
      </c>
      <c r="M15" s="1909"/>
      <c r="N15" s="1909"/>
      <c r="O15" s="1909"/>
      <c r="P15" s="1909"/>
      <c r="Q15" s="1909"/>
      <c r="R15" s="1909"/>
      <c r="S15" s="1909"/>
      <c r="T15" s="1910"/>
      <c r="U15" s="1908">
        <f>Z14-U14</f>
        <v>0</v>
      </c>
      <c r="V15" s="1909"/>
      <c r="W15" s="1909"/>
      <c r="X15" s="1909"/>
      <c r="Y15" s="1909"/>
      <c r="Z15" s="1909"/>
      <c r="AA15" s="1909"/>
      <c r="AB15" s="1909"/>
      <c r="AC15" s="1910"/>
      <c r="AD15" s="1908"/>
      <c r="AE15" s="1909"/>
      <c r="AF15" s="1909"/>
      <c r="AG15" s="1909"/>
      <c r="AH15" s="1909"/>
      <c r="AI15" s="1909"/>
      <c r="AJ15" s="1909"/>
      <c r="AK15" s="1909"/>
      <c r="AL15" s="1910"/>
      <c r="AM15" s="14"/>
    </row>
    <row r="16" spans="1:39" ht="20.100000000000001" customHeight="1">
      <c r="A16" s="1899"/>
      <c r="B16" s="1900"/>
      <c r="C16" s="1900"/>
      <c r="D16" s="1900"/>
      <c r="E16" s="1901"/>
      <c r="F16" s="1915" t="str">
        <f>SUBSTITUTE(ADDRESS(1,ROW()/2-1,4),1,"")</f>
        <v>G</v>
      </c>
      <c r="G16" s="1915"/>
      <c r="H16" s="1916"/>
      <c r="I16" s="1916"/>
      <c r="J16" s="1916"/>
      <c r="K16" s="1916"/>
      <c r="L16" s="1911"/>
      <c r="M16" s="1354"/>
      <c r="N16" s="1354"/>
      <c r="O16" s="1354"/>
      <c r="P16" s="832" t="s">
        <v>655</v>
      </c>
      <c r="Q16" s="1917"/>
      <c r="R16" s="1918"/>
      <c r="S16" s="1918"/>
      <c r="T16" s="1918"/>
      <c r="U16" s="1911"/>
      <c r="V16" s="1354"/>
      <c r="W16" s="1354"/>
      <c r="X16" s="1354"/>
      <c r="Y16" s="832" t="s">
        <v>655</v>
      </c>
      <c r="Z16" s="1917"/>
      <c r="AA16" s="1918"/>
      <c r="AB16" s="1918"/>
      <c r="AC16" s="1918"/>
      <c r="AD16" s="1912">
        <f>L17-U17</f>
        <v>0</v>
      </c>
      <c r="AE16" s="1913"/>
      <c r="AF16" s="1913"/>
      <c r="AG16" s="1913"/>
      <c r="AH16" s="1913"/>
      <c r="AI16" s="1913"/>
      <c r="AJ16" s="1913"/>
      <c r="AK16" s="1913"/>
      <c r="AL16" s="1914"/>
      <c r="AM16" s="14"/>
    </row>
    <row r="17" spans="1:39" ht="20.100000000000001" customHeight="1">
      <c r="A17" s="1899"/>
      <c r="B17" s="1900"/>
      <c r="C17" s="1900"/>
      <c r="D17" s="1900"/>
      <c r="E17" s="1901"/>
      <c r="F17" s="1915"/>
      <c r="G17" s="1915"/>
      <c r="H17" s="1916"/>
      <c r="I17" s="1916"/>
      <c r="J17" s="1916"/>
      <c r="K17" s="1916"/>
      <c r="L17" s="1908">
        <f>Q16-L16</f>
        <v>0</v>
      </c>
      <c r="M17" s="1909"/>
      <c r="N17" s="1909"/>
      <c r="O17" s="1909"/>
      <c r="P17" s="1909"/>
      <c r="Q17" s="1909"/>
      <c r="R17" s="1909"/>
      <c r="S17" s="1909"/>
      <c r="T17" s="1910"/>
      <c r="U17" s="1908">
        <f>Z16-U16</f>
        <v>0</v>
      </c>
      <c r="V17" s="1909"/>
      <c r="W17" s="1909"/>
      <c r="X17" s="1909"/>
      <c r="Y17" s="1909"/>
      <c r="Z17" s="1909"/>
      <c r="AA17" s="1909"/>
      <c r="AB17" s="1909"/>
      <c r="AC17" s="1910"/>
      <c r="AD17" s="1908"/>
      <c r="AE17" s="1909"/>
      <c r="AF17" s="1909"/>
      <c r="AG17" s="1909"/>
      <c r="AH17" s="1909"/>
      <c r="AI17" s="1909"/>
      <c r="AJ17" s="1909"/>
      <c r="AK17" s="1909"/>
      <c r="AL17" s="1910"/>
      <c r="AM17" s="14"/>
    </row>
    <row r="18" spans="1:39" ht="20.100000000000001" customHeight="1">
      <c r="A18" s="1899"/>
      <c r="B18" s="1900"/>
      <c r="C18" s="1900"/>
      <c r="D18" s="1900"/>
      <c r="E18" s="1901"/>
      <c r="F18" s="1915" t="str">
        <f>SUBSTITUTE(ADDRESS(1,ROW()/2-1,4),1,"")</f>
        <v>H</v>
      </c>
      <c r="G18" s="1915"/>
      <c r="H18" s="1916"/>
      <c r="I18" s="1916"/>
      <c r="J18" s="1916"/>
      <c r="K18" s="1916"/>
      <c r="L18" s="1911"/>
      <c r="M18" s="1354"/>
      <c r="N18" s="1354"/>
      <c r="O18" s="1354"/>
      <c r="P18" s="832" t="s">
        <v>655</v>
      </c>
      <c r="Q18" s="1917"/>
      <c r="R18" s="1918"/>
      <c r="S18" s="1918"/>
      <c r="T18" s="1918"/>
      <c r="U18" s="1911"/>
      <c r="V18" s="1354"/>
      <c r="W18" s="1354"/>
      <c r="X18" s="1354"/>
      <c r="Y18" s="832" t="s">
        <v>655</v>
      </c>
      <c r="Z18" s="1917"/>
      <c r="AA18" s="1918"/>
      <c r="AB18" s="1918"/>
      <c r="AC18" s="1918"/>
      <c r="AD18" s="1912">
        <f>L19-U19</f>
        <v>0</v>
      </c>
      <c r="AE18" s="1913"/>
      <c r="AF18" s="1913"/>
      <c r="AG18" s="1913"/>
      <c r="AH18" s="1913"/>
      <c r="AI18" s="1913"/>
      <c r="AJ18" s="1913"/>
      <c r="AK18" s="1913"/>
      <c r="AL18" s="1914"/>
      <c r="AM18" s="14"/>
    </row>
    <row r="19" spans="1:39" ht="20.100000000000001" customHeight="1">
      <c r="A19" s="1899"/>
      <c r="B19" s="1900"/>
      <c r="C19" s="1900"/>
      <c r="D19" s="1900"/>
      <c r="E19" s="1901"/>
      <c r="F19" s="1915"/>
      <c r="G19" s="1915"/>
      <c r="H19" s="1916"/>
      <c r="I19" s="1916"/>
      <c r="J19" s="1916"/>
      <c r="K19" s="1916"/>
      <c r="L19" s="1908">
        <f>Q18-L18</f>
        <v>0</v>
      </c>
      <c r="M19" s="1909"/>
      <c r="N19" s="1909"/>
      <c r="O19" s="1909"/>
      <c r="P19" s="1909"/>
      <c r="Q19" s="1909"/>
      <c r="R19" s="1909"/>
      <c r="S19" s="1909"/>
      <c r="T19" s="1910"/>
      <c r="U19" s="1908">
        <f>Z18-U18</f>
        <v>0</v>
      </c>
      <c r="V19" s="1909"/>
      <c r="W19" s="1909"/>
      <c r="X19" s="1909"/>
      <c r="Y19" s="1909"/>
      <c r="Z19" s="1909"/>
      <c r="AA19" s="1909"/>
      <c r="AB19" s="1909"/>
      <c r="AC19" s="1910"/>
      <c r="AD19" s="1908"/>
      <c r="AE19" s="1909"/>
      <c r="AF19" s="1909"/>
      <c r="AG19" s="1909"/>
      <c r="AH19" s="1909"/>
      <c r="AI19" s="1909"/>
      <c r="AJ19" s="1909"/>
      <c r="AK19" s="1909"/>
      <c r="AL19" s="1910"/>
      <c r="AM19" s="14"/>
    </row>
    <row r="20" spans="1:39" ht="20.100000000000001" customHeight="1">
      <c r="A20" s="1899"/>
      <c r="B20" s="1900"/>
      <c r="C20" s="1900"/>
      <c r="D20" s="1900"/>
      <c r="E20" s="1901"/>
      <c r="F20" s="1915" t="str">
        <f>SUBSTITUTE(ADDRESS(1,ROW()/2-1,4),1,"")</f>
        <v>I</v>
      </c>
      <c r="G20" s="1915"/>
      <c r="H20" s="1916"/>
      <c r="I20" s="1916"/>
      <c r="J20" s="1916"/>
      <c r="K20" s="1916"/>
      <c r="L20" s="1911"/>
      <c r="M20" s="1354"/>
      <c r="N20" s="1354"/>
      <c r="O20" s="1354"/>
      <c r="P20" s="832" t="s">
        <v>655</v>
      </c>
      <c r="Q20" s="1917"/>
      <c r="R20" s="1918"/>
      <c r="S20" s="1918"/>
      <c r="T20" s="1918"/>
      <c r="U20" s="1911"/>
      <c r="V20" s="1354"/>
      <c r="W20" s="1354"/>
      <c r="X20" s="1354"/>
      <c r="Y20" s="832" t="s">
        <v>655</v>
      </c>
      <c r="Z20" s="1917"/>
      <c r="AA20" s="1918"/>
      <c r="AB20" s="1918"/>
      <c r="AC20" s="1918"/>
      <c r="AD20" s="1912">
        <f>L21-U21</f>
        <v>0</v>
      </c>
      <c r="AE20" s="1913"/>
      <c r="AF20" s="1913"/>
      <c r="AG20" s="1913"/>
      <c r="AH20" s="1913"/>
      <c r="AI20" s="1913"/>
      <c r="AJ20" s="1913"/>
      <c r="AK20" s="1913"/>
      <c r="AL20" s="1914"/>
      <c r="AM20" s="14"/>
    </row>
    <row r="21" spans="1:39" ht="20.100000000000001" customHeight="1">
      <c r="A21" s="1899"/>
      <c r="B21" s="1900"/>
      <c r="C21" s="1900"/>
      <c r="D21" s="1900"/>
      <c r="E21" s="1901"/>
      <c r="F21" s="1915"/>
      <c r="G21" s="1915"/>
      <c r="H21" s="1916"/>
      <c r="I21" s="1916"/>
      <c r="J21" s="1916"/>
      <c r="K21" s="1916"/>
      <c r="L21" s="1908">
        <f>Q20-L20</f>
        <v>0</v>
      </c>
      <c r="M21" s="1909"/>
      <c r="N21" s="1909"/>
      <c r="O21" s="1909"/>
      <c r="P21" s="1909"/>
      <c r="Q21" s="1909"/>
      <c r="R21" s="1909"/>
      <c r="S21" s="1909"/>
      <c r="T21" s="1910"/>
      <c r="U21" s="1908">
        <f>Z20-U20</f>
        <v>0</v>
      </c>
      <c r="V21" s="1909"/>
      <c r="W21" s="1909"/>
      <c r="X21" s="1909"/>
      <c r="Y21" s="1909"/>
      <c r="Z21" s="1909"/>
      <c r="AA21" s="1909"/>
      <c r="AB21" s="1909"/>
      <c r="AC21" s="1910"/>
      <c r="AD21" s="1908"/>
      <c r="AE21" s="1909"/>
      <c r="AF21" s="1909"/>
      <c r="AG21" s="1909"/>
      <c r="AH21" s="1909"/>
      <c r="AI21" s="1909"/>
      <c r="AJ21" s="1909"/>
      <c r="AK21" s="1909"/>
      <c r="AL21" s="1910"/>
      <c r="AM21" s="14"/>
    </row>
    <row r="22" spans="1:39" ht="20.100000000000001" customHeight="1">
      <c r="A22" s="1899"/>
      <c r="B22" s="1900"/>
      <c r="C22" s="1900"/>
      <c r="D22" s="1900"/>
      <c r="E22" s="1901"/>
      <c r="F22" s="1915" t="str">
        <f>SUBSTITUTE(ADDRESS(1,ROW()/2-1,4),1,"")</f>
        <v>J</v>
      </c>
      <c r="G22" s="1915"/>
      <c r="H22" s="1916"/>
      <c r="I22" s="1916"/>
      <c r="J22" s="1916"/>
      <c r="K22" s="1916"/>
      <c r="L22" s="1911"/>
      <c r="M22" s="1354"/>
      <c r="N22" s="1354"/>
      <c r="O22" s="1354"/>
      <c r="P22" s="832" t="s">
        <v>655</v>
      </c>
      <c r="Q22" s="1917"/>
      <c r="R22" s="1918"/>
      <c r="S22" s="1918"/>
      <c r="T22" s="1918"/>
      <c r="U22" s="1911"/>
      <c r="V22" s="1354"/>
      <c r="W22" s="1354"/>
      <c r="X22" s="1354"/>
      <c r="Y22" s="832" t="s">
        <v>655</v>
      </c>
      <c r="Z22" s="1917"/>
      <c r="AA22" s="1918"/>
      <c r="AB22" s="1918"/>
      <c r="AC22" s="1918"/>
      <c r="AD22" s="1912">
        <f>L23-U23</f>
        <v>0</v>
      </c>
      <c r="AE22" s="1913"/>
      <c r="AF22" s="1913"/>
      <c r="AG22" s="1913"/>
      <c r="AH22" s="1913"/>
      <c r="AI22" s="1913"/>
      <c r="AJ22" s="1913"/>
      <c r="AK22" s="1913"/>
      <c r="AL22" s="1914"/>
      <c r="AM22" s="14"/>
    </row>
    <row r="23" spans="1:39" ht="20.100000000000001" customHeight="1">
      <c r="A23" s="1899"/>
      <c r="B23" s="1900"/>
      <c r="C23" s="1900"/>
      <c r="D23" s="1900"/>
      <c r="E23" s="1901"/>
      <c r="F23" s="1915"/>
      <c r="G23" s="1915"/>
      <c r="H23" s="1916"/>
      <c r="I23" s="1916"/>
      <c r="J23" s="1916"/>
      <c r="K23" s="1916"/>
      <c r="L23" s="1908">
        <f>Q22-L22</f>
        <v>0</v>
      </c>
      <c r="M23" s="1909"/>
      <c r="N23" s="1909"/>
      <c r="O23" s="1909"/>
      <c r="P23" s="1909"/>
      <c r="Q23" s="1909"/>
      <c r="R23" s="1909"/>
      <c r="S23" s="1909"/>
      <c r="T23" s="1910"/>
      <c r="U23" s="1908">
        <f>Z22-U22</f>
        <v>0</v>
      </c>
      <c r="V23" s="1909"/>
      <c r="W23" s="1909"/>
      <c r="X23" s="1909"/>
      <c r="Y23" s="1909"/>
      <c r="Z23" s="1909"/>
      <c r="AA23" s="1909"/>
      <c r="AB23" s="1909"/>
      <c r="AC23" s="1910"/>
      <c r="AD23" s="1908"/>
      <c r="AE23" s="1909"/>
      <c r="AF23" s="1909"/>
      <c r="AG23" s="1909"/>
      <c r="AH23" s="1909"/>
      <c r="AI23" s="1909"/>
      <c r="AJ23" s="1909"/>
      <c r="AK23" s="1909"/>
      <c r="AL23" s="1910"/>
      <c r="AM23" s="14"/>
    </row>
    <row r="24" spans="1:39" ht="20.100000000000001" customHeight="1">
      <c r="A24" s="1899"/>
      <c r="B24" s="1900"/>
      <c r="C24" s="1900"/>
      <c r="D24" s="1900"/>
      <c r="E24" s="1901"/>
      <c r="F24" s="1915" t="str">
        <f>SUBSTITUTE(ADDRESS(1,ROW()/2-1,4),1,"")</f>
        <v>K</v>
      </c>
      <c r="G24" s="1915"/>
      <c r="H24" s="1916"/>
      <c r="I24" s="1916"/>
      <c r="J24" s="1916"/>
      <c r="K24" s="1916"/>
      <c r="L24" s="1911"/>
      <c r="M24" s="1354"/>
      <c r="N24" s="1354"/>
      <c r="O24" s="1354"/>
      <c r="P24" s="832" t="s">
        <v>655</v>
      </c>
      <c r="Q24" s="1917"/>
      <c r="R24" s="1918"/>
      <c r="S24" s="1918"/>
      <c r="T24" s="1918"/>
      <c r="U24" s="1911"/>
      <c r="V24" s="1354"/>
      <c r="W24" s="1354"/>
      <c r="X24" s="1354"/>
      <c r="Y24" s="832" t="s">
        <v>655</v>
      </c>
      <c r="Z24" s="1917"/>
      <c r="AA24" s="1918"/>
      <c r="AB24" s="1918"/>
      <c r="AC24" s="1918"/>
      <c r="AD24" s="1912">
        <f>L25-U25</f>
        <v>0</v>
      </c>
      <c r="AE24" s="1913"/>
      <c r="AF24" s="1913"/>
      <c r="AG24" s="1913"/>
      <c r="AH24" s="1913"/>
      <c r="AI24" s="1913"/>
      <c r="AJ24" s="1913"/>
      <c r="AK24" s="1913"/>
      <c r="AL24" s="1914"/>
      <c r="AM24" s="14"/>
    </row>
    <row r="25" spans="1:39" ht="20.100000000000001" customHeight="1">
      <c r="A25" s="1899"/>
      <c r="B25" s="1900"/>
      <c r="C25" s="1900"/>
      <c r="D25" s="1900"/>
      <c r="E25" s="1901"/>
      <c r="F25" s="1915"/>
      <c r="G25" s="1915"/>
      <c r="H25" s="1916"/>
      <c r="I25" s="1916"/>
      <c r="J25" s="1916"/>
      <c r="K25" s="1916"/>
      <c r="L25" s="1908">
        <f>Q24-L24</f>
        <v>0</v>
      </c>
      <c r="M25" s="1909"/>
      <c r="N25" s="1909"/>
      <c r="O25" s="1909"/>
      <c r="P25" s="1909"/>
      <c r="Q25" s="1909"/>
      <c r="R25" s="1909"/>
      <c r="S25" s="1909"/>
      <c r="T25" s="1910"/>
      <c r="U25" s="1908">
        <f>Z24-U24</f>
        <v>0</v>
      </c>
      <c r="V25" s="1909"/>
      <c r="W25" s="1909"/>
      <c r="X25" s="1909"/>
      <c r="Y25" s="1909"/>
      <c r="Z25" s="1909"/>
      <c r="AA25" s="1909"/>
      <c r="AB25" s="1909"/>
      <c r="AC25" s="1910"/>
      <c r="AD25" s="1908"/>
      <c r="AE25" s="1909"/>
      <c r="AF25" s="1909"/>
      <c r="AG25" s="1909"/>
      <c r="AH25" s="1909"/>
      <c r="AI25" s="1909"/>
      <c r="AJ25" s="1909"/>
      <c r="AK25" s="1909"/>
      <c r="AL25" s="1910"/>
      <c r="AM25" s="14"/>
    </row>
    <row r="26" spans="1:39" ht="20.100000000000001" customHeight="1">
      <c r="A26" s="1899"/>
      <c r="B26" s="1900"/>
      <c r="C26" s="1900"/>
      <c r="D26" s="1900"/>
      <c r="E26" s="1901"/>
      <c r="F26" s="1915" t="str">
        <f>SUBSTITUTE(ADDRESS(1,ROW()/2-1,4),1,"")</f>
        <v>L</v>
      </c>
      <c r="G26" s="1915"/>
      <c r="H26" s="1916"/>
      <c r="I26" s="1916"/>
      <c r="J26" s="1916"/>
      <c r="K26" s="1916"/>
      <c r="L26" s="1911"/>
      <c r="M26" s="1354"/>
      <c r="N26" s="1354"/>
      <c r="O26" s="1354"/>
      <c r="P26" s="832" t="s">
        <v>655</v>
      </c>
      <c r="Q26" s="1917"/>
      <c r="R26" s="1918"/>
      <c r="S26" s="1918"/>
      <c r="T26" s="1918"/>
      <c r="U26" s="1911"/>
      <c r="V26" s="1354"/>
      <c r="W26" s="1354"/>
      <c r="X26" s="1354"/>
      <c r="Y26" s="832" t="s">
        <v>655</v>
      </c>
      <c r="Z26" s="1917"/>
      <c r="AA26" s="1918"/>
      <c r="AB26" s="1918"/>
      <c r="AC26" s="1918"/>
      <c r="AD26" s="1912">
        <f>L27-U27</f>
        <v>0</v>
      </c>
      <c r="AE26" s="1913"/>
      <c r="AF26" s="1913"/>
      <c r="AG26" s="1913"/>
      <c r="AH26" s="1913"/>
      <c r="AI26" s="1913"/>
      <c r="AJ26" s="1913"/>
      <c r="AK26" s="1913"/>
      <c r="AL26" s="1914"/>
      <c r="AM26" s="14"/>
    </row>
    <row r="27" spans="1:39" ht="20.100000000000001" customHeight="1">
      <c r="A27" s="1899"/>
      <c r="B27" s="1900"/>
      <c r="C27" s="1900"/>
      <c r="D27" s="1900"/>
      <c r="E27" s="1901"/>
      <c r="F27" s="1915"/>
      <c r="G27" s="1915"/>
      <c r="H27" s="1916"/>
      <c r="I27" s="1916"/>
      <c r="J27" s="1916"/>
      <c r="K27" s="1916"/>
      <c r="L27" s="1908">
        <f>Q26-L26</f>
        <v>0</v>
      </c>
      <c r="M27" s="1909"/>
      <c r="N27" s="1909"/>
      <c r="O27" s="1909"/>
      <c r="P27" s="1909"/>
      <c r="Q27" s="1909"/>
      <c r="R27" s="1909"/>
      <c r="S27" s="1909"/>
      <c r="T27" s="1910"/>
      <c r="U27" s="1908">
        <f>Z26-U26</f>
        <v>0</v>
      </c>
      <c r="V27" s="1909"/>
      <c r="W27" s="1909"/>
      <c r="X27" s="1909"/>
      <c r="Y27" s="1909"/>
      <c r="Z27" s="1909"/>
      <c r="AA27" s="1909"/>
      <c r="AB27" s="1909"/>
      <c r="AC27" s="1910"/>
      <c r="AD27" s="1908"/>
      <c r="AE27" s="1909"/>
      <c r="AF27" s="1909"/>
      <c r="AG27" s="1909"/>
      <c r="AH27" s="1909"/>
      <c r="AI27" s="1909"/>
      <c r="AJ27" s="1909"/>
      <c r="AK27" s="1909"/>
      <c r="AL27" s="1910"/>
      <c r="AM27" s="14"/>
    </row>
    <row r="28" spans="1:39" ht="20.100000000000001" customHeight="1">
      <c r="A28" s="1899"/>
      <c r="B28" s="1900"/>
      <c r="C28" s="1900"/>
      <c r="D28" s="1900"/>
      <c r="E28" s="1901"/>
      <c r="F28" s="1915" t="str">
        <f>SUBSTITUTE(ADDRESS(1,ROW()/2-1,4),1,"")</f>
        <v>M</v>
      </c>
      <c r="G28" s="1915"/>
      <c r="H28" s="1916"/>
      <c r="I28" s="1916"/>
      <c r="J28" s="1916"/>
      <c r="K28" s="1916"/>
      <c r="L28" s="1911"/>
      <c r="M28" s="1354"/>
      <c r="N28" s="1354"/>
      <c r="O28" s="1354"/>
      <c r="P28" s="832" t="s">
        <v>655</v>
      </c>
      <c r="Q28" s="1917"/>
      <c r="R28" s="1918"/>
      <c r="S28" s="1918"/>
      <c r="T28" s="1918"/>
      <c r="U28" s="1911"/>
      <c r="V28" s="1354"/>
      <c r="W28" s="1354"/>
      <c r="X28" s="1354"/>
      <c r="Y28" s="832" t="s">
        <v>655</v>
      </c>
      <c r="Z28" s="1917"/>
      <c r="AA28" s="1918"/>
      <c r="AB28" s="1918"/>
      <c r="AC28" s="1918"/>
      <c r="AD28" s="1912">
        <f>L29-U29</f>
        <v>0</v>
      </c>
      <c r="AE28" s="1913"/>
      <c r="AF28" s="1913"/>
      <c r="AG28" s="1913"/>
      <c r="AH28" s="1913"/>
      <c r="AI28" s="1913"/>
      <c r="AJ28" s="1913"/>
      <c r="AK28" s="1913"/>
      <c r="AL28" s="1914"/>
      <c r="AM28" s="14"/>
    </row>
    <row r="29" spans="1:39" ht="20.100000000000001" customHeight="1">
      <c r="A29" s="1899"/>
      <c r="B29" s="1900"/>
      <c r="C29" s="1900"/>
      <c r="D29" s="1900"/>
      <c r="E29" s="1901"/>
      <c r="F29" s="1915"/>
      <c r="G29" s="1915"/>
      <c r="H29" s="1916"/>
      <c r="I29" s="1916"/>
      <c r="J29" s="1916"/>
      <c r="K29" s="1916"/>
      <c r="L29" s="1908">
        <f>Q28-L28</f>
        <v>0</v>
      </c>
      <c r="M29" s="1909"/>
      <c r="N29" s="1909"/>
      <c r="O29" s="1909"/>
      <c r="P29" s="1909"/>
      <c r="Q29" s="1909"/>
      <c r="R29" s="1909"/>
      <c r="S29" s="1909"/>
      <c r="T29" s="1910"/>
      <c r="U29" s="1908">
        <f>Z28-U28</f>
        <v>0</v>
      </c>
      <c r="V29" s="1909"/>
      <c r="W29" s="1909"/>
      <c r="X29" s="1909"/>
      <c r="Y29" s="1909"/>
      <c r="Z29" s="1909"/>
      <c r="AA29" s="1909"/>
      <c r="AB29" s="1909"/>
      <c r="AC29" s="1910"/>
      <c r="AD29" s="1908"/>
      <c r="AE29" s="1909"/>
      <c r="AF29" s="1909"/>
      <c r="AG29" s="1909"/>
      <c r="AH29" s="1909"/>
      <c r="AI29" s="1909"/>
      <c r="AJ29" s="1909"/>
      <c r="AK29" s="1909"/>
      <c r="AL29" s="1910"/>
      <c r="AM29" s="14"/>
    </row>
    <row r="30" spans="1:39" ht="20.100000000000001" customHeight="1">
      <c r="A30" s="1899"/>
      <c r="B30" s="1900"/>
      <c r="C30" s="1900"/>
      <c r="D30" s="1900"/>
      <c r="E30" s="1901"/>
      <c r="F30" s="1915" t="str">
        <f>SUBSTITUTE(ADDRESS(1,ROW()/2-1,4),1,"")</f>
        <v>N</v>
      </c>
      <c r="G30" s="1915"/>
      <c r="H30" s="1916" t="s">
        <v>662</v>
      </c>
      <c r="I30" s="1916"/>
      <c r="J30" s="1916"/>
      <c r="K30" s="1916"/>
      <c r="L30" s="1911">
        <v>0.35416666666666669</v>
      </c>
      <c r="M30" s="1354"/>
      <c r="N30" s="1354"/>
      <c r="O30" s="1354"/>
      <c r="P30" s="832" t="s">
        <v>655</v>
      </c>
      <c r="Q30" s="1917">
        <v>0.70833333333333337</v>
      </c>
      <c r="R30" s="1918"/>
      <c r="S30" s="1918"/>
      <c r="T30" s="1918"/>
      <c r="U30" s="1911">
        <v>0.54166666666666663</v>
      </c>
      <c r="V30" s="1354"/>
      <c r="W30" s="1354"/>
      <c r="X30" s="1354"/>
      <c r="Y30" s="832" t="s">
        <v>655</v>
      </c>
      <c r="Z30" s="1917">
        <v>0.58333333333333337</v>
      </c>
      <c r="AA30" s="1918"/>
      <c r="AB30" s="1918"/>
      <c r="AC30" s="1918"/>
      <c r="AD30" s="1912">
        <f>L31-U31</f>
        <v>0.31249999999999994</v>
      </c>
      <c r="AE30" s="1913"/>
      <c r="AF30" s="1913"/>
      <c r="AG30" s="1913"/>
      <c r="AH30" s="1913"/>
      <c r="AI30" s="1913"/>
      <c r="AJ30" s="1913"/>
      <c r="AK30" s="1913"/>
      <c r="AL30" s="1914"/>
    </row>
    <row r="31" spans="1:39" ht="20.100000000000001" customHeight="1">
      <c r="A31" s="1899"/>
      <c r="B31" s="1900"/>
      <c r="C31" s="1900"/>
      <c r="D31" s="1900"/>
      <c r="E31" s="1901"/>
      <c r="F31" s="1915"/>
      <c r="G31" s="1915"/>
      <c r="H31" s="1916"/>
      <c r="I31" s="1916"/>
      <c r="J31" s="1916"/>
      <c r="K31" s="1916"/>
      <c r="L31" s="1908">
        <f>Q30-L30</f>
        <v>0.35416666666666669</v>
      </c>
      <c r="M31" s="1909"/>
      <c r="N31" s="1909"/>
      <c r="O31" s="1909"/>
      <c r="P31" s="1909"/>
      <c r="Q31" s="1909"/>
      <c r="R31" s="1909"/>
      <c r="S31" s="1909"/>
      <c r="T31" s="1910"/>
      <c r="U31" s="1908">
        <f>Z30-U30</f>
        <v>4.1666666666666741E-2</v>
      </c>
      <c r="V31" s="1909"/>
      <c r="W31" s="1909"/>
      <c r="X31" s="1909"/>
      <c r="Y31" s="1909"/>
      <c r="Z31" s="1909"/>
      <c r="AA31" s="1909"/>
      <c r="AB31" s="1909"/>
      <c r="AC31" s="1910"/>
      <c r="AD31" s="1908"/>
      <c r="AE31" s="1909"/>
      <c r="AF31" s="1909"/>
      <c r="AG31" s="1909"/>
      <c r="AH31" s="1909"/>
      <c r="AI31" s="1909"/>
      <c r="AJ31" s="1909"/>
      <c r="AK31" s="1909"/>
      <c r="AL31" s="1910"/>
    </row>
    <row r="32" spans="1:39" ht="20.100000000000001" customHeight="1">
      <c r="A32" s="1899"/>
      <c r="B32" s="1900"/>
      <c r="C32" s="1900"/>
      <c r="D32" s="1900"/>
      <c r="E32" s="1901"/>
      <c r="F32" s="1915" t="str">
        <f>SUBSTITUTE(ADDRESS(1,ROW()/2-1,4),1,"")</f>
        <v>O</v>
      </c>
      <c r="G32" s="1915"/>
      <c r="H32" s="1916" t="s">
        <v>663</v>
      </c>
      <c r="I32" s="1916"/>
      <c r="J32" s="1916"/>
      <c r="K32" s="1916"/>
      <c r="L32" s="1911">
        <v>0.375</v>
      </c>
      <c r="M32" s="1354"/>
      <c r="N32" s="1354"/>
      <c r="O32" s="1354"/>
      <c r="P32" s="832" t="s">
        <v>655</v>
      </c>
      <c r="Q32" s="1917">
        <v>0.75</v>
      </c>
      <c r="R32" s="1918"/>
      <c r="S32" s="1918"/>
      <c r="T32" s="1918"/>
      <c r="U32" s="1911">
        <v>0.54166666666666663</v>
      </c>
      <c r="V32" s="1354"/>
      <c r="W32" s="1354"/>
      <c r="X32" s="1354"/>
      <c r="Y32" s="832" t="s">
        <v>655</v>
      </c>
      <c r="Z32" s="1917">
        <v>0.58333333333333337</v>
      </c>
      <c r="AA32" s="1918"/>
      <c r="AB32" s="1918"/>
      <c r="AC32" s="1918"/>
      <c r="AD32" s="1912">
        <f>L33-U33</f>
        <v>0.33333333333333326</v>
      </c>
      <c r="AE32" s="1913"/>
      <c r="AF32" s="1913"/>
      <c r="AG32" s="1913"/>
      <c r="AH32" s="1913"/>
      <c r="AI32" s="1913"/>
      <c r="AJ32" s="1913"/>
      <c r="AK32" s="1913"/>
      <c r="AL32" s="1914"/>
    </row>
    <row r="33" spans="1:38" ht="20.100000000000001" customHeight="1">
      <c r="A33" s="1938"/>
      <c r="B33" s="1939"/>
      <c r="C33" s="1939"/>
      <c r="D33" s="1939"/>
      <c r="E33" s="1940"/>
      <c r="F33" s="1915"/>
      <c r="G33" s="1915"/>
      <c r="H33" s="1916"/>
      <c r="I33" s="1916"/>
      <c r="J33" s="1916"/>
      <c r="K33" s="1916"/>
      <c r="L33" s="1908">
        <f>Q32-L32</f>
        <v>0.375</v>
      </c>
      <c r="M33" s="1909"/>
      <c r="N33" s="1909"/>
      <c r="O33" s="1909"/>
      <c r="P33" s="1909"/>
      <c r="Q33" s="1909"/>
      <c r="R33" s="1909"/>
      <c r="S33" s="1909"/>
      <c r="T33" s="1910"/>
      <c r="U33" s="1908">
        <f>Z32-U32</f>
        <v>4.1666666666666741E-2</v>
      </c>
      <c r="V33" s="1909"/>
      <c r="W33" s="1909"/>
      <c r="X33" s="1909"/>
      <c r="Y33" s="1909"/>
      <c r="Z33" s="1909"/>
      <c r="AA33" s="1909"/>
      <c r="AB33" s="1909"/>
      <c r="AC33" s="1910"/>
      <c r="AD33" s="1908"/>
      <c r="AE33" s="1909"/>
      <c r="AF33" s="1909"/>
      <c r="AG33" s="1909"/>
      <c r="AH33" s="1909"/>
      <c r="AI33" s="1909"/>
      <c r="AJ33" s="1909"/>
      <c r="AK33" s="1909"/>
      <c r="AL33" s="1910"/>
    </row>
    <row r="34" spans="1:38" ht="20.100000000000001" customHeight="1">
      <c r="A34" s="1935" t="s">
        <v>665</v>
      </c>
      <c r="B34" s="1936"/>
      <c r="C34" s="1936"/>
      <c r="D34" s="1936"/>
      <c r="E34" s="1937"/>
      <c r="F34" s="1915" t="str">
        <f>SUBSTITUTE(ADDRESS(1,ROW()/2-1,4),1,"")</f>
        <v>P</v>
      </c>
      <c r="G34" s="1915"/>
      <c r="H34" s="1916" t="s">
        <v>661</v>
      </c>
      <c r="I34" s="1916"/>
      <c r="J34" s="1916"/>
      <c r="K34" s="1916"/>
      <c r="L34" s="1911">
        <v>0.375</v>
      </c>
      <c r="M34" s="1354"/>
      <c r="N34" s="1354"/>
      <c r="O34" s="1354"/>
      <c r="P34" s="832" t="s">
        <v>655</v>
      </c>
      <c r="Q34" s="1917">
        <v>0.54166666666666663</v>
      </c>
      <c r="R34" s="1918"/>
      <c r="S34" s="1918"/>
      <c r="T34" s="1918"/>
      <c r="U34" s="1911"/>
      <c r="V34" s="1354"/>
      <c r="W34" s="1354"/>
      <c r="X34" s="1354"/>
      <c r="Y34" s="832" t="s">
        <v>655</v>
      </c>
      <c r="Z34" s="1917"/>
      <c r="AA34" s="1918"/>
      <c r="AB34" s="1918"/>
      <c r="AC34" s="1918"/>
      <c r="AD34" s="1912">
        <f>L35-U35</f>
        <v>0.16666666666666663</v>
      </c>
      <c r="AE34" s="1913"/>
      <c r="AF34" s="1913"/>
      <c r="AG34" s="1913"/>
      <c r="AH34" s="1913"/>
      <c r="AI34" s="1913"/>
      <c r="AJ34" s="1913"/>
      <c r="AK34" s="1913"/>
      <c r="AL34" s="1914"/>
    </row>
    <row r="35" spans="1:38" ht="20.100000000000001" customHeight="1">
      <c r="A35" s="1899"/>
      <c r="B35" s="1900"/>
      <c r="C35" s="1900"/>
      <c r="D35" s="1900"/>
      <c r="E35" s="1901"/>
      <c r="F35" s="1915"/>
      <c r="G35" s="1915"/>
      <c r="H35" s="1916"/>
      <c r="I35" s="1916"/>
      <c r="J35" s="1916"/>
      <c r="K35" s="1916"/>
      <c r="L35" s="1908">
        <f>Q34-L34</f>
        <v>0.16666666666666663</v>
      </c>
      <c r="M35" s="1909"/>
      <c r="N35" s="1909"/>
      <c r="O35" s="1909"/>
      <c r="P35" s="1909"/>
      <c r="Q35" s="1909"/>
      <c r="R35" s="1909"/>
      <c r="S35" s="1909"/>
      <c r="T35" s="1910"/>
      <c r="U35" s="1908">
        <f>Z34-U34</f>
        <v>0</v>
      </c>
      <c r="V35" s="1909"/>
      <c r="W35" s="1909"/>
      <c r="X35" s="1909"/>
      <c r="Y35" s="1909"/>
      <c r="Z35" s="1909"/>
      <c r="AA35" s="1909"/>
      <c r="AB35" s="1909"/>
      <c r="AC35" s="1910"/>
      <c r="AD35" s="1908"/>
      <c r="AE35" s="1909"/>
      <c r="AF35" s="1909"/>
      <c r="AG35" s="1909"/>
      <c r="AH35" s="1909"/>
      <c r="AI35" s="1909"/>
      <c r="AJ35" s="1909"/>
      <c r="AK35" s="1909"/>
      <c r="AL35" s="1910"/>
    </row>
    <row r="36" spans="1:38" ht="20.100000000000001" customHeight="1">
      <c r="A36" s="1899"/>
      <c r="B36" s="1900"/>
      <c r="C36" s="1900"/>
      <c r="D36" s="1900"/>
      <c r="E36" s="1901"/>
      <c r="F36" s="1915" t="str">
        <f>SUBSTITUTE(ADDRESS(1,ROW()/2-1,4),1,"")</f>
        <v>Q</v>
      </c>
      <c r="G36" s="1915"/>
      <c r="H36" s="1916"/>
      <c r="I36" s="1916"/>
      <c r="J36" s="1916"/>
      <c r="K36" s="1916"/>
      <c r="L36" s="1911"/>
      <c r="M36" s="1354"/>
      <c r="N36" s="1354"/>
      <c r="O36" s="1354"/>
      <c r="P36" s="832" t="s">
        <v>655</v>
      </c>
      <c r="Q36" s="1917"/>
      <c r="R36" s="1918"/>
      <c r="S36" s="1918"/>
      <c r="T36" s="1918"/>
      <c r="U36" s="1911"/>
      <c r="V36" s="1354"/>
      <c r="W36" s="1354"/>
      <c r="X36" s="1354"/>
      <c r="Y36" s="832" t="s">
        <v>655</v>
      </c>
      <c r="Z36" s="1917"/>
      <c r="AA36" s="1918"/>
      <c r="AB36" s="1918"/>
      <c r="AC36" s="1918"/>
      <c r="AD36" s="1912">
        <f>L37-U37</f>
        <v>0</v>
      </c>
      <c r="AE36" s="1913"/>
      <c r="AF36" s="1913"/>
      <c r="AG36" s="1913"/>
      <c r="AH36" s="1913"/>
      <c r="AI36" s="1913"/>
      <c r="AJ36" s="1913"/>
      <c r="AK36" s="1913"/>
      <c r="AL36" s="1914"/>
    </row>
    <row r="37" spans="1:38" ht="20.100000000000001" customHeight="1">
      <c r="A37" s="1899"/>
      <c r="B37" s="1900"/>
      <c r="C37" s="1900"/>
      <c r="D37" s="1900"/>
      <c r="E37" s="1901"/>
      <c r="F37" s="1915"/>
      <c r="G37" s="1915"/>
      <c r="H37" s="1916"/>
      <c r="I37" s="1916"/>
      <c r="J37" s="1916"/>
      <c r="K37" s="1916"/>
      <c r="L37" s="1908">
        <f>Q36-L36</f>
        <v>0</v>
      </c>
      <c r="M37" s="1909"/>
      <c r="N37" s="1909"/>
      <c r="O37" s="1909"/>
      <c r="P37" s="1909"/>
      <c r="Q37" s="1909"/>
      <c r="R37" s="1909"/>
      <c r="S37" s="1909"/>
      <c r="T37" s="1910"/>
      <c r="U37" s="1908">
        <f>Z36-U36</f>
        <v>0</v>
      </c>
      <c r="V37" s="1909"/>
      <c r="W37" s="1909"/>
      <c r="X37" s="1909"/>
      <c r="Y37" s="1909"/>
      <c r="Z37" s="1909"/>
      <c r="AA37" s="1909"/>
      <c r="AB37" s="1909"/>
      <c r="AC37" s="1910"/>
      <c r="AD37" s="1908"/>
      <c r="AE37" s="1909"/>
      <c r="AF37" s="1909"/>
      <c r="AG37" s="1909"/>
      <c r="AH37" s="1909"/>
      <c r="AI37" s="1909"/>
      <c r="AJ37" s="1909"/>
      <c r="AK37" s="1909"/>
      <c r="AL37" s="1910"/>
    </row>
    <row r="38" spans="1:38" ht="20.100000000000001" customHeight="1">
      <c r="A38" s="1899"/>
      <c r="B38" s="1900"/>
      <c r="C38" s="1900"/>
      <c r="D38" s="1900"/>
      <c r="E38" s="1901"/>
      <c r="F38" s="1915" t="str">
        <f>SUBSTITUTE(ADDRESS(1,ROW()/2-1,4),1,"")</f>
        <v>R</v>
      </c>
      <c r="G38" s="1915"/>
      <c r="H38" s="1916"/>
      <c r="I38" s="1916"/>
      <c r="J38" s="1916"/>
      <c r="K38" s="1916"/>
      <c r="L38" s="1911"/>
      <c r="M38" s="1354"/>
      <c r="N38" s="1354"/>
      <c r="O38" s="1354"/>
      <c r="P38" s="832" t="s">
        <v>654</v>
      </c>
      <c r="Q38" s="1917"/>
      <c r="R38" s="1918"/>
      <c r="S38" s="1918"/>
      <c r="T38" s="1918"/>
      <c r="U38" s="1911"/>
      <c r="V38" s="1354"/>
      <c r="W38" s="1354"/>
      <c r="X38" s="1354"/>
      <c r="Y38" s="832" t="s">
        <v>654</v>
      </c>
      <c r="Z38" s="1917"/>
      <c r="AA38" s="1918"/>
      <c r="AB38" s="1918"/>
      <c r="AC38" s="1918"/>
      <c r="AD38" s="1912">
        <f>L39-U39</f>
        <v>0</v>
      </c>
      <c r="AE38" s="1913"/>
      <c r="AF38" s="1913"/>
      <c r="AG38" s="1913"/>
      <c r="AH38" s="1913"/>
      <c r="AI38" s="1913"/>
      <c r="AJ38" s="1913"/>
      <c r="AK38" s="1913"/>
      <c r="AL38" s="1914"/>
    </row>
    <row r="39" spans="1:38" ht="20.100000000000001" customHeight="1">
      <c r="A39" s="1899"/>
      <c r="B39" s="1900"/>
      <c r="C39" s="1900"/>
      <c r="D39" s="1900"/>
      <c r="E39" s="1901"/>
      <c r="F39" s="1915"/>
      <c r="G39" s="1915"/>
      <c r="H39" s="1916"/>
      <c r="I39" s="1916"/>
      <c r="J39" s="1916"/>
      <c r="K39" s="1916"/>
      <c r="L39" s="1908">
        <f>Q38-L38</f>
        <v>0</v>
      </c>
      <c r="M39" s="1909"/>
      <c r="N39" s="1909"/>
      <c r="O39" s="1909"/>
      <c r="P39" s="1909"/>
      <c r="Q39" s="1909"/>
      <c r="R39" s="1909"/>
      <c r="S39" s="1909"/>
      <c r="T39" s="1910"/>
      <c r="U39" s="1908">
        <f>Z38-U38</f>
        <v>0</v>
      </c>
      <c r="V39" s="1909"/>
      <c r="W39" s="1909"/>
      <c r="X39" s="1909"/>
      <c r="Y39" s="1909"/>
      <c r="Z39" s="1909"/>
      <c r="AA39" s="1909"/>
      <c r="AB39" s="1909"/>
      <c r="AC39" s="1910"/>
      <c r="AD39" s="1908"/>
      <c r="AE39" s="1909"/>
      <c r="AF39" s="1909"/>
      <c r="AG39" s="1909"/>
      <c r="AH39" s="1909"/>
      <c r="AI39" s="1909"/>
      <c r="AJ39" s="1909"/>
      <c r="AK39" s="1909"/>
      <c r="AL39" s="1910"/>
    </row>
    <row r="40" spans="1:38" ht="20.100000000000001" customHeight="1">
      <c r="A40" s="1899"/>
      <c r="B40" s="1900"/>
      <c r="C40" s="1900"/>
      <c r="D40" s="1900"/>
      <c r="E40" s="1901"/>
      <c r="F40" s="1915" t="str">
        <f>SUBSTITUTE(ADDRESS(1,ROW()/2-1,4),1,"")</f>
        <v>S</v>
      </c>
      <c r="G40" s="1915"/>
      <c r="H40" s="1916"/>
      <c r="I40" s="1916"/>
      <c r="J40" s="1916"/>
      <c r="K40" s="1916"/>
      <c r="L40" s="1911"/>
      <c r="M40" s="1354"/>
      <c r="N40" s="1354"/>
      <c r="O40" s="1354"/>
      <c r="P40" s="832" t="s">
        <v>654</v>
      </c>
      <c r="Q40" s="1917"/>
      <c r="R40" s="1918"/>
      <c r="S40" s="1918"/>
      <c r="T40" s="1918"/>
      <c r="U40" s="1911"/>
      <c r="V40" s="1354"/>
      <c r="W40" s="1354"/>
      <c r="X40" s="1354"/>
      <c r="Y40" s="832" t="s">
        <v>654</v>
      </c>
      <c r="Z40" s="1917"/>
      <c r="AA40" s="1918"/>
      <c r="AB40" s="1918"/>
      <c r="AC40" s="1918"/>
      <c r="AD40" s="1912">
        <f>L41-U41</f>
        <v>0</v>
      </c>
      <c r="AE40" s="1913"/>
      <c r="AF40" s="1913"/>
      <c r="AG40" s="1913"/>
      <c r="AH40" s="1913"/>
      <c r="AI40" s="1913"/>
      <c r="AJ40" s="1913"/>
      <c r="AK40" s="1913"/>
      <c r="AL40" s="1914"/>
    </row>
    <row r="41" spans="1:38" ht="20.100000000000001" customHeight="1">
      <c r="A41" s="1938"/>
      <c r="B41" s="1939"/>
      <c r="C41" s="1939"/>
      <c r="D41" s="1939"/>
      <c r="E41" s="1940"/>
      <c r="F41" s="1915"/>
      <c r="G41" s="1915"/>
      <c r="H41" s="1916"/>
      <c r="I41" s="1916"/>
      <c r="J41" s="1916"/>
      <c r="K41" s="1916"/>
      <c r="L41" s="1908">
        <f>Q40-L40</f>
        <v>0</v>
      </c>
      <c r="M41" s="1909"/>
      <c r="N41" s="1909"/>
      <c r="O41" s="1909"/>
      <c r="P41" s="1909"/>
      <c r="Q41" s="1909"/>
      <c r="R41" s="1909"/>
      <c r="S41" s="1909"/>
      <c r="T41" s="1910"/>
      <c r="U41" s="1908">
        <f>Z40-U40</f>
        <v>0</v>
      </c>
      <c r="V41" s="1909"/>
      <c r="W41" s="1909"/>
      <c r="X41" s="1909"/>
      <c r="Y41" s="1909"/>
      <c r="Z41" s="1909"/>
      <c r="AA41" s="1909"/>
      <c r="AB41" s="1909"/>
      <c r="AC41" s="1910"/>
      <c r="AD41" s="1908"/>
      <c r="AE41" s="1909"/>
      <c r="AF41" s="1909"/>
      <c r="AG41" s="1909"/>
      <c r="AH41" s="1909"/>
      <c r="AI41" s="1909"/>
      <c r="AJ41" s="1909"/>
      <c r="AK41" s="1909"/>
      <c r="AL41" s="1910"/>
    </row>
    <row r="42" spans="1:38" ht="20.100000000000001" customHeight="1">
      <c r="A42" s="1935" t="s">
        <v>2223</v>
      </c>
      <c r="B42" s="1936"/>
      <c r="C42" s="1936"/>
      <c r="D42" s="1936"/>
      <c r="E42" s="1937"/>
      <c r="F42" s="1915" t="str">
        <f>SUBSTITUTE(ADDRESS(1,ROW()/2-1,4),1,"")</f>
        <v>T</v>
      </c>
      <c r="G42" s="1915"/>
      <c r="H42" s="1916"/>
      <c r="I42" s="1916"/>
      <c r="J42" s="1916"/>
      <c r="K42" s="1916"/>
      <c r="L42" s="1923"/>
      <c r="M42" s="1924"/>
      <c r="N42" s="1924"/>
      <c r="O42" s="1924"/>
      <c r="P42" s="527" t="s">
        <v>186</v>
      </c>
      <c r="Q42" s="1925"/>
      <c r="R42" s="1926"/>
      <c r="S42" s="1926"/>
      <c r="T42" s="1926"/>
      <c r="U42" s="1923"/>
      <c r="V42" s="1924"/>
      <c r="W42" s="1924"/>
      <c r="X42" s="1924"/>
      <c r="Y42" s="527" t="s">
        <v>186</v>
      </c>
      <c r="Z42" s="1925"/>
      <c r="AA42" s="1926"/>
      <c r="AB42" s="1926"/>
      <c r="AC42" s="1926"/>
      <c r="AD42" s="1927">
        <f>L43-U43</f>
        <v>0</v>
      </c>
      <c r="AE42" s="1928"/>
      <c r="AF42" s="1928"/>
      <c r="AG42" s="1928"/>
      <c r="AH42" s="1928"/>
      <c r="AI42" s="1928"/>
      <c r="AJ42" s="1928"/>
      <c r="AK42" s="1928"/>
      <c r="AL42" s="1929"/>
    </row>
    <row r="43" spans="1:38" ht="20.100000000000001" customHeight="1">
      <c r="A43" s="1899"/>
      <c r="B43" s="1900"/>
      <c r="C43" s="1900"/>
      <c r="D43" s="1900"/>
      <c r="E43" s="1901"/>
      <c r="F43" s="1915"/>
      <c r="G43" s="1915"/>
      <c r="H43" s="1916"/>
      <c r="I43" s="1916"/>
      <c r="J43" s="1916"/>
      <c r="K43" s="1916"/>
      <c r="L43" s="1908">
        <f>Q42-L42</f>
        <v>0</v>
      </c>
      <c r="M43" s="1930"/>
      <c r="N43" s="1930"/>
      <c r="O43" s="1930"/>
      <c r="P43" s="1930"/>
      <c r="Q43" s="1930"/>
      <c r="R43" s="1930"/>
      <c r="S43" s="1930"/>
      <c r="T43" s="1910"/>
      <c r="U43" s="1908">
        <f>Z42-U42</f>
        <v>0</v>
      </c>
      <c r="V43" s="1930"/>
      <c r="W43" s="1930"/>
      <c r="X43" s="1930"/>
      <c r="Y43" s="1930"/>
      <c r="Z43" s="1930"/>
      <c r="AA43" s="1930"/>
      <c r="AB43" s="1930"/>
      <c r="AC43" s="1910"/>
      <c r="AD43" s="1908"/>
      <c r="AE43" s="1930"/>
      <c r="AF43" s="1930"/>
      <c r="AG43" s="1930"/>
      <c r="AH43" s="1930"/>
      <c r="AI43" s="1930"/>
      <c r="AJ43" s="1930"/>
      <c r="AK43" s="1930"/>
      <c r="AL43" s="1910"/>
    </row>
    <row r="44" spans="1:38" ht="20.100000000000001" customHeight="1">
      <c r="A44" s="1899"/>
      <c r="B44" s="1900"/>
      <c r="C44" s="1900"/>
      <c r="D44" s="1900"/>
      <c r="E44" s="1901"/>
      <c r="F44" s="1915" t="str">
        <f>SUBSTITUTE(ADDRESS(1,ROW()/2-1,4),1,"")</f>
        <v>U</v>
      </c>
      <c r="G44" s="1915"/>
      <c r="H44" s="1916"/>
      <c r="I44" s="1916"/>
      <c r="J44" s="1916"/>
      <c r="K44" s="1916"/>
      <c r="L44" s="1923"/>
      <c r="M44" s="1924"/>
      <c r="N44" s="1924"/>
      <c r="O44" s="1924"/>
      <c r="P44" s="527" t="s">
        <v>186</v>
      </c>
      <c r="Q44" s="1925"/>
      <c r="R44" s="1926"/>
      <c r="S44" s="1926"/>
      <c r="T44" s="1926"/>
      <c r="U44" s="1923"/>
      <c r="V44" s="1924"/>
      <c r="W44" s="1924"/>
      <c r="X44" s="1924"/>
      <c r="Y44" s="527" t="s">
        <v>186</v>
      </c>
      <c r="Z44" s="1925"/>
      <c r="AA44" s="1926"/>
      <c r="AB44" s="1926"/>
      <c r="AC44" s="1926"/>
      <c r="AD44" s="1927">
        <f>L45-U45</f>
        <v>0</v>
      </c>
      <c r="AE44" s="1928"/>
      <c r="AF44" s="1928"/>
      <c r="AG44" s="1928"/>
      <c r="AH44" s="1928"/>
      <c r="AI44" s="1928"/>
      <c r="AJ44" s="1928"/>
      <c r="AK44" s="1928"/>
      <c r="AL44" s="1929"/>
    </row>
    <row r="45" spans="1:38" ht="20.100000000000001" customHeight="1">
      <c r="A45" s="1899"/>
      <c r="B45" s="1900"/>
      <c r="C45" s="1900"/>
      <c r="D45" s="1900"/>
      <c r="E45" s="1901"/>
      <c r="F45" s="1915"/>
      <c r="G45" s="1915"/>
      <c r="H45" s="1916"/>
      <c r="I45" s="1916"/>
      <c r="J45" s="1916"/>
      <c r="K45" s="1916"/>
      <c r="L45" s="1908">
        <f>Q44-L44</f>
        <v>0</v>
      </c>
      <c r="M45" s="1930"/>
      <c r="N45" s="1930"/>
      <c r="O45" s="1930"/>
      <c r="P45" s="1930"/>
      <c r="Q45" s="1930"/>
      <c r="R45" s="1930"/>
      <c r="S45" s="1930"/>
      <c r="T45" s="1910"/>
      <c r="U45" s="1908">
        <f>Z44-U44</f>
        <v>0</v>
      </c>
      <c r="V45" s="1930"/>
      <c r="W45" s="1930"/>
      <c r="X45" s="1930"/>
      <c r="Y45" s="1930"/>
      <c r="Z45" s="1930"/>
      <c r="AA45" s="1930"/>
      <c r="AB45" s="1930"/>
      <c r="AC45" s="1910"/>
      <c r="AD45" s="1908"/>
      <c r="AE45" s="1930"/>
      <c r="AF45" s="1930"/>
      <c r="AG45" s="1930"/>
      <c r="AH45" s="1930"/>
      <c r="AI45" s="1930"/>
      <c r="AJ45" s="1930"/>
      <c r="AK45" s="1930"/>
      <c r="AL45" s="1910"/>
    </row>
    <row r="46" spans="1:38" ht="20.100000000000001" customHeight="1">
      <c r="A46" s="1899"/>
      <c r="B46" s="1900"/>
      <c r="C46" s="1900"/>
      <c r="D46" s="1900"/>
      <c r="E46" s="1901"/>
      <c r="F46" s="1915" t="str">
        <f>SUBSTITUTE(ADDRESS(1,ROW()/2-1,4),1,"")</f>
        <v>V</v>
      </c>
      <c r="G46" s="1915"/>
      <c r="H46" s="1916"/>
      <c r="I46" s="1916"/>
      <c r="J46" s="1916"/>
      <c r="K46" s="1916"/>
      <c r="L46" s="1931"/>
      <c r="M46" s="1924"/>
      <c r="N46" s="1924"/>
      <c r="O46" s="1924"/>
      <c r="P46" s="527" t="s">
        <v>186</v>
      </c>
      <c r="Q46" s="1925"/>
      <c r="R46" s="1926"/>
      <c r="S46" s="1926"/>
      <c r="T46" s="1926"/>
      <c r="U46" s="1931"/>
      <c r="V46" s="1924"/>
      <c r="W46" s="1924"/>
      <c r="X46" s="1924"/>
      <c r="Y46" s="527" t="s">
        <v>186</v>
      </c>
      <c r="Z46" s="1925"/>
      <c r="AA46" s="1926"/>
      <c r="AB46" s="1926"/>
      <c r="AC46" s="1926"/>
      <c r="AD46" s="1932">
        <f>L47-U47</f>
        <v>0</v>
      </c>
      <c r="AE46" s="1928"/>
      <c r="AF46" s="1928"/>
      <c r="AG46" s="1928"/>
      <c r="AH46" s="1928"/>
      <c r="AI46" s="1928"/>
      <c r="AJ46" s="1928"/>
      <c r="AK46" s="1928"/>
      <c r="AL46" s="1933"/>
    </row>
    <row r="47" spans="1:38" ht="20.100000000000001" customHeight="1">
      <c r="A47" s="1899"/>
      <c r="B47" s="1900"/>
      <c r="C47" s="1900"/>
      <c r="D47" s="1900"/>
      <c r="E47" s="1901"/>
      <c r="F47" s="1915"/>
      <c r="G47" s="1915"/>
      <c r="H47" s="1916"/>
      <c r="I47" s="1916"/>
      <c r="J47" s="1916"/>
      <c r="K47" s="1916"/>
      <c r="L47" s="1908">
        <f>Q46-L46</f>
        <v>0</v>
      </c>
      <c r="M47" s="1930"/>
      <c r="N47" s="1930"/>
      <c r="O47" s="1930"/>
      <c r="P47" s="1930"/>
      <c r="Q47" s="1930"/>
      <c r="R47" s="1930"/>
      <c r="S47" s="1930"/>
      <c r="T47" s="1910"/>
      <c r="U47" s="1908">
        <f>Z46-U46</f>
        <v>0</v>
      </c>
      <c r="V47" s="1930"/>
      <c r="W47" s="1930"/>
      <c r="X47" s="1930"/>
      <c r="Y47" s="1930"/>
      <c r="Z47" s="1930"/>
      <c r="AA47" s="1930"/>
      <c r="AB47" s="1930"/>
      <c r="AC47" s="1910"/>
      <c r="AD47" s="1908"/>
      <c r="AE47" s="1930"/>
      <c r="AF47" s="1930"/>
      <c r="AG47" s="1930"/>
      <c r="AH47" s="1930"/>
      <c r="AI47" s="1930"/>
      <c r="AJ47" s="1930"/>
      <c r="AK47" s="1930"/>
      <c r="AL47" s="1910"/>
    </row>
    <row r="48" spans="1:38" ht="20.100000000000001" customHeight="1">
      <c r="A48" s="1899"/>
      <c r="B48" s="1900"/>
      <c r="C48" s="1900"/>
      <c r="D48" s="1900"/>
      <c r="E48" s="1901"/>
      <c r="F48" s="1915" t="str">
        <f>SUBSTITUTE(ADDRESS(1,ROW()/2-1,4),1,"")</f>
        <v>W</v>
      </c>
      <c r="G48" s="1915"/>
      <c r="H48" s="1916"/>
      <c r="I48" s="1916"/>
      <c r="J48" s="1916"/>
      <c r="K48" s="1916"/>
      <c r="L48" s="1931"/>
      <c r="M48" s="1924"/>
      <c r="N48" s="1924"/>
      <c r="O48" s="1924"/>
      <c r="P48" s="527" t="s">
        <v>186</v>
      </c>
      <c r="Q48" s="1925"/>
      <c r="R48" s="1926"/>
      <c r="S48" s="1926"/>
      <c r="T48" s="1926"/>
      <c r="U48" s="1931"/>
      <c r="V48" s="1924"/>
      <c r="W48" s="1924"/>
      <c r="X48" s="1924"/>
      <c r="Y48" s="527" t="s">
        <v>186</v>
      </c>
      <c r="Z48" s="1925"/>
      <c r="AA48" s="1926"/>
      <c r="AB48" s="1926"/>
      <c r="AC48" s="1926"/>
      <c r="AD48" s="1932">
        <f>L49-U49</f>
        <v>0</v>
      </c>
      <c r="AE48" s="1928"/>
      <c r="AF48" s="1928"/>
      <c r="AG48" s="1928"/>
      <c r="AH48" s="1928"/>
      <c r="AI48" s="1928"/>
      <c r="AJ48" s="1928"/>
      <c r="AK48" s="1928"/>
      <c r="AL48" s="1933"/>
    </row>
    <row r="49" spans="1:42" ht="20.100000000000001" customHeight="1">
      <c r="A49" s="1899"/>
      <c r="B49" s="1900"/>
      <c r="C49" s="1900"/>
      <c r="D49" s="1900"/>
      <c r="E49" s="1901"/>
      <c r="F49" s="1915"/>
      <c r="G49" s="1915"/>
      <c r="H49" s="1916"/>
      <c r="I49" s="1916"/>
      <c r="J49" s="1916"/>
      <c r="K49" s="1916"/>
      <c r="L49" s="1908">
        <f>Q48-L48</f>
        <v>0</v>
      </c>
      <c r="M49" s="1930"/>
      <c r="N49" s="1930"/>
      <c r="O49" s="1930"/>
      <c r="P49" s="1930"/>
      <c r="Q49" s="1930"/>
      <c r="R49" s="1930"/>
      <c r="S49" s="1930"/>
      <c r="T49" s="1910"/>
      <c r="U49" s="1908">
        <f>Z48-U48</f>
        <v>0</v>
      </c>
      <c r="V49" s="1930"/>
      <c r="W49" s="1930"/>
      <c r="X49" s="1930"/>
      <c r="Y49" s="1930"/>
      <c r="Z49" s="1930"/>
      <c r="AA49" s="1930"/>
      <c r="AB49" s="1930"/>
      <c r="AC49" s="1910"/>
      <c r="AD49" s="1908"/>
      <c r="AE49" s="1930"/>
      <c r="AF49" s="1930"/>
      <c r="AG49" s="1930"/>
      <c r="AH49" s="1930"/>
      <c r="AI49" s="1930"/>
      <c r="AJ49" s="1930"/>
      <c r="AK49" s="1930"/>
      <c r="AL49" s="1910"/>
    </row>
    <row r="50" spans="1:42" ht="20.100000000000001" customHeight="1">
      <c r="A50" s="1899"/>
      <c r="B50" s="1900"/>
      <c r="C50" s="1900"/>
      <c r="D50" s="1900"/>
      <c r="E50" s="1901"/>
      <c r="F50" s="1915" t="str">
        <f>SUBSTITUTE(ADDRESS(1,ROW()/2-1,4),1,"")</f>
        <v>X</v>
      </c>
      <c r="G50" s="1915"/>
      <c r="H50" s="1916"/>
      <c r="I50" s="1916"/>
      <c r="J50" s="1916"/>
      <c r="K50" s="1916"/>
      <c r="L50" s="1931"/>
      <c r="M50" s="1924"/>
      <c r="N50" s="1924"/>
      <c r="O50" s="1924"/>
      <c r="P50" s="527" t="s">
        <v>186</v>
      </c>
      <c r="Q50" s="1925"/>
      <c r="R50" s="1926"/>
      <c r="S50" s="1926"/>
      <c r="T50" s="1926"/>
      <c r="U50" s="1931"/>
      <c r="V50" s="1924"/>
      <c r="W50" s="1924"/>
      <c r="X50" s="1924"/>
      <c r="Y50" s="527" t="s">
        <v>186</v>
      </c>
      <c r="Z50" s="1925"/>
      <c r="AA50" s="1926"/>
      <c r="AB50" s="1926"/>
      <c r="AC50" s="1926"/>
      <c r="AD50" s="1932">
        <f>L51-U51</f>
        <v>0</v>
      </c>
      <c r="AE50" s="1928"/>
      <c r="AF50" s="1928"/>
      <c r="AG50" s="1928"/>
      <c r="AH50" s="1928"/>
      <c r="AI50" s="1928"/>
      <c r="AJ50" s="1928"/>
      <c r="AK50" s="1928"/>
      <c r="AL50" s="1933"/>
    </row>
    <row r="51" spans="1:42" ht="20.100000000000001" customHeight="1">
      <c r="A51" s="1899"/>
      <c r="B51" s="1900"/>
      <c r="C51" s="1900"/>
      <c r="D51" s="1900"/>
      <c r="E51" s="1901"/>
      <c r="F51" s="1915"/>
      <c r="G51" s="1915"/>
      <c r="H51" s="1916"/>
      <c r="I51" s="1916"/>
      <c r="J51" s="1916"/>
      <c r="K51" s="1916"/>
      <c r="L51" s="1908">
        <f>Q50-L50</f>
        <v>0</v>
      </c>
      <c r="M51" s="1930"/>
      <c r="N51" s="1930"/>
      <c r="O51" s="1930"/>
      <c r="P51" s="1930"/>
      <c r="Q51" s="1930"/>
      <c r="R51" s="1930"/>
      <c r="S51" s="1930"/>
      <c r="T51" s="1910"/>
      <c r="U51" s="1908">
        <f>Z50-U50</f>
        <v>0</v>
      </c>
      <c r="V51" s="1930"/>
      <c r="W51" s="1930"/>
      <c r="X51" s="1930"/>
      <c r="Y51" s="1930"/>
      <c r="Z51" s="1930"/>
      <c r="AA51" s="1930"/>
      <c r="AB51" s="1930"/>
      <c r="AC51" s="1910"/>
      <c r="AD51" s="1908"/>
      <c r="AE51" s="1930"/>
      <c r="AF51" s="1930"/>
      <c r="AG51" s="1930"/>
      <c r="AH51" s="1930"/>
      <c r="AI51" s="1930"/>
      <c r="AJ51" s="1930"/>
      <c r="AK51" s="1930"/>
      <c r="AL51" s="1910"/>
    </row>
    <row r="52" spans="1:42" ht="20.100000000000001" customHeight="1">
      <c r="A52" s="1899"/>
      <c r="B52" s="1900"/>
      <c r="C52" s="1900"/>
      <c r="D52" s="1900"/>
      <c r="E52" s="1901"/>
      <c r="F52" s="1915" t="str">
        <f t="shared" ref="F52:F54" si="0">SUBSTITUTE(ADDRESS(1,ROW()/2-1,4),1,"")</f>
        <v>Y</v>
      </c>
      <c r="G52" s="1915"/>
      <c r="H52" s="1916"/>
      <c r="I52" s="1916"/>
      <c r="J52" s="1916"/>
      <c r="K52" s="1916"/>
      <c r="L52" s="1931"/>
      <c r="M52" s="1924"/>
      <c r="N52" s="1924"/>
      <c r="O52" s="1924"/>
      <c r="P52" s="527" t="s">
        <v>186</v>
      </c>
      <c r="Q52" s="1925"/>
      <c r="R52" s="1926"/>
      <c r="S52" s="1926"/>
      <c r="T52" s="1926"/>
      <c r="U52" s="1931"/>
      <c r="V52" s="1924"/>
      <c r="W52" s="1924"/>
      <c r="X52" s="1924"/>
      <c r="Y52" s="527" t="s">
        <v>186</v>
      </c>
      <c r="Z52" s="1925"/>
      <c r="AA52" s="1926"/>
      <c r="AB52" s="1926"/>
      <c r="AC52" s="1926"/>
      <c r="AD52" s="1932">
        <f>L53-U53</f>
        <v>0</v>
      </c>
      <c r="AE52" s="1928"/>
      <c r="AF52" s="1928"/>
      <c r="AG52" s="1928"/>
      <c r="AH52" s="1928"/>
      <c r="AI52" s="1928"/>
      <c r="AJ52" s="1928"/>
      <c r="AK52" s="1928"/>
      <c r="AL52" s="1933"/>
      <c r="AM52" s="575"/>
      <c r="AN52" s="523"/>
      <c r="AO52" s="523"/>
      <c r="AP52" s="523"/>
    </row>
    <row r="53" spans="1:42" ht="20.100000000000001" customHeight="1">
      <c r="A53" s="1899"/>
      <c r="B53" s="1900"/>
      <c r="C53" s="1900"/>
      <c r="D53" s="1900"/>
      <c r="E53" s="1901"/>
      <c r="F53" s="1915"/>
      <c r="G53" s="1915"/>
      <c r="H53" s="1916"/>
      <c r="I53" s="1916"/>
      <c r="J53" s="1916"/>
      <c r="K53" s="1916"/>
      <c r="L53" s="1908">
        <f>Q52-L52</f>
        <v>0</v>
      </c>
      <c r="M53" s="1930"/>
      <c r="N53" s="1930"/>
      <c r="O53" s="1930"/>
      <c r="P53" s="1930"/>
      <c r="Q53" s="1930"/>
      <c r="R53" s="1930"/>
      <c r="S53" s="1930"/>
      <c r="T53" s="1910"/>
      <c r="U53" s="1908">
        <f>Z52-U52</f>
        <v>0</v>
      </c>
      <c r="V53" s="1930"/>
      <c r="W53" s="1930"/>
      <c r="X53" s="1930"/>
      <c r="Y53" s="1930"/>
      <c r="Z53" s="1930"/>
      <c r="AA53" s="1930"/>
      <c r="AB53" s="1930"/>
      <c r="AC53" s="1910"/>
      <c r="AD53" s="1908"/>
      <c r="AE53" s="1930"/>
      <c r="AF53" s="1930"/>
      <c r="AG53" s="1930"/>
      <c r="AH53" s="1930"/>
      <c r="AI53" s="1930"/>
      <c r="AJ53" s="1930"/>
      <c r="AK53" s="1930"/>
      <c r="AL53" s="1910"/>
      <c r="AM53" s="575"/>
      <c r="AN53" s="523"/>
      <c r="AO53" s="523"/>
      <c r="AP53" s="523"/>
    </row>
    <row r="54" spans="1:42" ht="20.100000000000001" customHeight="1">
      <c r="A54" s="1899"/>
      <c r="B54" s="1900"/>
      <c r="C54" s="1900"/>
      <c r="D54" s="1900"/>
      <c r="E54" s="1901"/>
      <c r="F54" s="1915" t="str">
        <f t="shared" si="0"/>
        <v>Z</v>
      </c>
      <c r="G54" s="1915"/>
      <c r="H54" s="1916"/>
      <c r="I54" s="1916"/>
      <c r="J54" s="1916"/>
      <c r="K54" s="1916"/>
      <c r="L54" s="1931"/>
      <c r="M54" s="1924"/>
      <c r="N54" s="1924"/>
      <c r="O54" s="1924"/>
      <c r="P54" s="527" t="s">
        <v>186</v>
      </c>
      <c r="Q54" s="1925"/>
      <c r="R54" s="1926"/>
      <c r="S54" s="1926"/>
      <c r="T54" s="1926"/>
      <c r="U54" s="1931"/>
      <c r="V54" s="1924"/>
      <c r="W54" s="1924"/>
      <c r="X54" s="1924"/>
      <c r="Y54" s="527" t="s">
        <v>186</v>
      </c>
      <c r="Z54" s="1925"/>
      <c r="AA54" s="1926"/>
      <c r="AB54" s="1926"/>
      <c r="AC54" s="1926"/>
      <c r="AD54" s="1932">
        <f>L55-U55</f>
        <v>0</v>
      </c>
      <c r="AE54" s="1928"/>
      <c r="AF54" s="1928"/>
      <c r="AG54" s="1928"/>
      <c r="AH54" s="1928"/>
      <c r="AI54" s="1928"/>
      <c r="AJ54" s="1928"/>
      <c r="AK54" s="1928"/>
      <c r="AL54" s="1933"/>
      <c r="AM54" s="575"/>
      <c r="AN54" s="523"/>
      <c r="AO54" s="523"/>
      <c r="AP54" s="523"/>
    </row>
    <row r="55" spans="1:42" ht="20.100000000000001" customHeight="1">
      <c r="A55" s="1938"/>
      <c r="B55" s="1939"/>
      <c r="C55" s="1939"/>
      <c r="D55" s="1939"/>
      <c r="E55" s="1940"/>
      <c r="F55" s="1915"/>
      <c r="G55" s="1915"/>
      <c r="H55" s="1916"/>
      <c r="I55" s="1916"/>
      <c r="J55" s="1916"/>
      <c r="K55" s="1916"/>
      <c r="L55" s="1908">
        <f>Q54-L54</f>
        <v>0</v>
      </c>
      <c r="M55" s="1930"/>
      <c r="N55" s="1930"/>
      <c r="O55" s="1930"/>
      <c r="P55" s="1930"/>
      <c r="Q55" s="1930"/>
      <c r="R55" s="1930"/>
      <c r="S55" s="1930"/>
      <c r="T55" s="1910"/>
      <c r="U55" s="1908">
        <f>Z54-U54</f>
        <v>0</v>
      </c>
      <c r="V55" s="1930"/>
      <c r="W55" s="1930"/>
      <c r="X55" s="1930"/>
      <c r="Y55" s="1930"/>
      <c r="Z55" s="1930"/>
      <c r="AA55" s="1930"/>
      <c r="AB55" s="1930"/>
      <c r="AC55" s="1910"/>
      <c r="AD55" s="1908"/>
      <c r="AE55" s="1930"/>
      <c r="AF55" s="1930"/>
      <c r="AG55" s="1930"/>
      <c r="AH55" s="1930"/>
      <c r="AI55" s="1930"/>
      <c r="AJ55" s="1930"/>
      <c r="AK55" s="1930"/>
      <c r="AL55" s="1910"/>
      <c r="AM55" s="575"/>
      <c r="AN55" s="523"/>
      <c r="AO55" s="523"/>
      <c r="AP55" s="523"/>
    </row>
    <row r="56" spans="1:42">
      <c r="A56" s="41" t="s">
        <v>651</v>
      </c>
      <c r="B56" s="832"/>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512"/>
      <c r="AI56" s="512"/>
      <c r="AJ56" s="512"/>
      <c r="AK56" s="512"/>
      <c r="AL56" s="512"/>
    </row>
    <row r="57" spans="1:42">
      <c r="C57" s="20" t="s">
        <v>243</v>
      </c>
    </row>
    <row r="58" spans="1:42">
      <c r="AN58" s="523"/>
      <c r="AO58" s="523"/>
      <c r="AP58" s="523"/>
    </row>
    <row r="59" spans="1:42" ht="20.100000000000001" customHeight="1">
      <c r="A59" s="1906" t="s">
        <v>1768</v>
      </c>
      <c r="B59" s="1906"/>
      <c r="C59" s="1906"/>
      <c r="D59" s="1934" t="s">
        <v>2182</v>
      </c>
      <c r="E59" s="1934"/>
      <c r="F59" s="1934"/>
      <c r="G59" s="1934"/>
      <c r="H59" s="1934"/>
      <c r="I59" s="1934"/>
      <c r="J59" s="1934"/>
      <c r="K59" s="1934"/>
      <c r="L59" s="1934"/>
      <c r="M59" s="1934"/>
      <c r="N59" s="1934"/>
      <c r="O59" s="1934"/>
      <c r="P59" s="1934"/>
      <c r="Q59" s="1934"/>
      <c r="R59" s="1934"/>
      <c r="S59" s="1934"/>
      <c r="T59" s="1934"/>
      <c r="U59" s="1934"/>
      <c r="V59" s="1934"/>
      <c r="W59" s="1934"/>
      <c r="X59" s="1907">
        <v>1</v>
      </c>
      <c r="Y59" s="1907"/>
      <c r="Z59" s="903" t="s">
        <v>2184</v>
      </c>
      <c r="AA59" s="1907">
        <v>2</v>
      </c>
      <c r="AB59" s="1907"/>
      <c r="AC59" s="903"/>
      <c r="AD59" s="1907">
        <v>3</v>
      </c>
      <c r="AE59" s="1907"/>
      <c r="AF59" s="903"/>
      <c r="AG59" s="1907">
        <v>4</v>
      </c>
      <c r="AH59" s="1907"/>
      <c r="AI59" s="903"/>
      <c r="AJ59" s="717"/>
      <c r="AK59" s="717"/>
      <c r="AL59" s="718"/>
      <c r="AM59" s="718"/>
      <c r="AN59" s="718"/>
      <c r="AO59" s="718"/>
      <c r="AP59" s="14"/>
    </row>
    <row r="60" spans="1:42" ht="20.100000000000001" customHeight="1">
      <c r="A60" s="717"/>
      <c r="B60" s="717"/>
      <c r="C60" s="717"/>
      <c r="D60" s="1934" t="s">
        <v>2183</v>
      </c>
      <c r="E60" s="1934"/>
      <c r="F60" s="1934"/>
      <c r="G60" s="1934"/>
      <c r="H60" s="1934"/>
      <c r="I60" s="1934"/>
      <c r="J60" s="1934"/>
      <c r="K60" s="1934"/>
      <c r="L60" s="1934"/>
      <c r="M60" s="1934"/>
      <c r="N60" s="1934"/>
      <c r="O60" s="1934"/>
      <c r="P60" s="1934"/>
      <c r="Q60" s="1934"/>
      <c r="R60" s="1934"/>
      <c r="S60" s="1934"/>
      <c r="T60" s="1934"/>
      <c r="U60" s="1934"/>
      <c r="V60" s="1934"/>
      <c r="W60" s="1934"/>
      <c r="X60" s="1907">
        <v>1</v>
      </c>
      <c r="Y60" s="1907"/>
      <c r="Z60" s="903" t="s">
        <v>2185</v>
      </c>
      <c r="AA60" s="1907">
        <v>2</v>
      </c>
      <c r="AB60" s="1907"/>
      <c r="AC60" s="903"/>
      <c r="AD60" s="1907">
        <v>3</v>
      </c>
      <c r="AE60" s="1907"/>
      <c r="AF60" s="903"/>
      <c r="AG60" s="1907">
        <v>4</v>
      </c>
      <c r="AH60" s="1907"/>
      <c r="AI60" s="903"/>
      <c r="AJ60" s="717"/>
      <c r="AK60" s="717"/>
      <c r="AL60" s="718"/>
      <c r="AM60" s="718"/>
      <c r="AN60" s="718"/>
      <c r="AO60" s="718"/>
      <c r="AP60" s="14"/>
    </row>
  </sheetData>
  <mergeCells count="258">
    <mergeCell ref="AD52:AL53"/>
    <mergeCell ref="L53:T53"/>
    <mergeCell ref="U53:AC53"/>
    <mergeCell ref="F54:G55"/>
    <mergeCell ref="H54:K55"/>
    <mergeCell ref="L54:O54"/>
    <mergeCell ref="Q54:T54"/>
    <mergeCell ref="U54:X54"/>
    <mergeCell ref="Z54:AC54"/>
    <mergeCell ref="AD54:AL55"/>
    <mergeCell ref="L55:T55"/>
    <mergeCell ref="U55:AC55"/>
    <mergeCell ref="A34:E41"/>
    <mergeCell ref="A4:E33"/>
    <mergeCell ref="F52:G53"/>
    <mergeCell ref="H52:K53"/>
    <mergeCell ref="L52:O52"/>
    <mergeCell ref="Q52:T52"/>
    <mergeCell ref="U52:X52"/>
    <mergeCell ref="Z52:AC52"/>
    <mergeCell ref="A42:E55"/>
    <mergeCell ref="U38:X38"/>
    <mergeCell ref="Z38:AC38"/>
    <mergeCell ref="U36:X36"/>
    <mergeCell ref="Z36:AC36"/>
    <mergeCell ref="U26:X26"/>
    <mergeCell ref="Z26:AC26"/>
    <mergeCell ref="L35:T35"/>
    <mergeCell ref="L37:T37"/>
    <mergeCell ref="F30:G31"/>
    <mergeCell ref="H30:K31"/>
    <mergeCell ref="L30:O30"/>
    <mergeCell ref="L33:T33"/>
    <mergeCell ref="Q30:T30"/>
    <mergeCell ref="F32:G33"/>
    <mergeCell ref="H32:K33"/>
    <mergeCell ref="A59:C59"/>
    <mergeCell ref="D59:W59"/>
    <mergeCell ref="X59:Y59"/>
    <mergeCell ref="AA59:AB59"/>
    <mergeCell ref="AD59:AE59"/>
    <mergeCell ref="AG59:AH59"/>
    <mergeCell ref="D60:W60"/>
    <mergeCell ref="X60:Y60"/>
    <mergeCell ref="AA60:AB60"/>
    <mergeCell ref="AD60:AE60"/>
    <mergeCell ref="AG60:AH60"/>
    <mergeCell ref="AD32:AL33"/>
    <mergeCell ref="AD34:AL35"/>
    <mergeCell ref="AD36:AL37"/>
    <mergeCell ref="AD38:AL39"/>
    <mergeCell ref="U39:AC39"/>
    <mergeCell ref="AD30:AL31"/>
    <mergeCell ref="U34:X34"/>
    <mergeCell ref="Z34:AC34"/>
    <mergeCell ref="U33:AC33"/>
    <mergeCell ref="U35:AC35"/>
    <mergeCell ref="U37:AC37"/>
    <mergeCell ref="U32:X32"/>
    <mergeCell ref="U30:X30"/>
    <mergeCell ref="Z30:AC30"/>
    <mergeCell ref="AD24:AL25"/>
    <mergeCell ref="U25:AC25"/>
    <mergeCell ref="L25:T25"/>
    <mergeCell ref="F24:G25"/>
    <mergeCell ref="H24:K25"/>
    <mergeCell ref="L24:O24"/>
    <mergeCell ref="Q24:T24"/>
    <mergeCell ref="F28:G29"/>
    <mergeCell ref="H28:K29"/>
    <mergeCell ref="L28:O28"/>
    <mergeCell ref="Q28:T28"/>
    <mergeCell ref="U28:X28"/>
    <mergeCell ref="Z28:AC28"/>
    <mergeCell ref="L29:T29"/>
    <mergeCell ref="U29:AC29"/>
    <mergeCell ref="U24:X24"/>
    <mergeCell ref="Z24:AC24"/>
    <mergeCell ref="AD26:AL27"/>
    <mergeCell ref="U27:AC27"/>
    <mergeCell ref="AD28:AL29"/>
    <mergeCell ref="L26:O26"/>
    <mergeCell ref="Q26:T26"/>
    <mergeCell ref="L27:T27"/>
    <mergeCell ref="F26:G27"/>
    <mergeCell ref="AD22:AL23"/>
    <mergeCell ref="F20:G21"/>
    <mergeCell ref="H20:K21"/>
    <mergeCell ref="L20:O20"/>
    <mergeCell ref="Q20:T20"/>
    <mergeCell ref="U20:X20"/>
    <mergeCell ref="Z20:AC20"/>
    <mergeCell ref="AD20:AL21"/>
    <mergeCell ref="Z22:AC22"/>
    <mergeCell ref="L21:T21"/>
    <mergeCell ref="U21:AC21"/>
    <mergeCell ref="L23:T23"/>
    <mergeCell ref="U23:AC23"/>
    <mergeCell ref="U22:X22"/>
    <mergeCell ref="L22:O22"/>
    <mergeCell ref="Q22:T22"/>
    <mergeCell ref="F22:G23"/>
    <mergeCell ref="H22:K23"/>
    <mergeCell ref="AD40:AL41"/>
    <mergeCell ref="U41:AC41"/>
    <mergeCell ref="L41:T41"/>
    <mergeCell ref="F40:G41"/>
    <mergeCell ref="H40:K41"/>
    <mergeCell ref="L40:O40"/>
    <mergeCell ref="Q40:T40"/>
    <mergeCell ref="U40:X40"/>
    <mergeCell ref="Z40:AC40"/>
    <mergeCell ref="L32:O32"/>
    <mergeCell ref="Q32:T32"/>
    <mergeCell ref="L31:T31"/>
    <mergeCell ref="U31:AC31"/>
    <mergeCell ref="Z32:AC32"/>
    <mergeCell ref="F36:G37"/>
    <mergeCell ref="H36:K37"/>
    <mergeCell ref="L36:O36"/>
    <mergeCell ref="Q36:T36"/>
    <mergeCell ref="F34:G35"/>
    <mergeCell ref="H34:K35"/>
    <mergeCell ref="L34:O34"/>
    <mergeCell ref="Q34:T34"/>
    <mergeCell ref="AD6:AL7"/>
    <mergeCell ref="AD4:AL5"/>
    <mergeCell ref="AD2:AL2"/>
    <mergeCell ref="AD3:AL3"/>
    <mergeCell ref="U18:X18"/>
    <mergeCell ref="Z18:AC18"/>
    <mergeCell ref="U14:X14"/>
    <mergeCell ref="Z14:AC14"/>
    <mergeCell ref="U15:AC15"/>
    <mergeCell ref="U12:X12"/>
    <mergeCell ref="AD18:AL19"/>
    <mergeCell ref="AD16:AL17"/>
    <mergeCell ref="AD14:AL15"/>
    <mergeCell ref="AD12:AL13"/>
    <mergeCell ref="AD10:AL11"/>
    <mergeCell ref="AD8:AL9"/>
    <mergeCell ref="U6:X6"/>
    <mergeCell ref="Z6:AC6"/>
    <mergeCell ref="U7:AC7"/>
    <mergeCell ref="U5:AC5"/>
    <mergeCell ref="U2:AC2"/>
    <mergeCell ref="U3:AC3"/>
    <mergeCell ref="U4:X4"/>
    <mergeCell ref="Z4:AC4"/>
    <mergeCell ref="U8:X8"/>
    <mergeCell ref="Z8:AC8"/>
    <mergeCell ref="U9:AC9"/>
    <mergeCell ref="A2:E3"/>
    <mergeCell ref="F3:G3"/>
    <mergeCell ref="F4:G5"/>
    <mergeCell ref="H3:K3"/>
    <mergeCell ref="F2:K2"/>
    <mergeCell ref="H4:K5"/>
    <mergeCell ref="L2:T2"/>
    <mergeCell ref="L3:T3"/>
    <mergeCell ref="F6:G7"/>
    <mergeCell ref="H6:K7"/>
    <mergeCell ref="L4:O4"/>
    <mergeCell ref="Q4:T4"/>
    <mergeCell ref="L7:T7"/>
    <mergeCell ref="L6:O6"/>
    <mergeCell ref="Q6:T6"/>
    <mergeCell ref="L5:T5"/>
    <mergeCell ref="H26:K27"/>
    <mergeCell ref="L8:O8"/>
    <mergeCell ref="F10:G11"/>
    <mergeCell ref="F16:G17"/>
    <mergeCell ref="F18:G19"/>
    <mergeCell ref="H16:K17"/>
    <mergeCell ref="F8:G9"/>
    <mergeCell ref="H8:K9"/>
    <mergeCell ref="Q16:T16"/>
    <mergeCell ref="L17:T17"/>
    <mergeCell ref="L11:T11"/>
    <mergeCell ref="L10:O10"/>
    <mergeCell ref="Q10:T10"/>
    <mergeCell ref="L9:T9"/>
    <mergeCell ref="Q8:T8"/>
    <mergeCell ref="F12:G13"/>
    <mergeCell ref="F14:G15"/>
    <mergeCell ref="U11:AC11"/>
    <mergeCell ref="Z12:AC12"/>
    <mergeCell ref="U13:AC13"/>
    <mergeCell ref="U19:AC19"/>
    <mergeCell ref="H18:K19"/>
    <mergeCell ref="L14:O14"/>
    <mergeCell ref="Q14:T14"/>
    <mergeCell ref="L15:T15"/>
    <mergeCell ref="L12:O12"/>
    <mergeCell ref="Q12:T12"/>
    <mergeCell ref="L13:T13"/>
    <mergeCell ref="U16:X16"/>
    <mergeCell ref="Z16:AC16"/>
    <mergeCell ref="U17:AC17"/>
    <mergeCell ref="H12:K13"/>
    <mergeCell ref="H14:K15"/>
    <mergeCell ref="L19:T19"/>
    <mergeCell ref="L16:O16"/>
    <mergeCell ref="L18:O18"/>
    <mergeCell ref="Q18:T18"/>
    <mergeCell ref="H10:K11"/>
    <mergeCell ref="U10:X10"/>
    <mergeCell ref="Z10:AC10"/>
    <mergeCell ref="F44:G45"/>
    <mergeCell ref="H44:K45"/>
    <mergeCell ref="L44:O44"/>
    <mergeCell ref="Q44:T44"/>
    <mergeCell ref="F38:G39"/>
    <mergeCell ref="H38:K39"/>
    <mergeCell ref="L38:O38"/>
    <mergeCell ref="L39:T39"/>
    <mergeCell ref="Q38:T38"/>
    <mergeCell ref="F42:G43"/>
    <mergeCell ref="H42:K43"/>
    <mergeCell ref="L42:O42"/>
    <mergeCell ref="Q42:T42"/>
    <mergeCell ref="U42:X42"/>
    <mergeCell ref="Z42:AC42"/>
    <mergeCell ref="AD42:AL43"/>
    <mergeCell ref="L43:T43"/>
    <mergeCell ref="U43:AC43"/>
    <mergeCell ref="H46:K47"/>
    <mergeCell ref="L46:O46"/>
    <mergeCell ref="Q46:T46"/>
    <mergeCell ref="U46:X46"/>
    <mergeCell ref="U44:X44"/>
    <mergeCell ref="Z44:AC44"/>
    <mergeCell ref="AD44:AL45"/>
    <mergeCell ref="L45:T45"/>
    <mergeCell ref="U45:AC45"/>
    <mergeCell ref="Z46:AC46"/>
    <mergeCell ref="AD46:AL47"/>
    <mergeCell ref="L47:T47"/>
    <mergeCell ref="U47:AC47"/>
    <mergeCell ref="F50:G51"/>
    <mergeCell ref="H50:K51"/>
    <mergeCell ref="L50:O50"/>
    <mergeCell ref="Q50:T50"/>
    <mergeCell ref="U50:X50"/>
    <mergeCell ref="Z50:AC50"/>
    <mergeCell ref="AD50:AL51"/>
    <mergeCell ref="L51:T51"/>
    <mergeCell ref="U51:AC51"/>
    <mergeCell ref="F46:G47"/>
    <mergeCell ref="F48:G49"/>
    <mergeCell ref="H48:K49"/>
    <mergeCell ref="L48:O48"/>
    <mergeCell ref="Q48:T48"/>
    <mergeCell ref="U48:X48"/>
    <mergeCell ref="Z48:AC48"/>
    <mergeCell ref="AD48:AL49"/>
    <mergeCell ref="L49:T49"/>
    <mergeCell ref="U49:AC49"/>
  </mergeCells>
  <phoneticPr fontId="5"/>
  <pageMargins left="0.62992125984251968" right="0.31496062992125984" top="0.59055118110236227" bottom="0.35433070866141736" header="0.51181102362204722" footer="0.19685039370078741"/>
  <pageSetup paperSize="9" scale="93" orientation="portrait" r:id="rId1"/>
  <headerFooter alignWithMargins="0">
    <oddFooter>&amp;C&amp;A</oddFooter>
  </headerFooter>
  <rowBreaks count="1" manualBreakCount="1">
    <brk id="41" max="3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O76"/>
  <sheetViews>
    <sheetView showZeros="0" view="pageBreakPreview" zoomScale="90" zoomScaleNormal="100" zoomScaleSheetLayoutView="90" workbookViewId="0"/>
  </sheetViews>
  <sheetFormatPr defaultColWidth="2.625" defaultRowHeight="13.5"/>
  <cols>
    <col min="1" max="9" width="2.625" style="637" customWidth="1"/>
    <col min="10" max="75" width="1.625" style="637" customWidth="1"/>
    <col min="76" max="16384" width="2.625" style="637"/>
  </cols>
  <sheetData>
    <row r="1" spans="1:93" ht="14.25">
      <c r="A1" s="515" t="s">
        <v>664</v>
      </c>
      <c r="B1" s="515"/>
      <c r="C1" s="515"/>
      <c r="D1" s="515"/>
      <c r="E1" s="515"/>
      <c r="F1" s="515"/>
      <c r="G1" s="515"/>
      <c r="H1" s="515"/>
      <c r="I1" s="515"/>
      <c r="J1" s="515"/>
      <c r="K1" s="515"/>
      <c r="L1" s="515"/>
      <c r="M1" s="515"/>
      <c r="N1" s="515"/>
      <c r="O1" s="515"/>
      <c r="P1" s="515"/>
      <c r="Q1" s="515"/>
      <c r="R1" s="515"/>
      <c r="S1" s="515"/>
      <c r="T1" s="515"/>
      <c r="U1" s="515"/>
      <c r="V1" s="515"/>
      <c r="W1" s="515"/>
      <c r="X1" s="515"/>
      <c r="Y1" s="515"/>
    </row>
    <row r="2" spans="1:93" ht="13.5" customHeight="1">
      <c r="A2" s="1245" t="s">
        <v>897</v>
      </c>
      <c r="B2" s="1246"/>
      <c r="C2" s="1246"/>
      <c r="D2" s="1246"/>
      <c r="E2" s="1246"/>
      <c r="F2" s="1246"/>
      <c r="G2" s="1246"/>
      <c r="H2" s="1247"/>
      <c r="I2" s="6"/>
      <c r="J2" s="1019">
        <v>6</v>
      </c>
      <c r="K2" s="1019"/>
      <c r="L2" s="6"/>
      <c r="M2" s="6"/>
      <c r="N2" s="1019">
        <v>7</v>
      </c>
      <c r="O2" s="1019"/>
      <c r="P2" s="6"/>
      <c r="Q2" s="6"/>
      <c r="R2" s="1019">
        <v>8</v>
      </c>
      <c r="S2" s="1019"/>
      <c r="T2" s="6"/>
      <c r="U2" s="6"/>
      <c r="V2" s="1019">
        <v>9</v>
      </c>
      <c r="W2" s="1019"/>
      <c r="X2" s="6"/>
      <c r="Y2" s="6"/>
      <c r="Z2" s="1019">
        <v>10</v>
      </c>
      <c r="AA2" s="1019"/>
      <c r="AB2" s="6"/>
      <c r="AC2" s="6"/>
      <c r="AD2" s="1019">
        <v>11</v>
      </c>
      <c r="AE2" s="1019"/>
      <c r="AF2" s="6"/>
      <c r="AG2" s="6"/>
      <c r="AH2" s="1019">
        <v>12</v>
      </c>
      <c r="AI2" s="1019"/>
      <c r="AJ2" s="6"/>
      <c r="AK2" s="6"/>
      <c r="AL2" s="1019">
        <v>13</v>
      </c>
      <c r="AM2" s="1019"/>
      <c r="AN2" s="6"/>
      <c r="AO2" s="6"/>
      <c r="AP2" s="1019">
        <v>14</v>
      </c>
      <c r="AQ2" s="1019"/>
      <c r="AR2" s="6"/>
      <c r="AS2" s="6"/>
      <c r="AT2" s="1019">
        <v>15</v>
      </c>
      <c r="AU2" s="1019"/>
      <c r="AV2" s="832"/>
      <c r="AW2" s="832"/>
      <c r="AX2" s="1019">
        <v>16</v>
      </c>
      <c r="AY2" s="1019"/>
      <c r="AZ2" s="832"/>
      <c r="BA2" s="832"/>
      <c r="BB2" s="1019">
        <v>17</v>
      </c>
      <c r="BC2" s="1019"/>
      <c r="BD2" s="832"/>
      <c r="BE2" s="832"/>
      <c r="BF2" s="1019">
        <v>18</v>
      </c>
      <c r="BG2" s="1019"/>
      <c r="BH2" s="6"/>
      <c r="BI2" s="6"/>
      <c r="BJ2" s="1019">
        <v>19</v>
      </c>
      <c r="BK2" s="1019"/>
      <c r="BL2" s="6"/>
      <c r="BM2" s="6"/>
      <c r="BN2" s="1019">
        <v>20</v>
      </c>
      <c r="BO2" s="1019"/>
      <c r="BP2" s="6"/>
      <c r="BQ2" s="6"/>
      <c r="BR2" s="1019">
        <v>21</v>
      </c>
      <c r="BS2" s="1019"/>
      <c r="BT2" s="740"/>
      <c r="BU2" s="740"/>
      <c r="BV2" s="1019">
        <v>22</v>
      </c>
      <c r="BW2" s="1019"/>
      <c r="BX2" s="6"/>
      <c r="BY2" s="1984" t="s">
        <v>667</v>
      </c>
      <c r="BZ2" s="1984"/>
      <c r="CA2" s="1984"/>
      <c r="CB2" s="1984"/>
      <c r="CC2" s="1984"/>
      <c r="CD2" s="1984"/>
      <c r="CE2" s="1984"/>
      <c r="CF2" s="1984"/>
      <c r="CG2" s="1984"/>
      <c r="CH2" s="1984"/>
      <c r="CI2" s="1984"/>
      <c r="CJ2" s="1984"/>
      <c r="CK2" s="1982" t="s">
        <v>490</v>
      </c>
      <c r="CL2" s="1983"/>
      <c r="CM2" s="1983"/>
      <c r="CN2" s="1983"/>
      <c r="CO2" s="1969"/>
    </row>
    <row r="3" spans="1:93" ht="13.5" customHeight="1">
      <c r="A3" s="1242"/>
      <c r="B3" s="1366"/>
      <c r="C3" s="1366"/>
      <c r="D3" s="1366"/>
      <c r="E3" s="1366"/>
      <c r="F3" s="1366"/>
      <c r="G3" s="1366"/>
      <c r="H3" s="1244"/>
      <c r="I3" s="12"/>
      <c r="J3" s="1941"/>
      <c r="K3" s="1941"/>
      <c r="L3" s="12"/>
      <c r="M3" s="12"/>
      <c r="N3" s="1941"/>
      <c r="O3" s="1941"/>
      <c r="P3" s="12"/>
      <c r="Q3" s="12"/>
      <c r="R3" s="1941"/>
      <c r="S3" s="1941"/>
      <c r="T3" s="12"/>
      <c r="U3" s="12"/>
      <c r="V3" s="1941"/>
      <c r="W3" s="1941"/>
      <c r="X3" s="12"/>
      <c r="Y3" s="12"/>
      <c r="Z3" s="1941"/>
      <c r="AA3" s="1941"/>
      <c r="AB3" s="12"/>
      <c r="AC3" s="12"/>
      <c r="AD3" s="1941"/>
      <c r="AE3" s="1941"/>
      <c r="AF3" s="12"/>
      <c r="AG3" s="12"/>
      <c r="AH3" s="1941"/>
      <c r="AI3" s="1941"/>
      <c r="AJ3" s="12"/>
      <c r="AK3" s="12"/>
      <c r="AL3" s="1941"/>
      <c r="AM3" s="1941"/>
      <c r="AN3" s="12"/>
      <c r="AO3" s="12"/>
      <c r="AP3" s="1941"/>
      <c r="AQ3" s="1941"/>
      <c r="AR3" s="12"/>
      <c r="AS3" s="12"/>
      <c r="AT3" s="1941"/>
      <c r="AU3" s="1941"/>
      <c r="AV3" s="835"/>
      <c r="AW3" s="835"/>
      <c r="AX3" s="1941"/>
      <c r="AY3" s="1941"/>
      <c r="AZ3" s="835"/>
      <c r="BA3" s="835"/>
      <c r="BB3" s="1941"/>
      <c r="BC3" s="1941"/>
      <c r="BD3" s="835"/>
      <c r="BE3" s="835"/>
      <c r="BF3" s="1941"/>
      <c r="BG3" s="1941"/>
      <c r="BH3" s="12"/>
      <c r="BI3" s="12"/>
      <c r="BJ3" s="1941"/>
      <c r="BK3" s="1941"/>
      <c r="BL3" s="12"/>
      <c r="BM3" s="12"/>
      <c r="BN3" s="1941"/>
      <c r="BO3" s="1941"/>
      <c r="BP3" s="12"/>
      <c r="BQ3" s="12"/>
      <c r="BR3" s="1941"/>
      <c r="BS3" s="1941"/>
      <c r="BT3" s="776"/>
      <c r="BU3" s="776"/>
      <c r="BV3" s="1941"/>
      <c r="BW3" s="1941"/>
      <c r="BX3" s="12"/>
      <c r="BY3" s="1984" t="s">
        <v>668</v>
      </c>
      <c r="BZ3" s="1984"/>
      <c r="CA3" s="1984"/>
      <c r="CB3" s="1984"/>
      <c r="CC3" s="1984" t="s">
        <v>645</v>
      </c>
      <c r="CD3" s="1984"/>
      <c r="CE3" s="1984"/>
      <c r="CF3" s="1984"/>
      <c r="CG3" s="1984" t="s">
        <v>598</v>
      </c>
      <c r="CH3" s="1984"/>
      <c r="CI3" s="1984"/>
      <c r="CJ3" s="1984"/>
      <c r="CK3" s="1982"/>
      <c r="CL3" s="1983"/>
      <c r="CM3" s="1983"/>
      <c r="CN3" s="1983"/>
      <c r="CO3" s="1969"/>
    </row>
    <row r="4" spans="1:93" ht="13.5" customHeight="1">
      <c r="A4" s="1978" t="s">
        <v>617</v>
      </c>
      <c r="B4" s="1019"/>
      <c r="C4" s="1019"/>
      <c r="D4" s="1019"/>
      <c r="E4" s="1019"/>
      <c r="F4" s="1019"/>
      <c r="G4" s="1019"/>
      <c r="H4" s="1979"/>
      <c r="I4" s="47"/>
      <c r="J4" s="48"/>
      <c r="K4" s="59"/>
      <c r="L4" s="48"/>
      <c r="M4" s="48"/>
      <c r="N4" s="60"/>
      <c r="O4" s="48"/>
      <c r="P4" s="48"/>
      <c r="Q4" s="48"/>
      <c r="R4" s="48"/>
      <c r="S4" s="59"/>
      <c r="T4" s="48"/>
      <c r="U4" s="48"/>
      <c r="V4" s="60"/>
      <c r="W4" s="48"/>
      <c r="X4" s="48"/>
      <c r="Y4" s="48"/>
      <c r="Z4" s="48"/>
      <c r="AA4" s="59"/>
      <c r="AB4" s="48"/>
      <c r="AC4" s="48"/>
      <c r="AD4" s="60"/>
      <c r="AE4" s="48"/>
      <c r="AF4" s="48"/>
      <c r="AG4" s="48"/>
      <c r="AH4" s="48"/>
      <c r="AI4" s="59"/>
      <c r="AJ4" s="48"/>
      <c r="AK4" s="48"/>
      <c r="AL4" s="60"/>
      <c r="AM4" s="48"/>
      <c r="AN4" s="48"/>
      <c r="AO4" s="48"/>
      <c r="AP4" s="48"/>
      <c r="AQ4" s="59"/>
      <c r="AR4" s="48"/>
      <c r="AS4" s="48"/>
      <c r="AT4" s="60"/>
      <c r="AU4" s="48"/>
      <c r="AV4" s="49"/>
      <c r="AW4" s="49"/>
      <c r="AX4" s="49"/>
      <c r="AY4" s="73"/>
      <c r="AZ4" s="49"/>
      <c r="BA4" s="49"/>
      <c r="BB4" s="74"/>
      <c r="BC4" s="49"/>
      <c r="BD4" s="49"/>
      <c r="BE4" s="49"/>
      <c r="BF4" s="48"/>
      <c r="BG4" s="59"/>
      <c r="BH4" s="48"/>
      <c r="BI4" s="48"/>
      <c r="BJ4" s="60"/>
      <c r="BK4" s="48"/>
      <c r="BL4" s="48"/>
      <c r="BM4" s="48"/>
      <c r="BN4" s="48"/>
      <c r="BO4" s="59"/>
      <c r="BP4" s="48"/>
      <c r="BQ4" s="48"/>
      <c r="BR4" s="60"/>
      <c r="BS4" s="59"/>
      <c r="BT4" s="48"/>
      <c r="BU4" s="48"/>
      <c r="BV4" s="60"/>
      <c r="BW4" s="48"/>
      <c r="BX4" s="48"/>
      <c r="BY4" s="46" t="s">
        <v>898</v>
      </c>
      <c r="BZ4" s="1252"/>
      <c r="CA4" s="1252"/>
      <c r="CB4" s="767" t="s">
        <v>899</v>
      </c>
      <c r="CC4" s="1948"/>
      <c r="CD4" s="1949"/>
      <c r="CE4" s="1949"/>
      <c r="CF4" s="1950"/>
      <c r="CG4" s="1960">
        <f>BY5+CC4</f>
        <v>0</v>
      </c>
      <c r="CH4" s="1961"/>
      <c r="CI4" s="1961"/>
      <c r="CJ4" s="1962"/>
      <c r="CK4" s="1957"/>
      <c r="CL4" s="1958"/>
      <c r="CM4" s="1958"/>
      <c r="CN4" s="1958"/>
      <c r="CO4" s="1959"/>
    </row>
    <row r="5" spans="1:93" ht="5.0999999999999996" customHeight="1">
      <c r="A5" s="1429"/>
      <c r="B5" s="1403"/>
      <c r="C5" s="1403"/>
      <c r="D5" s="1403"/>
      <c r="E5" s="1403"/>
      <c r="F5" s="1403"/>
      <c r="G5" s="1403"/>
      <c r="H5" s="1980"/>
      <c r="I5" s="8"/>
      <c r="J5" s="29"/>
      <c r="K5" s="61"/>
      <c r="L5" s="29"/>
      <c r="M5" s="29"/>
      <c r="N5" s="62"/>
      <c r="O5" s="29"/>
      <c r="P5" s="29"/>
      <c r="Q5" s="29"/>
      <c r="R5" s="29"/>
      <c r="S5" s="61"/>
      <c r="T5" s="29"/>
      <c r="U5" s="29"/>
      <c r="V5" s="62"/>
      <c r="W5" s="29"/>
      <c r="X5" s="29"/>
      <c r="Y5" s="29"/>
      <c r="Z5" s="29"/>
      <c r="AA5" s="61"/>
      <c r="AB5" s="29"/>
      <c r="AC5" s="29"/>
      <c r="AD5" s="62"/>
      <c r="AE5" s="29"/>
      <c r="AF5" s="29"/>
      <c r="AG5" s="29"/>
      <c r="AH5" s="29"/>
      <c r="AI5" s="61"/>
      <c r="AJ5" s="9"/>
      <c r="AK5" s="9"/>
      <c r="AL5" s="70"/>
      <c r="AM5" s="9"/>
      <c r="AN5" s="29"/>
      <c r="AO5" s="29"/>
      <c r="AP5" s="29"/>
      <c r="AQ5" s="61"/>
      <c r="AR5" s="29"/>
      <c r="AS5" s="29"/>
      <c r="AT5" s="62"/>
      <c r="AU5" s="29"/>
      <c r="AV5" s="516"/>
      <c r="AW5" s="516"/>
      <c r="AX5" s="516"/>
      <c r="AY5" s="81"/>
      <c r="AZ5" s="516"/>
      <c r="BA5" s="516"/>
      <c r="BB5" s="82"/>
      <c r="BC5" s="516"/>
      <c r="BD5" s="516"/>
      <c r="BE5" s="744"/>
      <c r="BF5" s="9"/>
      <c r="BG5" s="69"/>
      <c r="BH5" s="9"/>
      <c r="BI5" s="9"/>
      <c r="BJ5" s="70"/>
      <c r="BK5" s="9"/>
      <c r="BL5" s="9"/>
      <c r="BM5" s="9"/>
      <c r="BN5" s="9"/>
      <c r="BO5" s="69"/>
      <c r="BP5" s="9"/>
      <c r="BQ5" s="9"/>
      <c r="BR5" s="70"/>
      <c r="BS5" s="69"/>
      <c r="BT5" s="9"/>
      <c r="BU5" s="9"/>
      <c r="BV5" s="70"/>
      <c r="BW5" s="9"/>
      <c r="BX5" s="9"/>
      <c r="BY5" s="1942"/>
      <c r="BZ5" s="1943"/>
      <c r="CA5" s="1943"/>
      <c r="CB5" s="1944"/>
      <c r="CC5" s="1951"/>
      <c r="CD5" s="1952"/>
      <c r="CE5" s="1952"/>
      <c r="CF5" s="1953"/>
      <c r="CG5" s="1963"/>
      <c r="CH5" s="1964"/>
      <c r="CI5" s="1964"/>
      <c r="CJ5" s="1965"/>
      <c r="CK5" s="1957"/>
      <c r="CL5" s="1958"/>
      <c r="CM5" s="1958"/>
      <c r="CN5" s="1958"/>
      <c r="CO5" s="1959"/>
    </row>
    <row r="6" spans="1:93" ht="8.1" customHeight="1">
      <c r="A6" s="1442"/>
      <c r="B6" s="1941"/>
      <c r="C6" s="1941"/>
      <c r="D6" s="1941"/>
      <c r="E6" s="1941"/>
      <c r="F6" s="1941"/>
      <c r="G6" s="1941"/>
      <c r="H6" s="1981"/>
      <c r="I6" s="11"/>
      <c r="J6" s="12"/>
      <c r="K6" s="63"/>
      <c r="L6" s="12"/>
      <c r="M6" s="12"/>
      <c r="N6" s="64"/>
      <c r="O6" s="12"/>
      <c r="P6" s="12"/>
      <c r="Q6" s="12"/>
      <c r="R6" s="12"/>
      <c r="S6" s="63"/>
      <c r="T6" s="12"/>
      <c r="U6" s="12"/>
      <c r="V6" s="64"/>
      <c r="W6" s="12"/>
      <c r="X6" s="12"/>
      <c r="Y6" s="12"/>
      <c r="Z6" s="12"/>
      <c r="AA6" s="63"/>
      <c r="AB6" s="12"/>
      <c r="AC6" s="12"/>
      <c r="AD6" s="64"/>
      <c r="AE6" s="12"/>
      <c r="AF6" s="12"/>
      <c r="AG6" s="12"/>
      <c r="AH6" s="12"/>
      <c r="AI6" s="63"/>
      <c r="AJ6" s="12"/>
      <c r="AK6" s="12"/>
      <c r="AL6" s="64"/>
      <c r="AM6" s="12"/>
      <c r="AN6" s="12"/>
      <c r="AO6" s="12"/>
      <c r="AP6" s="12"/>
      <c r="AQ6" s="63"/>
      <c r="AR6" s="12"/>
      <c r="AS6" s="12"/>
      <c r="AT6" s="64"/>
      <c r="AU6" s="12"/>
      <c r="AV6" s="835"/>
      <c r="AW6" s="835"/>
      <c r="AX6" s="835"/>
      <c r="AY6" s="77"/>
      <c r="AZ6" s="835"/>
      <c r="BA6" s="835"/>
      <c r="BB6" s="78"/>
      <c r="BC6" s="835"/>
      <c r="BD6" s="835"/>
      <c r="BE6" s="835"/>
      <c r="BF6" s="12"/>
      <c r="BG6" s="63"/>
      <c r="BH6" s="12"/>
      <c r="BI6" s="12"/>
      <c r="BJ6" s="64"/>
      <c r="BK6" s="12"/>
      <c r="BL6" s="12"/>
      <c r="BM6" s="12"/>
      <c r="BN6" s="12"/>
      <c r="BO6" s="63"/>
      <c r="BP6" s="12"/>
      <c r="BQ6" s="12"/>
      <c r="BR6" s="64"/>
      <c r="BS6" s="63"/>
      <c r="BT6" s="12"/>
      <c r="BU6" s="12"/>
      <c r="BV6" s="64"/>
      <c r="BW6" s="12"/>
      <c r="BX6" s="12"/>
      <c r="BY6" s="1945"/>
      <c r="BZ6" s="1946"/>
      <c r="CA6" s="1946"/>
      <c r="CB6" s="1947"/>
      <c r="CC6" s="1954"/>
      <c r="CD6" s="1955"/>
      <c r="CE6" s="1955"/>
      <c r="CF6" s="1956"/>
      <c r="CG6" s="1966"/>
      <c r="CH6" s="1967"/>
      <c r="CI6" s="1967"/>
      <c r="CJ6" s="1968"/>
      <c r="CK6" s="1957"/>
      <c r="CL6" s="1958"/>
      <c r="CM6" s="1958"/>
      <c r="CN6" s="1958"/>
      <c r="CO6" s="1959"/>
    </row>
    <row r="7" spans="1:93" ht="13.5" customHeight="1">
      <c r="A7" s="1919" t="s">
        <v>628</v>
      </c>
      <c r="B7" s="1921"/>
      <c r="C7" s="1970"/>
      <c r="D7" s="1970"/>
      <c r="E7" s="1970"/>
      <c r="F7" s="1970"/>
      <c r="G7" s="1971"/>
      <c r="H7" s="1969" t="s">
        <v>483</v>
      </c>
      <c r="I7" s="52"/>
      <c r="J7" s="53"/>
      <c r="K7" s="65"/>
      <c r="L7" s="53"/>
      <c r="M7" s="53"/>
      <c r="N7" s="66"/>
      <c r="O7" s="53"/>
      <c r="P7" s="53"/>
      <c r="Q7" s="53"/>
      <c r="R7" s="53"/>
      <c r="S7" s="65"/>
      <c r="T7" s="53"/>
      <c r="U7" s="53"/>
      <c r="V7" s="66"/>
      <c r="W7" s="53"/>
      <c r="X7" s="53"/>
      <c r="Y7" s="53"/>
      <c r="Z7" s="53"/>
      <c r="AA7" s="65"/>
      <c r="AB7" s="53"/>
      <c r="AC7" s="53"/>
      <c r="AD7" s="66"/>
      <c r="AE7" s="53"/>
      <c r="AF7" s="53"/>
      <c r="AG7" s="53"/>
      <c r="AH7" s="53"/>
      <c r="AI7" s="65"/>
      <c r="AJ7" s="53"/>
      <c r="AK7" s="53"/>
      <c r="AL7" s="66"/>
      <c r="AM7" s="53"/>
      <c r="AN7" s="53"/>
      <c r="AO7" s="53"/>
      <c r="AP7" s="53"/>
      <c r="AQ7" s="65"/>
      <c r="AR7" s="53"/>
      <c r="AS7" s="53"/>
      <c r="AT7" s="66"/>
      <c r="AU7" s="53"/>
      <c r="AV7" s="54"/>
      <c r="AW7" s="54"/>
      <c r="AX7" s="54"/>
      <c r="AY7" s="79"/>
      <c r="AZ7" s="54"/>
      <c r="BA7" s="54"/>
      <c r="BB7" s="80"/>
      <c r="BC7" s="54"/>
      <c r="BD7" s="54"/>
      <c r="BE7" s="54"/>
      <c r="BF7" s="53"/>
      <c r="BG7" s="65"/>
      <c r="BH7" s="53"/>
      <c r="BI7" s="53"/>
      <c r="BJ7" s="66"/>
      <c r="BK7" s="53"/>
      <c r="BL7" s="53"/>
      <c r="BM7" s="53"/>
      <c r="BN7" s="53"/>
      <c r="BO7" s="65"/>
      <c r="BP7" s="53"/>
      <c r="BQ7" s="53"/>
      <c r="BR7" s="66"/>
      <c r="BS7" s="65"/>
      <c r="BT7" s="53"/>
      <c r="BU7" s="53"/>
      <c r="BV7" s="66"/>
      <c r="BW7" s="53"/>
      <c r="BX7" s="53"/>
      <c r="BY7" s="46"/>
      <c r="BZ7" s="1252"/>
      <c r="CA7" s="1252"/>
      <c r="CB7" s="767"/>
      <c r="CC7" s="1948"/>
      <c r="CD7" s="1949"/>
      <c r="CE7" s="1949"/>
      <c r="CF7" s="1950"/>
      <c r="CG7" s="1960">
        <f>BY8+CC7</f>
        <v>0</v>
      </c>
      <c r="CH7" s="1961"/>
      <c r="CI7" s="1961"/>
      <c r="CJ7" s="1962"/>
      <c r="CK7" s="1957"/>
      <c r="CL7" s="1958"/>
      <c r="CM7" s="1958"/>
      <c r="CN7" s="1958"/>
      <c r="CO7" s="1959"/>
    </row>
    <row r="8" spans="1:93" ht="5.0999999999999996" customHeight="1">
      <c r="A8" s="1899"/>
      <c r="B8" s="1901"/>
      <c r="C8" s="1970"/>
      <c r="D8" s="1970"/>
      <c r="E8" s="1970"/>
      <c r="F8" s="1970"/>
      <c r="G8" s="1971"/>
      <c r="H8" s="1969"/>
      <c r="I8" s="55"/>
      <c r="J8" s="29"/>
      <c r="K8" s="61"/>
      <c r="L8" s="29"/>
      <c r="M8" s="29"/>
      <c r="N8" s="62"/>
      <c r="O8" s="29"/>
      <c r="P8" s="29"/>
      <c r="Q8" s="29"/>
      <c r="R8" s="29"/>
      <c r="S8" s="61"/>
      <c r="T8" s="29"/>
      <c r="U8" s="29"/>
      <c r="V8" s="62"/>
      <c r="W8" s="29"/>
      <c r="X8" s="29"/>
      <c r="Y8" s="29"/>
      <c r="Z8" s="29"/>
      <c r="AA8" s="61"/>
      <c r="AB8" s="29"/>
      <c r="AC8" s="29"/>
      <c r="AD8" s="62"/>
      <c r="AE8" s="29"/>
      <c r="AF8" s="29"/>
      <c r="AG8" s="29"/>
      <c r="AH8" s="29"/>
      <c r="AI8" s="61"/>
      <c r="AJ8" s="29"/>
      <c r="AK8" s="29"/>
      <c r="AL8" s="62"/>
      <c r="AM8" s="29"/>
      <c r="AN8" s="29"/>
      <c r="AO8" s="29"/>
      <c r="AP8" s="29"/>
      <c r="AQ8" s="61"/>
      <c r="AR8" s="29"/>
      <c r="AS8" s="29"/>
      <c r="AT8" s="62"/>
      <c r="AU8" s="29"/>
      <c r="AV8" s="516"/>
      <c r="AW8" s="516"/>
      <c r="AX8" s="516"/>
      <c r="AY8" s="81"/>
      <c r="AZ8" s="516"/>
      <c r="BA8" s="516"/>
      <c r="BB8" s="82"/>
      <c r="BC8" s="516"/>
      <c r="BD8" s="516"/>
      <c r="BE8" s="516"/>
      <c r="BF8" s="29"/>
      <c r="BG8" s="61"/>
      <c r="BH8" s="29"/>
      <c r="BI8" s="29"/>
      <c r="BJ8" s="62"/>
      <c r="BK8" s="29"/>
      <c r="BL8" s="29"/>
      <c r="BM8" s="29"/>
      <c r="BN8" s="29"/>
      <c r="BO8" s="61"/>
      <c r="BP8" s="29"/>
      <c r="BQ8" s="29"/>
      <c r="BR8" s="62"/>
      <c r="BS8" s="61"/>
      <c r="BT8" s="29"/>
      <c r="BU8" s="29"/>
      <c r="BV8" s="62"/>
      <c r="BW8" s="29"/>
      <c r="BX8" s="29"/>
      <c r="BY8" s="1942"/>
      <c r="BZ8" s="1943"/>
      <c r="CA8" s="1943"/>
      <c r="CB8" s="1944"/>
      <c r="CC8" s="1951"/>
      <c r="CD8" s="1952"/>
      <c r="CE8" s="1952"/>
      <c r="CF8" s="1953"/>
      <c r="CG8" s="1963"/>
      <c r="CH8" s="1964"/>
      <c r="CI8" s="1964"/>
      <c r="CJ8" s="1965"/>
      <c r="CK8" s="1957"/>
      <c r="CL8" s="1958"/>
      <c r="CM8" s="1958"/>
      <c r="CN8" s="1958"/>
      <c r="CO8" s="1959"/>
    </row>
    <row r="9" spans="1:93" ht="8.1" customHeight="1">
      <c r="A9" s="1899"/>
      <c r="B9" s="1901"/>
      <c r="C9" s="1970"/>
      <c r="D9" s="1970"/>
      <c r="E9" s="1970"/>
      <c r="F9" s="1970"/>
      <c r="G9" s="1971"/>
      <c r="H9" s="1969"/>
      <c r="I9" s="56"/>
      <c r="J9" s="33"/>
      <c r="K9" s="67"/>
      <c r="L9" s="33"/>
      <c r="M9" s="33"/>
      <c r="N9" s="68"/>
      <c r="O9" s="33"/>
      <c r="P9" s="33"/>
      <c r="Q9" s="33"/>
      <c r="R9" s="33"/>
      <c r="S9" s="67"/>
      <c r="T9" s="33"/>
      <c r="U9" s="33"/>
      <c r="V9" s="68"/>
      <c r="W9" s="33"/>
      <c r="X9" s="33"/>
      <c r="Y9" s="33"/>
      <c r="Z9" s="33"/>
      <c r="AA9" s="67"/>
      <c r="AB9" s="33"/>
      <c r="AC9" s="33"/>
      <c r="AD9" s="68"/>
      <c r="AE9" s="33"/>
      <c r="AF9" s="33"/>
      <c r="AG9" s="33"/>
      <c r="AH9" s="33"/>
      <c r="AI9" s="67"/>
      <c r="AJ9" s="33"/>
      <c r="AK9" s="33"/>
      <c r="AL9" s="68"/>
      <c r="AM9" s="33"/>
      <c r="AN9" s="33"/>
      <c r="AO9" s="33"/>
      <c r="AP9" s="33"/>
      <c r="AQ9" s="67"/>
      <c r="AR9" s="33"/>
      <c r="AS9" s="33"/>
      <c r="AT9" s="68"/>
      <c r="AU9" s="33"/>
      <c r="AV9" s="57"/>
      <c r="AW9" s="57"/>
      <c r="AX9" s="57"/>
      <c r="AY9" s="83"/>
      <c r="AZ9" s="57"/>
      <c r="BA9" s="57"/>
      <c r="BB9" s="84"/>
      <c r="BC9" s="57"/>
      <c r="BD9" s="57"/>
      <c r="BE9" s="57"/>
      <c r="BF9" s="33"/>
      <c r="BG9" s="67"/>
      <c r="BH9" s="33"/>
      <c r="BI9" s="33"/>
      <c r="BJ9" s="68"/>
      <c r="BK9" s="33"/>
      <c r="BL9" s="33"/>
      <c r="BM9" s="33"/>
      <c r="BN9" s="33"/>
      <c r="BO9" s="67"/>
      <c r="BP9" s="33"/>
      <c r="BQ9" s="33"/>
      <c r="BR9" s="68"/>
      <c r="BS9" s="67"/>
      <c r="BT9" s="33"/>
      <c r="BU9" s="33"/>
      <c r="BV9" s="68"/>
      <c r="BW9" s="33"/>
      <c r="BX9" s="33"/>
      <c r="BY9" s="1945"/>
      <c r="BZ9" s="1946"/>
      <c r="CA9" s="1946"/>
      <c r="CB9" s="1947"/>
      <c r="CC9" s="1954"/>
      <c r="CD9" s="1955"/>
      <c r="CE9" s="1955"/>
      <c r="CF9" s="1956"/>
      <c r="CG9" s="1966"/>
      <c r="CH9" s="1967"/>
      <c r="CI9" s="1967"/>
      <c r="CJ9" s="1968"/>
      <c r="CK9" s="1957"/>
      <c r="CL9" s="1958"/>
      <c r="CM9" s="1958"/>
      <c r="CN9" s="1958"/>
      <c r="CO9" s="1959"/>
    </row>
    <row r="10" spans="1:93" ht="13.5" customHeight="1">
      <c r="A10" s="1899"/>
      <c r="B10" s="1901"/>
      <c r="C10" s="1970"/>
      <c r="D10" s="1970"/>
      <c r="E10" s="1970"/>
      <c r="F10" s="1970"/>
      <c r="G10" s="1971"/>
      <c r="H10" s="1969" t="s">
        <v>483</v>
      </c>
      <c r="I10" s="52"/>
      <c r="J10" s="53"/>
      <c r="K10" s="65"/>
      <c r="L10" s="53"/>
      <c r="M10" s="53"/>
      <c r="N10" s="66"/>
      <c r="O10" s="53"/>
      <c r="P10" s="53"/>
      <c r="Q10" s="53"/>
      <c r="R10" s="53"/>
      <c r="S10" s="65"/>
      <c r="T10" s="53"/>
      <c r="U10" s="53"/>
      <c r="V10" s="66"/>
      <c r="W10" s="53"/>
      <c r="X10" s="53"/>
      <c r="Y10" s="53"/>
      <c r="Z10" s="53"/>
      <c r="AA10" s="65"/>
      <c r="AB10" s="53"/>
      <c r="AC10" s="53"/>
      <c r="AD10" s="66"/>
      <c r="AE10" s="53"/>
      <c r="AF10" s="53"/>
      <c r="AG10" s="53"/>
      <c r="AH10" s="53"/>
      <c r="AI10" s="65"/>
      <c r="AJ10" s="53"/>
      <c r="AK10" s="53"/>
      <c r="AL10" s="66"/>
      <c r="AM10" s="53"/>
      <c r="AN10" s="53"/>
      <c r="AO10" s="53"/>
      <c r="AP10" s="53"/>
      <c r="AQ10" s="65"/>
      <c r="AR10" s="53"/>
      <c r="AS10" s="53"/>
      <c r="AT10" s="66"/>
      <c r="AU10" s="53"/>
      <c r="AV10" s="54"/>
      <c r="AW10" s="54"/>
      <c r="AX10" s="54"/>
      <c r="AY10" s="79"/>
      <c r="AZ10" s="54"/>
      <c r="BA10" s="54"/>
      <c r="BB10" s="80"/>
      <c r="BC10" s="54"/>
      <c r="BD10" s="54"/>
      <c r="BE10" s="54"/>
      <c r="BF10" s="53"/>
      <c r="BG10" s="65"/>
      <c r="BH10" s="53"/>
      <c r="BI10" s="53"/>
      <c r="BJ10" s="66"/>
      <c r="BK10" s="53"/>
      <c r="BL10" s="53"/>
      <c r="BM10" s="53"/>
      <c r="BN10" s="53"/>
      <c r="BO10" s="65"/>
      <c r="BP10" s="53"/>
      <c r="BQ10" s="53"/>
      <c r="BR10" s="66"/>
      <c r="BS10" s="65"/>
      <c r="BT10" s="53"/>
      <c r="BU10" s="53"/>
      <c r="BV10" s="66"/>
      <c r="BW10" s="53"/>
      <c r="BX10" s="53"/>
      <c r="BY10" s="46"/>
      <c r="BZ10" s="1252"/>
      <c r="CA10" s="1252"/>
      <c r="CB10" s="767"/>
      <c r="CC10" s="1948"/>
      <c r="CD10" s="1949"/>
      <c r="CE10" s="1949"/>
      <c r="CF10" s="1950"/>
      <c r="CG10" s="1960">
        <f>BY11+CC10</f>
        <v>0</v>
      </c>
      <c r="CH10" s="1961"/>
      <c r="CI10" s="1961"/>
      <c r="CJ10" s="1962"/>
      <c r="CK10" s="1957"/>
      <c r="CL10" s="1958"/>
      <c r="CM10" s="1958"/>
      <c r="CN10" s="1958"/>
      <c r="CO10" s="1959"/>
    </row>
    <row r="11" spans="1:93" ht="5.0999999999999996" customHeight="1">
      <c r="A11" s="1899"/>
      <c r="B11" s="1901"/>
      <c r="C11" s="1970"/>
      <c r="D11" s="1970"/>
      <c r="E11" s="1970"/>
      <c r="F11" s="1970"/>
      <c r="G11" s="1971"/>
      <c r="H11" s="1969"/>
      <c r="I11" s="55"/>
      <c r="J11" s="29"/>
      <c r="K11" s="61"/>
      <c r="L11" s="29"/>
      <c r="M11" s="29"/>
      <c r="N11" s="62"/>
      <c r="O11" s="29"/>
      <c r="P11" s="29"/>
      <c r="Q11" s="29"/>
      <c r="R11" s="29"/>
      <c r="S11" s="61"/>
      <c r="T11" s="29"/>
      <c r="U11" s="29"/>
      <c r="V11" s="62"/>
      <c r="W11" s="29"/>
      <c r="X11" s="29"/>
      <c r="Y11" s="29"/>
      <c r="Z11" s="29"/>
      <c r="AA11" s="61"/>
      <c r="AB11" s="29"/>
      <c r="AC11" s="29"/>
      <c r="AD11" s="62"/>
      <c r="AE11" s="29"/>
      <c r="AF11" s="29"/>
      <c r="AG11" s="29"/>
      <c r="AH11" s="29"/>
      <c r="AI11" s="61"/>
      <c r="AJ11" s="29"/>
      <c r="AK11" s="29"/>
      <c r="AL11" s="62"/>
      <c r="AM11" s="29"/>
      <c r="AN11" s="29"/>
      <c r="AO11" s="29"/>
      <c r="AP11" s="29"/>
      <c r="AQ11" s="61"/>
      <c r="AR11" s="29"/>
      <c r="AS11" s="29"/>
      <c r="AT11" s="62"/>
      <c r="AU11" s="29"/>
      <c r="AV11" s="516"/>
      <c r="AW11" s="516"/>
      <c r="AX11" s="516"/>
      <c r="AY11" s="81"/>
      <c r="AZ11" s="516"/>
      <c r="BA11" s="516"/>
      <c r="BB11" s="82"/>
      <c r="BC11" s="516"/>
      <c r="BD11" s="516"/>
      <c r="BE11" s="516"/>
      <c r="BF11" s="29"/>
      <c r="BG11" s="61"/>
      <c r="BH11" s="29"/>
      <c r="BI11" s="29"/>
      <c r="BJ11" s="62"/>
      <c r="BK11" s="29"/>
      <c r="BL11" s="29"/>
      <c r="BM11" s="29"/>
      <c r="BN11" s="29"/>
      <c r="BO11" s="61"/>
      <c r="BP11" s="29"/>
      <c r="BQ11" s="29"/>
      <c r="BR11" s="62"/>
      <c r="BS11" s="61"/>
      <c r="BT11" s="29"/>
      <c r="BU11" s="29"/>
      <c r="BV11" s="62"/>
      <c r="BW11" s="29"/>
      <c r="BX11" s="29"/>
      <c r="BY11" s="1942"/>
      <c r="BZ11" s="1943"/>
      <c r="CA11" s="1943"/>
      <c r="CB11" s="1944"/>
      <c r="CC11" s="1951"/>
      <c r="CD11" s="1952"/>
      <c r="CE11" s="1952"/>
      <c r="CF11" s="1953"/>
      <c r="CG11" s="1963"/>
      <c r="CH11" s="1964"/>
      <c r="CI11" s="1964"/>
      <c r="CJ11" s="1965"/>
      <c r="CK11" s="1957"/>
      <c r="CL11" s="1958"/>
      <c r="CM11" s="1958"/>
      <c r="CN11" s="1958"/>
      <c r="CO11" s="1959"/>
    </row>
    <row r="12" spans="1:93" ht="8.1" customHeight="1">
      <c r="A12" s="1899"/>
      <c r="B12" s="1901"/>
      <c r="C12" s="1970"/>
      <c r="D12" s="1970"/>
      <c r="E12" s="1970"/>
      <c r="F12" s="1970"/>
      <c r="G12" s="1971"/>
      <c r="H12" s="1969"/>
      <c r="I12" s="56"/>
      <c r="J12" s="33"/>
      <c r="K12" s="67"/>
      <c r="L12" s="33"/>
      <c r="M12" s="33"/>
      <c r="N12" s="68"/>
      <c r="O12" s="33"/>
      <c r="P12" s="33"/>
      <c r="Q12" s="33"/>
      <c r="R12" s="33"/>
      <c r="S12" s="67"/>
      <c r="T12" s="33"/>
      <c r="U12" s="33"/>
      <c r="V12" s="68"/>
      <c r="W12" s="33"/>
      <c r="X12" s="33"/>
      <c r="Y12" s="33"/>
      <c r="Z12" s="33"/>
      <c r="AA12" s="67"/>
      <c r="AB12" s="33"/>
      <c r="AC12" s="33"/>
      <c r="AD12" s="68"/>
      <c r="AE12" s="33"/>
      <c r="AF12" s="33"/>
      <c r="AG12" s="33"/>
      <c r="AH12" s="33"/>
      <c r="AI12" s="67"/>
      <c r="AJ12" s="33"/>
      <c r="AK12" s="33"/>
      <c r="AL12" s="68"/>
      <c r="AM12" s="33"/>
      <c r="AN12" s="33"/>
      <c r="AO12" s="33"/>
      <c r="AP12" s="33"/>
      <c r="AQ12" s="67"/>
      <c r="AR12" s="33"/>
      <c r="AS12" s="33"/>
      <c r="AT12" s="68"/>
      <c r="AU12" s="33"/>
      <c r="AV12" s="57"/>
      <c r="AW12" s="57"/>
      <c r="AX12" s="57"/>
      <c r="AY12" s="83"/>
      <c r="AZ12" s="57"/>
      <c r="BA12" s="57"/>
      <c r="BB12" s="84"/>
      <c r="BC12" s="57"/>
      <c r="BD12" s="57"/>
      <c r="BE12" s="57"/>
      <c r="BF12" s="33"/>
      <c r="BG12" s="67"/>
      <c r="BH12" s="33"/>
      <c r="BI12" s="33"/>
      <c r="BJ12" s="68"/>
      <c r="BK12" s="33"/>
      <c r="BL12" s="33"/>
      <c r="BM12" s="33"/>
      <c r="BN12" s="33"/>
      <c r="BO12" s="67"/>
      <c r="BP12" s="33"/>
      <c r="BQ12" s="33"/>
      <c r="BR12" s="68"/>
      <c r="BS12" s="67"/>
      <c r="BT12" s="33"/>
      <c r="BU12" s="33"/>
      <c r="BV12" s="68"/>
      <c r="BW12" s="33"/>
      <c r="BX12" s="33"/>
      <c r="BY12" s="1945"/>
      <c r="BZ12" s="1946"/>
      <c r="CA12" s="1946"/>
      <c r="CB12" s="1947"/>
      <c r="CC12" s="1954"/>
      <c r="CD12" s="1955"/>
      <c r="CE12" s="1955"/>
      <c r="CF12" s="1956"/>
      <c r="CG12" s="1966"/>
      <c r="CH12" s="1967"/>
      <c r="CI12" s="1967"/>
      <c r="CJ12" s="1968"/>
      <c r="CK12" s="1957"/>
      <c r="CL12" s="1958"/>
      <c r="CM12" s="1958"/>
      <c r="CN12" s="1958"/>
      <c r="CO12" s="1959"/>
    </row>
    <row r="13" spans="1:93" ht="13.5" customHeight="1">
      <c r="A13" s="1899"/>
      <c r="B13" s="1901"/>
      <c r="C13" s="1970"/>
      <c r="D13" s="1970"/>
      <c r="E13" s="1970"/>
      <c r="F13" s="1970"/>
      <c r="G13" s="1971"/>
      <c r="H13" s="1969" t="s">
        <v>483</v>
      </c>
      <c r="I13" s="52"/>
      <c r="J13" s="53"/>
      <c r="K13" s="65"/>
      <c r="L13" s="53"/>
      <c r="M13" s="53"/>
      <c r="N13" s="66"/>
      <c r="O13" s="53"/>
      <c r="P13" s="53"/>
      <c r="Q13" s="53"/>
      <c r="R13" s="53"/>
      <c r="S13" s="65"/>
      <c r="T13" s="53"/>
      <c r="U13" s="53"/>
      <c r="V13" s="66"/>
      <c r="W13" s="53"/>
      <c r="X13" s="53"/>
      <c r="Y13" s="53"/>
      <c r="Z13" s="53"/>
      <c r="AA13" s="65"/>
      <c r="AB13" s="53"/>
      <c r="AC13" s="53"/>
      <c r="AD13" s="66"/>
      <c r="AE13" s="53"/>
      <c r="AF13" s="53"/>
      <c r="AG13" s="53"/>
      <c r="AH13" s="53"/>
      <c r="AI13" s="65"/>
      <c r="AJ13" s="53"/>
      <c r="AK13" s="53"/>
      <c r="AL13" s="66"/>
      <c r="AM13" s="53"/>
      <c r="AN13" s="53"/>
      <c r="AO13" s="53"/>
      <c r="AP13" s="53"/>
      <c r="AQ13" s="65"/>
      <c r="AR13" s="53"/>
      <c r="AS13" s="53"/>
      <c r="AT13" s="66"/>
      <c r="AU13" s="53"/>
      <c r="AV13" s="54"/>
      <c r="AW13" s="54"/>
      <c r="AX13" s="54"/>
      <c r="AY13" s="79"/>
      <c r="AZ13" s="54"/>
      <c r="BA13" s="54"/>
      <c r="BB13" s="80"/>
      <c r="BC13" s="54"/>
      <c r="BD13" s="54"/>
      <c r="BE13" s="54"/>
      <c r="BF13" s="53"/>
      <c r="BG13" s="65"/>
      <c r="BH13" s="53"/>
      <c r="BI13" s="53"/>
      <c r="BJ13" s="66"/>
      <c r="BK13" s="53"/>
      <c r="BL13" s="53"/>
      <c r="BM13" s="53"/>
      <c r="BN13" s="53"/>
      <c r="BO13" s="65"/>
      <c r="BP13" s="53"/>
      <c r="BQ13" s="53"/>
      <c r="BR13" s="66"/>
      <c r="BS13" s="65"/>
      <c r="BT13" s="53"/>
      <c r="BU13" s="53"/>
      <c r="BV13" s="66"/>
      <c r="BW13" s="53"/>
      <c r="BX13" s="53"/>
      <c r="BY13" s="46"/>
      <c r="BZ13" s="1252"/>
      <c r="CA13" s="1252"/>
      <c r="CB13" s="767"/>
      <c r="CC13" s="1948"/>
      <c r="CD13" s="1949"/>
      <c r="CE13" s="1949"/>
      <c r="CF13" s="1950"/>
      <c r="CG13" s="1960">
        <f>BY14+CC13</f>
        <v>0</v>
      </c>
      <c r="CH13" s="1961"/>
      <c r="CI13" s="1961"/>
      <c r="CJ13" s="1962"/>
      <c r="CK13" s="1957"/>
      <c r="CL13" s="1958"/>
      <c r="CM13" s="1958"/>
      <c r="CN13" s="1958"/>
      <c r="CO13" s="1959"/>
    </row>
    <row r="14" spans="1:93" ht="5.0999999999999996" customHeight="1">
      <c r="A14" s="1899"/>
      <c r="B14" s="1901"/>
      <c r="C14" s="1970"/>
      <c r="D14" s="1970"/>
      <c r="E14" s="1970"/>
      <c r="F14" s="1970"/>
      <c r="G14" s="1971"/>
      <c r="H14" s="1969"/>
      <c r="I14" s="55"/>
      <c r="J14" s="29"/>
      <c r="K14" s="61"/>
      <c r="L14" s="29"/>
      <c r="M14" s="29"/>
      <c r="N14" s="62"/>
      <c r="O14" s="29"/>
      <c r="P14" s="29"/>
      <c r="Q14" s="29"/>
      <c r="R14" s="29"/>
      <c r="S14" s="61"/>
      <c r="T14" s="29"/>
      <c r="U14" s="29"/>
      <c r="V14" s="62"/>
      <c r="W14" s="29"/>
      <c r="X14" s="29"/>
      <c r="Y14" s="29"/>
      <c r="Z14" s="29"/>
      <c r="AA14" s="61"/>
      <c r="AB14" s="29"/>
      <c r="AC14" s="29"/>
      <c r="AD14" s="62"/>
      <c r="AE14" s="29"/>
      <c r="AF14" s="29"/>
      <c r="AG14" s="29"/>
      <c r="AH14" s="29"/>
      <c r="AI14" s="61"/>
      <c r="AJ14" s="29"/>
      <c r="AK14" s="29"/>
      <c r="AL14" s="62"/>
      <c r="AM14" s="29"/>
      <c r="AN14" s="29"/>
      <c r="AO14" s="29"/>
      <c r="AP14" s="29"/>
      <c r="AQ14" s="61"/>
      <c r="AR14" s="29"/>
      <c r="AS14" s="29"/>
      <c r="AT14" s="62"/>
      <c r="AU14" s="29"/>
      <c r="AV14" s="516"/>
      <c r="AW14" s="516"/>
      <c r="AX14" s="516"/>
      <c r="AY14" s="81"/>
      <c r="AZ14" s="516"/>
      <c r="BA14" s="516"/>
      <c r="BB14" s="82"/>
      <c r="BC14" s="516"/>
      <c r="BD14" s="516"/>
      <c r="BE14" s="516"/>
      <c r="BF14" s="29"/>
      <c r="BG14" s="61"/>
      <c r="BH14" s="29"/>
      <c r="BI14" s="29"/>
      <c r="BJ14" s="62"/>
      <c r="BK14" s="29"/>
      <c r="BL14" s="29"/>
      <c r="BM14" s="29"/>
      <c r="BN14" s="29"/>
      <c r="BO14" s="61"/>
      <c r="BP14" s="29"/>
      <c r="BQ14" s="29"/>
      <c r="BR14" s="62"/>
      <c r="BS14" s="61"/>
      <c r="BT14" s="29"/>
      <c r="BU14" s="29"/>
      <c r="BV14" s="62"/>
      <c r="BW14" s="29"/>
      <c r="BX14" s="29"/>
      <c r="BY14" s="1942"/>
      <c r="BZ14" s="1943"/>
      <c r="CA14" s="1943"/>
      <c r="CB14" s="1944"/>
      <c r="CC14" s="1951"/>
      <c r="CD14" s="1952"/>
      <c r="CE14" s="1952"/>
      <c r="CF14" s="1953"/>
      <c r="CG14" s="1963"/>
      <c r="CH14" s="1964"/>
      <c r="CI14" s="1964"/>
      <c r="CJ14" s="1965"/>
      <c r="CK14" s="1957"/>
      <c r="CL14" s="1958"/>
      <c r="CM14" s="1958"/>
      <c r="CN14" s="1958"/>
      <c r="CO14" s="1959"/>
    </row>
    <row r="15" spans="1:93" ht="8.1" customHeight="1">
      <c r="A15" s="1899"/>
      <c r="B15" s="1901"/>
      <c r="C15" s="1970"/>
      <c r="D15" s="1970"/>
      <c r="E15" s="1970"/>
      <c r="F15" s="1970"/>
      <c r="G15" s="1971"/>
      <c r="H15" s="1969"/>
      <c r="I15" s="56"/>
      <c r="J15" s="33"/>
      <c r="K15" s="67"/>
      <c r="L15" s="33"/>
      <c r="M15" s="33"/>
      <c r="N15" s="68"/>
      <c r="O15" s="33"/>
      <c r="P15" s="33"/>
      <c r="Q15" s="33"/>
      <c r="R15" s="33"/>
      <c r="S15" s="67"/>
      <c r="T15" s="33"/>
      <c r="U15" s="33"/>
      <c r="V15" s="68"/>
      <c r="W15" s="33"/>
      <c r="X15" s="33"/>
      <c r="Y15" s="33"/>
      <c r="Z15" s="33"/>
      <c r="AA15" s="67"/>
      <c r="AB15" s="33"/>
      <c r="AC15" s="33"/>
      <c r="AD15" s="68"/>
      <c r="AE15" s="33"/>
      <c r="AF15" s="33"/>
      <c r="AG15" s="33"/>
      <c r="AH15" s="33"/>
      <c r="AI15" s="67"/>
      <c r="AJ15" s="33"/>
      <c r="AK15" s="33"/>
      <c r="AL15" s="68"/>
      <c r="AM15" s="33"/>
      <c r="AN15" s="33"/>
      <c r="AO15" s="33"/>
      <c r="AP15" s="33"/>
      <c r="AQ15" s="67"/>
      <c r="AR15" s="33"/>
      <c r="AS15" s="33"/>
      <c r="AT15" s="68"/>
      <c r="AU15" s="33"/>
      <c r="AV15" s="57"/>
      <c r="AW15" s="57"/>
      <c r="AX15" s="57"/>
      <c r="AY15" s="83"/>
      <c r="AZ15" s="57"/>
      <c r="BA15" s="57"/>
      <c r="BB15" s="84"/>
      <c r="BC15" s="57"/>
      <c r="BD15" s="57"/>
      <c r="BE15" s="57"/>
      <c r="BF15" s="33"/>
      <c r="BG15" s="67"/>
      <c r="BH15" s="33"/>
      <c r="BI15" s="33"/>
      <c r="BJ15" s="68"/>
      <c r="BK15" s="33"/>
      <c r="BL15" s="33"/>
      <c r="BM15" s="33"/>
      <c r="BN15" s="33"/>
      <c r="BO15" s="67"/>
      <c r="BP15" s="33"/>
      <c r="BQ15" s="33"/>
      <c r="BR15" s="68"/>
      <c r="BS15" s="67"/>
      <c r="BT15" s="33"/>
      <c r="BU15" s="33"/>
      <c r="BV15" s="68"/>
      <c r="BW15" s="33"/>
      <c r="BX15" s="33"/>
      <c r="BY15" s="1945"/>
      <c r="BZ15" s="1946"/>
      <c r="CA15" s="1946"/>
      <c r="CB15" s="1947"/>
      <c r="CC15" s="1954"/>
      <c r="CD15" s="1955"/>
      <c r="CE15" s="1955"/>
      <c r="CF15" s="1956"/>
      <c r="CG15" s="1966"/>
      <c r="CH15" s="1967"/>
      <c r="CI15" s="1967"/>
      <c r="CJ15" s="1968"/>
      <c r="CK15" s="1957"/>
      <c r="CL15" s="1958"/>
      <c r="CM15" s="1958"/>
      <c r="CN15" s="1958"/>
      <c r="CO15" s="1959"/>
    </row>
    <row r="16" spans="1:93" ht="13.5" customHeight="1">
      <c r="A16" s="1899"/>
      <c r="B16" s="1901"/>
      <c r="C16" s="1970"/>
      <c r="D16" s="1970"/>
      <c r="E16" s="1970"/>
      <c r="F16" s="1970"/>
      <c r="G16" s="1971"/>
      <c r="H16" s="1969" t="s">
        <v>483</v>
      </c>
      <c r="I16" s="52"/>
      <c r="J16" s="53"/>
      <c r="K16" s="65"/>
      <c r="L16" s="53"/>
      <c r="M16" s="53"/>
      <c r="N16" s="66"/>
      <c r="O16" s="53"/>
      <c r="P16" s="53"/>
      <c r="Q16" s="53"/>
      <c r="R16" s="53"/>
      <c r="S16" s="65"/>
      <c r="T16" s="53"/>
      <c r="U16" s="53"/>
      <c r="V16" s="66"/>
      <c r="W16" s="53"/>
      <c r="X16" s="53"/>
      <c r="Y16" s="53"/>
      <c r="Z16" s="53"/>
      <c r="AA16" s="65"/>
      <c r="AB16" s="53"/>
      <c r="AC16" s="53"/>
      <c r="AD16" s="66"/>
      <c r="AE16" s="53"/>
      <c r="AF16" s="53"/>
      <c r="AG16" s="53"/>
      <c r="AH16" s="53"/>
      <c r="AI16" s="65"/>
      <c r="AJ16" s="53"/>
      <c r="AK16" s="53"/>
      <c r="AL16" s="66"/>
      <c r="AM16" s="53"/>
      <c r="AN16" s="53"/>
      <c r="AO16" s="53"/>
      <c r="AP16" s="53"/>
      <c r="AQ16" s="65"/>
      <c r="AR16" s="53"/>
      <c r="AS16" s="53"/>
      <c r="AT16" s="66"/>
      <c r="AU16" s="53"/>
      <c r="AV16" s="54"/>
      <c r="AW16" s="54"/>
      <c r="AX16" s="54"/>
      <c r="AY16" s="79"/>
      <c r="AZ16" s="54"/>
      <c r="BA16" s="54"/>
      <c r="BB16" s="80"/>
      <c r="BC16" s="54"/>
      <c r="BD16" s="54"/>
      <c r="BE16" s="54"/>
      <c r="BF16" s="53"/>
      <c r="BG16" s="65"/>
      <c r="BH16" s="53"/>
      <c r="BI16" s="53"/>
      <c r="BJ16" s="66"/>
      <c r="BK16" s="53"/>
      <c r="BL16" s="53"/>
      <c r="BM16" s="53"/>
      <c r="BN16" s="53"/>
      <c r="BO16" s="65"/>
      <c r="BP16" s="53"/>
      <c r="BQ16" s="53"/>
      <c r="BR16" s="66"/>
      <c r="BS16" s="65"/>
      <c r="BT16" s="53"/>
      <c r="BU16" s="53"/>
      <c r="BV16" s="66"/>
      <c r="BW16" s="53"/>
      <c r="BX16" s="53"/>
      <c r="BY16" s="46"/>
      <c r="BZ16" s="1252"/>
      <c r="CA16" s="1252"/>
      <c r="CB16" s="767"/>
      <c r="CC16" s="1948"/>
      <c r="CD16" s="1949"/>
      <c r="CE16" s="1949"/>
      <c r="CF16" s="1950"/>
      <c r="CG16" s="1960">
        <f>BY17+CC16</f>
        <v>0</v>
      </c>
      <c r="CH16" s="1961"/>
      <c r="CI16" s="1961"/>
      <c r="CJ16" s="1962"/>
      <c r="CK16" s="1957"/>
      <c r="CL16" s="1958"/>
      <c r="CM16" s="1958"/>
      <c r="CN16" s="1958"/>
      <c r="CO16" s="1959"/>
    </row>
    <row r="17" spans="1:93" ht="5.0999999999999996" customHeight="1">
      <c r="A17" s="1899"/>
      <c r="B17" s="1901"/>
      <c r="C17" s="1970"/>
      <c r="D17" s="1970"/>
      <c r="E17" s="1970"/>
      <c r="F17" s="1970"/>
      <c r="G17" s="1971"/>
      <c r="H17" s="1969"/>
      <c r="I17" s="55"/>
      <c r="J17" s="29"/>
      <c r="K17" s="61"/>
      <c r="L17" s="29"/>
      <c r="M17" s="29"/>
      <c r="N17" s="62"/>
      <c r="O17" s="29"/>
      <c r="P17" s="29"/>
      <c r="Q17" s="29"/>
      <c r="R17" s="29"/>
      <c r="S17" s="61"/>
      <c r="T17" s="29"/>
      <c r="U17" s="29"/>
      <c r="V17" s="62"/>
      <c r="W17" s="29"/>
      <c r="X17" s="29"/>
      <c r="Y17" s="29"/>
      <c r="Z17" s="29"/>
      <c r="AA17" s="61"/>
      <c r="AB17" s="29"/>
      <c r="AC17" s="29"/>
      <c r="AD17" s="62"/>
      <c r="AE17" s="29"/>
      <c r="AF17" s="29"/>
      <c r="AG17" s="29"/>
      <c r="AH17" s="29"/>
      <c r="AI17" s="61"/>
      <c r="AJ17" s="29"/>
      <c r="AK17" s="29"/>
      <c r="AL17" s="62"/>
      <c r="AM17" s="29"/>
      <c r="AN17" s="29"/>
      <c r="AO17" s="29"/>
      <c r="AP17" s="29"/>
      <c r="AQ17" s="61"/>
      <c r="AR17" s="29"/>
      <c r="AS17" s="29"/>
      <c r="AT17" s="62"/>
      <c r="AU17" s="29"/>
      <c r="AV17" s="516"/>
      <c r="AW17" s="516"/>
      <c r="AX17" s="516"/>
      <c r="AY17" s="81"/>
      <c r="AZ17" s="516"/>
      <c r="BA17" s="516"/>
      <c r="BB17" s="82"/>
      <c r="BC17" s="516"/>
      <c r="BD17" s="516"/>
      <c r="BE17" s="516"/>
      <c r="BF17" s="29"/>
      <c r="BG17" s="61"/>
      <c r="BH17" s="29"/>
      <c r="BI17" s="29"/>
      <c r="BJ17" s="62"/>
      <c r="BK17" s="29"/>
      <c r="BL17" s="29"/>
      <c r="BM17" s="29"/>
      <c r="BN17" s="29"/>
      <c r="BO17" s="61"/>
      <c r="BP17" s="29"/>
      <c r="BQ17" s="29"/>
      <c r="BR17" s="62"/>
      <c r="BS17" s="61"/>
      <c r="BT17" s="29"/>
      <c r="BU17" s="29"/>
      <c r="BV17" s="62"/>
      <c r="BW17" s="29"/>
      <c r="BX17" s="29"/>
      <c r="BY17" s="1942"/>
      <c r="BZ17" s="1943"/>
      <c r="CA17" s="1943"/>
      <c r="CB17" s="1944"/>
      <c r="CC17" s="1951"/>
      <c r="CD17" s="1952"/>
      <c r="CE17" s="1952"/>
      <c r="CF17" s="1953"/>
      <c r="CG17" s="1963"/>
      <c r="CH17" s="1964"/>
      <c r="CI17" s="1964"/>
      <c r="CJ17" s="1965"/>
      <c r="CK17" s="1957"/>
      <c r="CL17" s="1958"/>
      <c r="CM17" s="1958"/>
      <c r="CN17" s="1958"/>
      <c r="CO17" s="1959"/>
    </row>
    <row r="18" spans="1:93" ht="8.1" customHeight="1">
      <c r="A18" s="1899"/>
      <c r="B18" s="1901"/>
      <c r="C18" s="1970"/>
      <c r="D18" s="1970"/>
      <c r="E18" s="1970"/>
      <c r="F18" s="1970"/>
      <c r="G18" s="1971"/>
      <c r="H18" s="1969"/>
      <c r="I18" s="56"/>
      <c r="J18" s="33"/>
      <c r="K18" s="67"/>
      <c r="L18" s="33"/>
      <c r="M18" s="33"/>
      <c r="N18" s="68"/>
      <c r="O18" s="33"/>
      <c r="P18" s="33"/>
      <c r="Q18" s="33"/>
      <c r="R18" s="33"/>
      <c r="S18" s="67"/>
      <c r="T18" s="33"/>
      <c r="U18" s="33"/>
      <c r="V18" s="68"/>
      <c r="W18" s="33"/>
      <c r="X18" s="33"/>
      <c r="Y18" s="33"/>
      <c r="Z18" s="33"/>
      <c r="AA18" s="67"/>
      <c r="AB18" s="33"/>
      <c r="AC18" s="33"/>
      <c r="AD18" s="68"/>
      <c r="AE18" s="33"/>
      <c r="AF18" s="33"/>
      <c r="AG18" s="33"/>
      <c r="AH18" s="33"/>
      <c r="AI18" s="67"/>
      <c r="AJ18" s="33"/>
      <c r="AK18" s="33"/>
      <c r="AL18" s="68"/>
      <c r="AM18" s="33"/>
      <c r="AN18" s="33"/>
      <c r="AO18" s="33"/>
      <c r="AP18" s="33"/>
      <c r="AQ18" s="67"/>
      <c r="AR18" s="33"/>
      <c r="AS18" s="33"/>
      <c r="AT18" s="68"/>
      <c r="AU18" s="33"/>
      <c r="AV18" s="57"/>
      <c r="AW18" s="57"/>
      <c r="AX18" s="57"/>
      <c r="AY18" s="83"/>
      <c r="AZ18" s="57"/>
      <c r="BA18" s="57"/>
      <c r="BB18" s="84"/>
      <c r="BC18" s="57"/>
      <c r="BD18" s="57"/>
      <c r="BE18" s="57"/>
      <c r="BF18" s="33"/>
      <c r="BG18" s="67"/>
      <c r="BH18" s="33"/>
      <c r="BI18" s="33"/>
      <c r="BJ18" s="68"/>
      <c r="BK18" s="33"/>
      <c r="BL18" s="33"/>
      <c r="BM18" s="33"/>
      <c r="BN18" s="33"/>
      <c r="BO18" s="67"/>
      <c r="BP18" s="33"/>
      <c r="BQ18" s="33"/>
      <c r="BR18" s="68"/>
      <c r="BS18" s="67"/>
      <c r="BT18" s="33"/>
      <c r="BU18" s="33"/>
      <c r="BV18" s="68"/>
      <c r="BW18" s="33"/>
      <c r="BX18" s="33"/>
      <c r="BY18" s="1945"/>
      <c r="BZ18" s="1946"/>
      <c r="CA18" s="1946"/>
      <c r="CB18" s="1947"/>
      <c r="CC18" s="1954"/>
      <c r="CD18" s="1955"/>
      <c r="CE18" s="1955"/>
      <c r="CF18" s="1956"/>
      <c r="CG18" s="1966"/>
      <c r="CH18" s="1967"/>
      <c r="CI18" s="1967"/>
      <c r="CJ18" s="1968"/>
      <c r="CK18" s="1957"/>
      <c r="CL18" s="1958"/>
      <c r="CM18" s="1958"/>
      <c r="CN18" s="1958"/>
      <c r="CO18" s="1959"/>
    </row>
    <row r="19" spans="1:93" ht="13.5" customHeight="1">
      <c r="A19" s="1899"/>
      <c r="B19" s="1901"/>
      <c r="C19" s="1970"/>
      <c r="D19" s="1970"/>
      <c r="E19" s="1970"/>
      <c r="F19" s="1970"/>
      <c r="G19" s="1971"/>
      <c r="H19" s="1969" t="s">
        <v>483</v>
      </c>
      <c r="I19" s="52"/>
      <c r="J19" s="53"/>
      <c r="K19" s="65"/>
      <c r="L19" s="53"/>
      <c r="M19" s="53"/>
      <c r="N19" s="66"/>
      <c r="O19" s="53"/>
      <c r="P19" s="53"/>
      <c r="Q19" s="53"/>
      <c r="R19" s="53"/>
      <c r="S19" s="65"/>
      <c r="T19" s="53"/>
      <c r="U19" s="53"/>
      <c r="V19" s="66"/>
      <c r="W19" s="53"/>
      <c r="X19" s="53"/>
      <c r="Y19" s="53"/>
      <c r="Z19" s="53"/>
      <c r="AA19" s="65"/>
      <c r="AB19" s="53"/>
      <c r="AC19" s="53"/>
      <c r="AD19" s="66"/>
      <c r="AE19" s="53"/>
      <c r="AF19" s="53"/>
      <c r="AG19" s="53"/>
      <c r="AH19" s="53"/>
      <c r="AI19" s="65"/>
      <c r="AJ19" s="53"/>
      <c r="AK19" s="53"/>
      <c r="AL19" s="66"/>
      <c r="AM19" s="53"/>
      <c r="AN19" s="53"/>
      <c r="AO19" s="53"/>
      <c r="AP19" s="53"/>
      <c r="AQ19" s="65"/>
      <c r="AR19" s="53"/>
      <c r="AS19" s="53"/>
      <c r="AT19" s="66"/>
      <c r="AU19" s="53"/>
      <c r="AV19" s="54"/>
      <c r="AW19" s="54"/>
      <c r="AX19" s="54"/>
      <c r="AY19" s="79"/>
      <c r="AZ19" s="54"/>
      <c r="BA19" s="54"/>
      <c r="BB19" s="80"/>
      <c r="BC19" s="54"/>
      <c r="BD19" s="54"/>
      <c r="BE19" s="54"/>
      <c r="BF19" s="53"/>
      <c r="BG19" s="65"/>
      <c r="BH19" s="53"/>
      <c r="BI19" s="53"/>
      <c r="BJ19" s="66"/>
      <c r="BK19" s="53"/>
      <c r="BL19" s="53"/>
      <c r="BM19" s="53"/>
      <c r="BN19" s="53"/>
      <c r="BO19" s="65"/>
      <c r="BP19" s="53"/>
      <c r="BQ19" s="53"/>
      <c r="BR19" s="66"/>
      <c r="BS19" s="65"/>
      <c r="BT19" s="53"/>
      <c r="BU19" s="53"/>
      <c r="BV19" s="66"/>
      <c r="BW19" s="53"/>
      <c r="BX19" s="53"/>
      <c r="BY19" s="46"/>
      <c r="BZ19" s="1252"/>
      <c r="CA19" s="1252"/>
      <c r="CB19" s="767"/>
      <c r="CC19" s="1948"/>
      <c r="CD19" s="1949"/>
      <c r="CE19" s="1949"/>
      <c r="CF19" s="1950"/>
      <c r="CG19" s="1960">
        <f>BY20+CC19</f>
        <v>0</v>
      </c>
      <c r="CH19" s="1961"/>
      <c r="CI19" s="1961"/>
      <c r="CJ19" s="1962"/>
      <c r="CK19" s="1957"/>
      <c r="CL19" s="1958"/>
      <c r="CM19" s="1958"/>
      <c r="CN19" s="1958"/>
      <c r="CO19" s="1959"/>
    </row>
    <row r="20" spans="1:93" ht="5.0999999999999996" customHeight="1">
      <c r="A20" s="1899"/>
      <c r="B20" s="1901"/>
      <c r="C20" s="1970"/>
      <c r="D20" s="1970"/>
      <c r="E20" s="1970"/>
      <c r="F20" s="1970"/>
      <c r="G20" s="1971"/>
      <c r="H20" s="1969"/>
      <c r="I20" s="55"/>
      <c r="J20" s="29"/>
      <c r="K20" s="61"/>
      <c r="L20" s="29"/>
      <c r="M20" s="29"/>
      <c r="N20" s="62"/>
      <c r="O20" s="29"/>
      <c r="P20" s="29"/>
      <c r="Q20" s="29"/>
      <c r="R20" s="29"/>
      <c r="S20" s="61"/>
      <c r="T20" s="29"/>
      <c r="U20" s="29"/>
      <c r="V20" s="62"/>
      <c r="W20" s="29"/>
      <c r="X20" s="29"/>
      <c r="Y20" s="29"/>
      <c r="Z20" s="29"/>
      <c r="AA20" s="61"/>
      <c r="AB20" s="29"/>
      <c r="AC20" s="29"/>
      <c r="AD20" s="62"/>
      <c r="AE20" s="29"/>
      <c r="AF20" s="29"/>
      <c r="AG20" s="29"/>
      <c r="AH20" s="29"/>
      <c r="AI20" s="61"/>
      <c r="AJ20" s="29"/>
      <c r="AK20" s="29"/>
      <c r="AL20" s="62"/>
      <c r="AM20" s="29"/>
      <c r="AN20" s="29"/>
      <c r="AO20" s="29"/>
      <c r="AP20" s="29"/>
      <c r="AQ20" s="61"/>
      <c r="AR20" s="29"/>
      <c r="AS20" s="29"/>
      <c r="AT20" s="62"/>
      <c r="AU20" s="29"/>
      <c r="AV20" s="516"/>
      <c r="AW20" s="516"/>
      <c r="AX20" s="516"/>
      <c r="AY20" s="81"/>
      <c r="AZ20" s="516"/>
      <c r="BA20" s="516"/>
      <c r="BB20" s="82"/>
      <c r="BC20" s="516"/>
      <c r="BD20" s="516"/>
      <c r="BE20" s="516"/>
      <c r="BF20" s="29"/>
      <c r="BG20" s="61"/>
      <c r="BH20" s="29"/>
      <c r="BI20" s="29"/>
      <c r="BJ20" s="62"/>
      <c r="BK20" s="29"/>
      <c r="BL20" s="29"/>
      <c r="BM20" s="29"/>
      <c r="BN20" s="29"/>
      <c r="BO20" s="61"/>
      <c r="BP20" s="29"/>
      <c r="BQ20" s="29"/>
      <c r="BR20" s="62"/>
      <c r="BS20" s="61"/>
      <c r="BT20" s="29"/>
      <c r="BU20" s="29"/>
      <c r="BV20" s="62"/>
      <c r="BW20" s="29"/>
      <c r="BX20" s="29"/>
      <c r="BY20" s="1942"/>
      <c r="BZ20" s="1943"/>
      <c r="CA20" s="1943"/>
      <c r="CB20" s="1944"/>
      <c r="CC20" s="1951"/>
      <c r="CD20" s="1952"/>
      <c r="CE20" s="1952"/>
      <c r="CF20" s="1953"/>
      <c r="CG20" s="1963"/>
      <c r="CH20" s="1964"/>
      <c r="CI20" s="1964"/>
      <c r="CJ20" s="1965"/>
      <c r="CK20" s="1957"/>
      <c r="CL20" s="1958"/>
      <c r="CM20" s="1958"/>
      <c r="CN20" s="1958"/>
      <c r="CO20" s="1959"/>
    </row>
    <row r="21" spans="1:93" ht="8.1" customHeight="1">
      <c r="A21" s="1899"/>
      <c r="B21" s="1901"/>
      <c r="C21" s="1970"/>
      <c r="D21" s="1970"/>
      <c r="E21" s="1970"/>
      <c r="F21" s="1970"/>
      <c r="G21" s="1971"/>
      <c r="H21" s="1969"/>
      <c r="I21" s="56"/>
      <c r="J21" s="33"/>
      <c r="K21" s="67"/>
      <c r="L21" s="33"/>
      <c r="M21" s="33"/>
      <c r="N21" s="68"/>
      <c r="O21" s="33"/>
      <c r="P21" s="33"/>
      <c r="Q21" s="33"/>
      <c r="R21" s="33"/>
      <c r="S21" s="67"/>
      <c r="T21" s="33"/>
      <c r="U21" s="33"/>
      <c r="V21" s="68"/>
      <c r="W21" s="33"/>
      <c r="X21" s="33"/>
      <c r="Y21" s="33"/>
      <c r="Z21" s="33"/>
      <c r="AA21" s="67"/>
      <c r="AB21" s="33"/>
      <c r="AC21" s="33"/>
      <c r="AD21" s="68"/>
      <c r="AE21" s="33"/>
      <c r="AF21" s="33"/>
      <c r="AG21" s="33"/>
      <c r="AH21" s="33"/>
      <c r="AI21" s="67"/>
      <c r="AJ21" s="33"/>
      <c r="AK21" s="33"/>
      <c r="AL21" s="68"/>
      <c r="AM21" s="33"/>
      <c r="AN21" s="33"/>
      <c r="AO21" s="33"/>
      <c r="AP21" s="33"/>
      <c r="AQ21" s="67"/>
      <c r="AR21" s="33"/>
      <c r="AS21" s="33"/>
      <c r="AT21" s="68"/>
      <c r="AU21" s="33"/>
      <c r="AV21" s="57"/>
      <c r="AW21" s="57"/>
      <c r="AX21" s="57"/>
      <c r="AY21" s="83"/>
      <c r="AZ21" s="57"/>
      <c r="BA21" s="57"/>
      <c r="BB21" s="84"/>
      <c r="BC21" s="57"/>
      <c r="BD21" s="57"/>
      <c r="BE21" s="57"/>
      <c r="BF21" s="33"/>
      <c r="BG21" s="67"/>
      <c r="BH21" s="33"/>
      <c r="BI21" s="33"/>
      <c r="BJ21" s="68"/>
      <c r="BK21" s="33"/>
      <c r="BL21" s="33"/>
      <c r="BM21" s="33"/>
      <c r="BN21" s="33"/>
      <c r="BO21" s="67"/>
      <c r="BP21" s="33"/>
      <c r="BQ21" s="33"/>
      <c r="BR21" s="68"/>
      <c r="BS21" s="67"/>
      <c r="BT21" s="33"/>
      <c r="BU21" s="33"/>
      <c r="BV21" s="68"/>
      <c r="BW21" s="33"/>
      <c r="BX21" s="33"/>
      <c r="BY21" s="1945"/>
      <c r="BZ21" s="1946"/>
      <c r="CA21" s="1946"/>
      <c r="CB21" s="1947"/>
      <c r="CC21" s="1954"/>
      <c r="CD21" s="1955"/>
      <c r="CE21" s="1955"/>
      <c r="CF21" s="1956"/>
      <c r="CG21" s="1966"/>
      <c r="CH21" s="1967"/>
      <c r="CI21" s="1967"/>
      <c r="CJ21" s="1968"/>
      <c r="CK21" s="1957"/>
      <c r="CL21" s="1958"/>
      <c r="CM21" s="1958"/>
      <c r="CN21" s="1958"/>
      <c r="CO21" s="1959"/>
    </row>
    <row r="22" spans="1:93" ht="13.5" customHeight="1">
      <c r="A22" s="1899"/>
      <c r="B22" s="1901"/>
      <c r="C22" s="1970"/>
      <c r="D22" s="1970"/>
      <c r="E22" s="1970"/>
      <c r="F22" s="1970"/>
      <c r="G22" s="1971"/>
      <c r="H22" s="1969" t="s">
        <v>483</v>
      </c>
      <c r="I22" s="52"/>
      <c r="J22" s="53"/>
      <c r="K22" s="65"/>
      <c r="L22" s="53"/>
      <c r="M22" s="53"/>
      <c r="N22" s="66"/>
      <c r="O22" s="53"/>
      <c r="P22" s="53"/>
      <c r="Q22" s="53"/>
      <c r="R22" s="53"/>
      <c r="S22" s="65"/>
      <c r="T22" s="53"/>
      <c r="U22" s="53"/>
      <c r="V22" s="66"/>
      <c r="W22" s="53"/>
      <c r="X22" s="53"/>
      <c r="Y22" s="53"/>
      <c r="Z22" s="53"/>
      <c r="AA22" s="65"/>
      <c r="AB22" s="53"/>
      <c r="AC22" s="53"/>
      <c r="AD22" s="66"/>
      <c r="AE22" s="53"/>
      <c r="AF22" s="53"/>
      <c r="AG22" s="53"/>
      <c r="AH22" s="53"/>
      <c r="AI22" s="65"/>
      <c r="AJ22" s="53"/>
      <c r="AK22" s="53"/>
      <c r="AL22" s="66"/>
      <c r="AM22" s="53"/>
      <c r="AN22" s="53"/>
      <c r="AO22" s="53"/>
      <c r="AP22" s="53"/>
      <c r="AQ22" s="65"/>
      <c r="AR22" s="53"/>
      <c r="AS22" s="53"/>
      <c r="AT22" s="66"/>
      <c r="AU22" s="53"/>
      <c r="AV22" s="54"/>
      <c r="AW22" s="54"/>
      <c r="AX22" s="54"/>
      <c r="AY22" s="79"/>
      <c r="AZ22" s="54"/>
      <c r="BA22" s="54"/>
      <c r="BB22" s="80"/>
      <c r="BC22" s="54"/>
      <c r="BD22" s="54"/>
      <c r="BE22" s="54"/>
      <c r="BF22" s="53"/>
      <c r="BG22" s="65"/>
      <c r="BH22" s="53"/>
      <c r="BI22" s="53"/>
      <c r="BJ22" s="66"/>
      <c r="BK22" s="53"/>
      <c r="BL22" s="53"/>
      <c r="BM22" s="53"/>
      <c r="BN22" s="53"/>
      <c r="BO22" s="65"/>
      <c r="BP22" s="53"/>
      <c r="BQ22" s="53"/>
      <c r="BR22" s="66"/>
      <c r="BS22" s="65"/>
      <c r="BT22" s="53"/>
      <c r="BU22" s="53"/>
      <c r="BV22" s="66"/>
      <c r="BW22" s="53"/>
      <c r="BX22" s="53"/>
      <c r="BY22" s="46"/>
      <c r="BZ22" s="1252"/>
      <c r="CA22" s="1252"/>
      <c r="CB22" s="767"/>
      <c r="CC22" s="1948"/>
      <c r="CD22" s="1949"/>
      <c r="CE22" s="1949"/>
      <c r="CF22" s="1950"/>
      <c r="CG22" s="1960">
        <f>BY23+CC22</f>
        <v>0</v>
      </c>
      <c r="CH22" s="1961"/>
      <c r="CI22" s="1961"/>
      <c r="CJ22" s="1962"/>
      <c r="CK22" s="1957"/>
      <c r="CL22" s="1958"/>
      <c r="CM22" s="1958"/>
      <c r="CN22" s="1958"/>
      <c r="CO22" s="1959"/>
    </row>
    <row r="23" spans="1:93" ht="5.0999999999999996" customHeight="1">
      <c r="A23" s="1899"/>
      <c r="B23" s="1901"/>
      <c r="C23" s="1970"/>
      <c r="D23" s="1970"/>
      <c r="E23" s="1970"/>
      <c r="F23" s="1970"/>
      <c r="G23" s="1971"/>
      <c r="H23" s="1969"/>
      <c r="I23" s="55"/>
      <c r="J23" s="29"/>
      <c r="K23" s="61"/>
      <c r="L23" s="29"/>
      <c r="M23" s="29"/>
      <c r="N23" s="62"/>
      <c r="O23" s="29"/>
      <c r="P23" s="29"/>
      <c r="Q23" s="29"/>
      <c r="R23" s="29"/>
      <c r="S23" s="61"/>
      <c r="T23" s="29"/>
      <c r="U23" s="29"/>
      <c r="V23" s="62"/>
      <c r="W23" s="29"/>
      <c r="X23" s="29"/>
      <c r="Y23" s="29"/>
      <c r="Z23" s="29"/>
      <c r="AA23" s="61"/>
      <c r="AB23" s="29"/>
      <c r="AC23" s="29"/>
      <c r="AD23" s="62"/>
      <c r="AE23" s="29"/>
      <c r="AF23" s="29"/>
      <c r="AG23" s="29"/>
      <c r="AH23" s="29"/>
      <c r="AI23" s="61"/>
      <c r="AJ23" s="29"/>
      <c r="AK23" s="29"/>
      <c r="AL23" s="62"/>
      <c r="AM23" s="29"/>
      <c r="AN23" s="29"/>
      <c r="AO23" s="29"/>
      <c r="AP23" s="29"/>
      <c r="AQ23" s="61"/>
      <c r="AR23" s="29"/>
      <c r="AS23" s="29"/>
      <c r="AT23" s="62"/>
      <c r="AU23" s="29"/>
      <c r="AV23" s="516"/>
      <c r="AW23" s="516"/>
      <c r="AX23" s="516"/>
      <c r="AY23" s="81"/>
      <c r="AZ23" s="516"/>
      <c r="BA23" s="516"/>
      <c r="BB23" s="82"/>
      <c r="BC23" s="516"/>
      <c r="BD23" s="516"/>
      <c r="BE23" s="516"/>
      <c r="BF23" s="29"/>
      <c r="BG23" s="61"/>
      <c r="BH23" s="29"/>
      <c r="BI23" s="29"/>
      <c r="BJ23" s="62"/>
      <c r="BK23" s="29"/>
      <c r="BL23" s="29"/>
      <c r="BM23" s="29"/>
      <c r="BN23" s="29"/>
      <c r="BO23" s="61"/>
      <c r="BP23" s="29"/>
      <c r="BQ23" s="29"/>
      <c r="BR23" s="62"/>
      <c r="BS23" s="61"/>
      <c r="BT23" s="29"/>
      <c r="BU23" s="29"/>
      <c r="BV23" s="62"/>
      <c r="BW23" s="29"/>
      <c r="BX23" s="29"/>
      <c r="BY23" s="1942"/>
      <c r="BZ23" s="1943"/>
      <c r="CA23" s="1943"/>
      <c r="CB23" s="1944"/>
      <c r="CC23" s="1951"/>
      <c r="CD23" s="1952"/>
      <c r="CE23" s="1952"/>
      <c r="CF23" s="1953"/>
      <c r="CG23" s="1963"/>
      <c r="CH23" s="1964"/>
      <c r="CI23" s="1964"/>
      <c r="CJ23" s="1965"/>
      <c r="CK23" s="1957"/>
      <c r="CL23" s="1958"/>
      <c r="CM23" s="1958"/>
      <c r="CN23" s="1958"/>
      <c r="CO23" s="1959"/>
    </row>
    <row r="24" spans="1:93" ht="8.1" customHeight="1">
      <c r="A24" s="1899"/>
      <c r="B24" s="1901"/>
      <c r="C24" s="1970"/>
      <c r="D24" s="1970"/>
      <c r="E24" s="1970"/>
      <c r="F24" s="1970"/>
      <c r="G24" s="1971"/>
      <c r="H24" s="1969"/>
      <c r="I24" s="56"/>
      <c r="J24" s="33"/>
      <c r="K24" s="67"/>
      <c r="L24" s="33"/>
      <c r="M24" s="33"/>
      <c r="N24" s="68"/>
      <c r="O24" s="33"/>
      <c r="P24" s="33"/>
      <c r="Q24" s="33"/>
      <c r="R24" s="33"/>
      <c r="S24" s="67"/>
      <c r="T24" s="33"/>
      <c r="U24" s="33"/>
      <c r="V24" s="68"/>
      <c r="W24" s="33"/>
      <c r="X24" s="33"/>
      <c r="Y24" s="33"/>
      <c r="Z24" s="33"/>
      <c r="AA24" s="67"/>
      <c r="AB24" s="33"/>
      <c r="AC24" s="33"/>
      <c r="AD24" s="68"/>
      <c r="AE24" s="33"/>
      <c r="AF24" s="33"/>
      <c r="AG24" s="33"/>
      <c r="AH24" s="33"/>
      <c r="AI24" s="67"/>
      <c r="AJ24" s="33"/>
      <c r="AK24" s="33"/>
      <c r="AL24" s="68"/>
      <c r="AM24" s="33"/>
      <c r="AN24" s="33"/>
      <c r="AO24" s="33"/>
      <c r="AP24" s="33"/>
      <c r="AQ24" s="67"/>
      <c r="AR24" s="33"/>
      <c r="AS24" s="33"/>
      <c r="AT24" s="68"/>
      <c r="AU24" s="33"/>
      <c r="AV24" s="57"/>
      <c r="AW24" s="57"/>
      <c r="AX24" s="57"/>
      <c r="AY24" s="83"/>
      <c r="AZ24" s="57"/>
      <c r="BA24" s="57"/>
      <c r="BB24" s="84"/>
      <c r="BC24" s="57"/>
      <c r="BD24" s="57"/>
      <c r="BE24" s="57"/>
      <c r="BF24" s="33"/>
      <c r="BG24" s="67"/>
      <c r="BH24" s="33"/>
      <c r="BI24" s="33"/>
      <c r="BJ24" s="68"/>
      <c r="BK24" s="33"/>
      <c r="BL24" s="33"/>
      <c r="BM24" s="33"/>
      <c r="BN24" s="33"/>
      <c r="BO24" s="67"/>
      <c r="BP24" s="33"/>
      <c r="BQ24" s="33"/>
      <c r="BR24" s="68"/>
      <c r="BS24" s="67"/>
      <c r="BT24" s="33"/>
      <c r="BU24" s="33"/>
      <c r="BV24" s="68"/>
      <c r="BW24" s="33"/>
      <c r="BX24" s="33"/>
      <c r="BY24" s="1945"/>
      <c r="BZ24" s="1946"/>
      <c r="CA24" s="1946"/>
      <c r="CB24" s="1947"/>
      <c r="CC24" s="1954"/>
      <c r="CD24" s="1955"/>
      <c r="CE24" s="1955"/>
      <c r="CF24" s="1956"/>
      <c r="CG24" s="1966"/>
      <c r="CH24" s="1967"/>
      <c r="CI24" s="1967"/>
      <c r="CJ24" s="1968"/>
      <c r="CK24" s="1957"/>
      <c r="CL24" s="1958"/>
      <c r="CM24" s="1958"/>
      <c r="CN24" s="1958"/>
      <c r="CO24" s="1959"/>
    </row>
    <row r="25" spans="1:93" ht="13.5" customHeight="1">
      <c r="A25" s="1899"/>
      <c r="B25" s="1901"/>
      <c r="C25" s="1970"/>
      <c r="D25" s="1970"/>
      <c r="E25" s="1970"/>
      <c r="F25" s="1970"/>
      <c r="G25" s="1971"/>
      <c r="H25" s="1969" t="s">
        <v>483</v>
      </c>
      <c r="I25" s="52"/>
      <c r="J25" s="53"/>
      <c r="K25" s="65"/>
      <c r="L25" s="53"/>
      <c r="M25" s="53"/>
      <c r="N25" s="66"/>
      <c r="O25" s="53"/>
      <c r="P25" s="53"/>
      <c r="Q25" s="53"/>
      <c r="R25" s="53"/>
      <c r="S25" s="65"/>
      <c r="T25" s="53"/>
      <c r="U25" s="53"/>
      <c r="V25" s="66"/>
      <c r="W25" s="53"/>
      <c r="X25" s="53"/>
      <c r="Y25" s="53"/>
      <c r="Z25" s="53"/>
      <c r="AA25" s="65"/>
      <c r="AB25" s="53"/>
      <c r="AC25" s="53"/>
      <c r="AD25" s="66"/>
      <c r="AE25" s="53"/>
      <c r="AF25" s="53"/>
      <c r="AG25" s="53"/>
      <c r="AH25" s="53"/>
      <c r="AI25" s="65"/>
      <c r="AJ25" s="53"/>
      <c r="AK25" s="53"/>
      <c r="AL25" s="66"/>
      <c r="AM25" s="53"/>
      <c r="AN25" s="53"/>
      <c r="AO25" s="53"/>
      <c r="AP25" s="53"/>
      <c r="AQ25" s="65"/>
      <c r="AR25" s="53"/>
      <c r="AS25" s="53"/>
      <c r="AT25" s="66"/>
      <c r="AU25" s="53"/>
      <c r="AV25" s="54"/>
      <c r="AW25" s="54"/>
      <c r="AX25" s="54"/>
      <c r="AY25" s="79"/>
      <c r="AZ25" s="54"/>
      <c r="BA25" s="54"/>
      <c r="BB25" s="80"/>
      <c r="BC25" s="54"/>
      <c r="BD25" s="54"/>
      <c r="BE25" s="54"/>
      <c r="BF25" s="53"/>
      <c r="BG25" s="65"/>
      <c r="BH25" s="53"/>
      <c r="BI25" s="53"/>
      <c r="BJ25" s="66"/>
      <c r="BK25" s="53"/>
      <c r="BL25" s="53"/>
      <c r="BM25" s="53"/>
      <c r="BN25" s="53"/>
      <c r="BO25" s="65"/>
      <c r="BP25" s="53"/>
      <c r="BQ25" s="53"/>
      <c r="BR25" s="66"/>
      <c r="BS25" s="65"/>
      <c r="BT25" s="53"/>
      <c r="BU25" s="53"/>
      <c r="BV25" s="66"/>
      <c r="BW25" s="53"/>
      <c r="BX25" s="53"/>
      <c r="BY25" s="46"/>
      <c r="BZ25" s="1252"/>
      <c r="CA25" s="1252"/>
      <c r="CB25" s="767"/>
      <c r="CC25" s="1948"/>
      <c r="CD25" s="1949"/>
      <c r="CE25" s="1949"/>
      <c r="CF25" s="1950"/>
      <c r="CG25" s="1960">
        <f>BY26+CC25</f>
        <v>0</v>
      </c>
      <c r="CH25" s="1961"/>
      <c r="CI25" s="1961"/>
      <c r="CJ25" s="1962"/>
      <c r="CK25" s="1957"/>
      <c r="CL25" s="1958"/>
      <c r="CM25" s="1958"/>
      <c r="CN25" s="1958"/>
      <c r="CO25" s="1959"/>
    </row>
    <row r="26" spans="1:93" ht="5.0999999999999996" customHeight="1">
      <c r="A26" s="1899"/>
      <c r="B26" s="1901"/>
      <c r="C26" s="1970"/>
      <c r="D26" s="1970"/>
      <c r="E26" s="1970"/>
      <c r="F26" s="1970"/>
      <c r="G26" s="1971"/>
      <c r="H26" s="1969"/>
      <c r="I26" s="55"/>
      <c r="J26" s="29"/>
      <c r="K26" s="61"/>
      <c r="L26" s="29"/>
      <c r="M26" s="29"/>
      <c r="N26" s="62"/>
      <c r="O26" s="29"/>
      <c r="P26" s="29"/>
      <c r="Q26" s="29"/>
      <c r="R26" s="29"/>
      <c r="S26" s="61"/>
      <c r="T26" s="29"/>
      <c r="U26" s="29"/>
      <c r="V26" s="62"/>
      <c r="W26" s="29"/>
      <c r="X26" s="29"/>
      <c r="Y26" s="29"/>
      <c r="Z26" s="29"/>
      <c r="AA26" s="61"/>
      <c r="AB26" s="29"/>
      <c r="AC26" s="29"/>
      <c r="AD26" s="62"/>
      <c r="AE26" s="29"/>
      <c r="AF26" s="29"/>
      <c r="AG26" s="29"/>
      <c r="AH26" s="29"/>
      <c r="AI26" s="61"/>
      <c r="AJ26" s="29"/>
      <c r="AK26" s="29"/>
      <c r="AL26" s="62"/>
      <c r="AM26" s="29"/>
      <c r="AN26" s="29"/>
      <c r="AO26" s="29"/>
      <c r="AP26" s="29"/>
      <c r="AQ26" s="61"/>
      <c r="AR26" s="29"/>
      <c r="AS26" s="29"/>
      <c r="AT26" s="62"/>
      <c r="AU26" s="29"/>
      <c r="AV26" s="516"/>
      <c r="AW26" s="516"/>
      <c r="AX26" s="516"/>
      <c r="AY26" s="81"/>
      <c r="AZ26" s="516"/>
      <c r="BA26" s="516"/>
      <c r="BB26" s="82"/>
      <c r="BC26" s="516"/>
      <c r="BD26" s="516"/>
      <c r="BE26" s="516"/>
      <c r="BF26" s="29"/>
      <c r="BG26" s="61"/>
      <c r="BH26" s="29"/>
      <c r="BI26" s="29"/>
      <c r="BJ26" s="62"/>
      <c r="BK26" s="29"/>
      <c r="BL26" s="29"/>
      <c r="BM26" s="29"/>
      <c r="BN26" s="29"/>
      <c r="BO26" s="61"/>
      <c r="BP26" s="29"/>
      <c r="BQ26" s="29"/>
      <c r="BR26" s="62"/>
      <c r="BS26" s="61"/>
      <c r="BT26" s="29"/>
      <c r="BU26" s="29"/>
      <c r="BV26" s="62"/>
      <c r="BW26" s="29"/>
      <c r="BX26" s="29"/>
      <c r="BY26" s="1942"/>
      <c r="BZ26" s="1943"/>
      <c r="CA26" s="1943"/>
      <c r="CB26" s="1944"/>
      <c r="CC26" s="1951"/>
      <c r="CD26" s="1952"/>
      <c r="CE26" s="1952"/>
      <c r="CF26" s="1953"/>
      <c r="CG26" s="1963"/>
      <c r="CH26" s="1964"/>
      <c r="CI26" s="1964"/>
      <c r="CJ26" s="1965"/>
      <c r="CK26" s="1957"/>
      <c r="CL26" s="1958"/>
      <c r="CM26" s="1958"/>
      <c r="CN26" s="1958"/>
      <c r="CO26" s="1959"/>
    </row>
    <row r="27" spans="1:93" ht="8.1" customHeight="1">
      <c r="A27" s="1899"/>
      <c r="B27" s="1901"/>
      <c r="C27" s="1970"/>
      <c r="D27" s="1970"/>
      <c r="E27" s="1970"/>
      <c r="F27" s="1970"/>
      <c r="G27" s="1971"/>
      <c r="H27" s="1969"/>
      <c r="I27" s="56"/>
      <c r="J27" s="33"/>
      <c r="K27" s="67"/>
      <c r="L27" s="33"/>
      <c r="M27" s="33"/>
      <c r="N27" s="68"/>
      <c r="O27" s="33"/>
      <c r="P27" s="33"/>
      <c r="Q27" s="33"/>
      <c r="R27" s="33"/>
      <c r="S27" s="67"/>
      <c r="T27" s="33"/>
      <c r="U27" s="33"/>
      <c r="V27" s="68"/>
      <c r="W27" s="33"/>
      <c r="X27" s="33"/>
      <c r="Y27" s="33"/>
      <c r="Z27" s="33"/>
      <c r="AA27" s="67"/>
      <c r="AB27" s="33"/>
      <c r="AC27" s="33"/>
      <c r="AD27" s="68"/>
      <c r="AE27" s="33"/>
      <c r="AF27" s="33"/>
      <c r="AG27" s="33"/>
      <c r="AH27" s="33"/>
      <c r="AI27" s="67"/>
      <c r="AJ27" s="33"/>
      <c r="AK27" s="33"/>
      <c r="AL27" s="68"/>
      <c r="AM27" s="33"/>
      <c r="AN27" s="33"/>
      <c r="AO27" s="33"/>
      <c r="AP27" s="33"/>
      <c r="AQ27" s="67"/>
      <c r="AR27" s="33"/>
      <c r="AS27" s="33"/>
      <c r="AT27" s="68"/>
      <c r="AU27" s="33"/>
      <c r="AV27" s="57"/>
      <c r="AW27" s="57"/>
      <c r="AX27" s="57"/>
      <c r="AY27" s="83"/>
      <c r="AZ27" s="57"/>
      <c r="BA27" s="57"/>
      <c r="BB27" s="84"/>
      <c r="BC27" s="57"/>
      <c r="BD27" s="57"/>
      <c r="BE27" s="57"/>
      <c r="BF27" s="33"/>
      <c r="BG27" s="67"/>
      <c r="BH27" s="33"/>
      <c r="BI27" s="33"/>
      <c r="BJ27" s="68"/>
      <c r="BK27" s="33"/>
      <c r="BL27" s="33"/>
      <c r="BM27" s="33"/>
      <c r="BN27" s="33"/>
      <c r="BO27" s="67"/>
      <c r="BP27" s="33"/>
      <c r="BQ27" s="33"/>
      <c r="BR27" s="68"/>
      <c r="BS27" s="67"/>
      <c r="BT27" s="33"/>
      <c r="BU27" s="33"/>
      <c r="BV27" s="68"/>
      <c r="BW27" s="33"/>
      <c r="BX27" s="33"/>
      <c r="BY27" s="1945"/>
      <c r="BZ27" s="1946"/>
      <c r="CA27" s="1946"/>
      <c r="CB27" s="1947"/>
      <c r="CC27" s="1954"/>
      <c r="CD27" s="1955"/>
      <c r="CE27" s="1955"/>
      <c r="CF27" s="1956"/>
      <c r="CG27" s="1966"/>
      <c r="CH27" s="1967"/>
      <c r="CI27" s="1967"/>
      <c r="CJ27" s="1968"/>
      <c r="CK27" s="1957"/>
      <c r="CL27" s="1958"/>
      <c r="CM27" s="1958"/>
      <c r="CN27" s="1958"/>
      <c r="CO27" s="1959"/>
    </row>
    <row r="28" spans="1:93" ht="13.5" customHeight="1">
      <c r="A28" s="1899"/>
      <c r="B28" s="1901"/>
      <c r="C28" s="1970"/>
      <c r="D28" s="1970"/>
      <c r="E28" s="1970"/>
      <c r="F28" s="1970"/>
      <c r="G28" s="1971"/>
      <c r="H28" s="1969" t="s">
        <v>483</v>
      </c>
      <c r="I28" s="52"/>
      <c r="J28" s="53"/>
      <c r="K28" s="65"/>
      <c r="L28" s="53"/>
      <c r="M28" s="53"/>
      <c r="N28" s="66"/>
      <c r="O28" s="53"/>
      <c r="P28" s="53"/>
      <c r="Q28" s="53"/>
      <c r="R28" s="53"/>
      <c r="S28" s="65"/>
      <c r="T28" s="53"/>
      <c r="U28" s="53"/>
      <c r="V28" s="66"/>
      <c r="W28" s="53"/>
      <c r="X28" s="53"/>
      <c r="Y28" s="53"/>
      <c r="Z28" s="53"/>
      <c r="AA28" s="65"/>
      <c r="AB28" s="53"/>
      <c r="AC28" s="53"/>
      <c r="AD28" s="66"/>
      <c r="AE28" s="53"/>
      <c r="AF28" s="53"/>
      <c r="AG28" s="53"/>
      <c r="AH28" s="53"/>
      <c r="AI28" s="65"/>
      <c r="AJ28" s="53"/>
      <c r="AK28" s="53"/>
      <c r="AL28" s="66"/>
      <c r="AM28" s="53"/>
      <c r="AN28" s="53"/>
      <c r="AO28" s="53"/>
      <c r="AP28" s="53"/>
      <c r="AQ28" s="65"/>
      <c r="AR28" s="53"/>
      <c r="AS28" s="53"/>
      <c r="AT28" s="66"/>
      <c r="AU28" s="53"/>
      <c r="AV28" s="54"/>
      <c r="AW28" s="54"/>
      <c r="AX28" s="54"/>
      <c r="AY28" s="79"/>
      <c r="AZ28" s="54"/>
      <c r="BA28" s="54"/>
      <c r="BB28" s="80"/>
      <c r="BC28" s="54"/>
      <c r="BD28" s="54"/>
      <c r="BE28" s="54"/>
      <c r="BF28" s="53"/>
      <c r="BG28" s="65"/>
      <c r="BH28" s="53"/>
      <c r="BI28" s="53"/>
      <c r="BJ28" s="66"/>
      <c r="BK28" s="53"/>
      <c r="BL28" s="53"/>
      <c r="BM28" s="53"/>
      <c r="BN28" s="53"/>
      <c r="BO28" s="65"/>
      <c r="BP28" s="53"/>
      <c r="BQ28" s="53"/>
      <c r="BR28" s="66"/>
      <c r="BS28" s="65"/>
      <c r="BT28" s="53"/>
      <c r="BU28" s="53"/>
      <c r="BV28" s="66"/>
      <c r="BW28" s="53"/>
      <c r="BX28" s="53"/>
      <c r="BY28" s="46"/>
      <c r="BZ28" s="1252"/>
      <c r="CA28" s="1252"/>
      <c r="CB28" s="767"/>
      <c r="CC28" s="1948"/>
      <c r="CD28" s="1949"/>
      <c r="CE28" s="1949"/>
      <c r="CF28" s="1950"/>
      <c r="CG28" s="1960">
        <f>BY29+CC28</f>
        <v>0</v>
      </c>
      <c r="CH28" s="1961"/>
      <c r="CI28" s="1961"/>
      <c r="CJ28" s="1962"/>
      <c r="CK28" s="1957"/>
      <c r="CL28" s="1958"/>
      <c r="CM28" s="1958"/>
      <c r="CN28" s="1958"/>
      <c r="CO28" s="1959"/>
    </row>
    <row r="29" spans="1:93" ht="5.0999999999999996" customHeight="1">
      <c r="A29" s="1899"/>
      <c r="B29" s="1901"/>
      <c r="C29" s="1970"/>
      <c r="D29" s="1970"/>
      <c r="E29" s="1970"/>
      <c r="F29" s="1970"/>
      <c r="G29" s="1971"/>
      <c r="H29" s="1969"/>
      <c r="I29" s="55"/>
      <c r="J29" s="29"/>
      <c r="K29" s="61"/>
      <c r="L29" s="29"/>
      <c r="M29" s="29"/>
      <c r="N29" s="62"/>
      <c r="O29" s="29"/>
      <c r="P29" s="29"/>
      <c r="Q29" s="29"/>
      <c r="R29" s="29"/>
      <c r="S29" s="61"/>
      <c r="T29" s="29"/>
      <c r="U29" s="29"/>
      <c r="V29" s="62"/>
      <c r="W29" s="29"/>
      <c r="X29" s="29"/>
      <c r="Y29" s="29"/>
      <c r="Z29" s="29"/>
      <c r="AA29" s="61"/>
      <c r="AB29" s="29"/>
      <c r="AC29" s="29"/>
      <c r="AD29" s="62"/>
      <c r="AE29" s="29"/>
      <c r="AF29" s="29"/>
      <c r="AG29" s="29"/>
      <c r="AH29" s="29"/>
      <c r="AI29" s="61"/>
      <c r="AJ29" s="29"/>
      <c r="AK29" s="29"/>
      <c r="AL29" s="62"/>
      <c r="AM29" s="29"/>
      <c r="AN29" s="29"/>
      <c r="AO29" s="29"/>
      <c r="AP29" s="29"/>
      <c r="AQ29" s="61"/>
      <c r="AR29" s="29"/>
      <c r="AS29" s="29"/>
      <c r="AT29" s="62"/>
      <c r="AU29" s="29"/>
      <c r="AV29" s="516"/>
      <c r="AW29" s="516"/>
      <c r="AX29" s="516"/>
      <c r="AY29" s="81"/>
      <c r="AZ29" s="516"/>
      <c r="BA29" s="516"/>
      <c r="BB29" s="82"/>
      <c r="BC29" s="516"/>
      <c r="BD29" s="516"/>
      <c r="BE29" s="516"/>
      <c r="BF29" s="29"/>
      <c r="BG29" s="61"/>
      <c r="BH29" s="29"/>
      <c r="BI29" s="29"/>
      <c r="BJ29" s="62"/>
      <c r="BK29" s="29"/>
      <c r="BL29" s="29"/>
      <c r="BM29" s="29"/>
      <c r="BN29" s="29"/>
      <c r="BO29" s="61"/>
      <c r="BP29" s="29"/>
      <c r="BQ29" s="29"/>
      <c r="BR29" s="62"/>
      <c r="BS29" s="61"/>
      <c r="BT29" s="29"/>
      <c r="BU29" s="29"/>
      <c r="BV29" s="62"/>
      <c r="BW29" s="29"/>
      <c r="BX29" s="29"/>
      <c r="BY29" s="1942"/>
      <c r="BZ29" s="1943"/>
      <c r="CA29" s="1943"/>
      <c r="CB29" s="1944"/>
      <c r="CC29" s="1951"/>
      <c r="CD29" s="1952"/>
      <c r="CE29" s="1952"/>
      <c r="CF29" s="1953"/>
      <c r="CG29" s="1963"/>
      <c r="CH29" s="1964"/>
      <c r="CI29" s="1964"/>
      <c r="CJ29" s="1965"/>
      <c r="CK29" s="1957"/>
      <c r="CL29" s="1958"/>
      <c r="CM29" s="1958"/>
      <c r="CN29" s="1958"/>
      <c r="CO29" s="1959"/>
    </row>
    <row r="30" spans="1:93" ht="8.1" customHeight="1">
      <c r="A30" s="1899"/>
      <c r="B30" s="1901"/>
      <c r="C30" s="1970"/>
      <c r="D30" s="1970"/>
      <c r="E30" s="1970"/>
      <c r="F30" s="1970"/>
      <c r="G30" s="1971"/>
      <c r="H30" s="1969"/>
      <c r="I30" s="56"/>
      <c r="J30" s="33"/>
      <c r="K30" s="67"/>
      <c r="L30" s="33"/>
      <c r="M30" s="33"/>
      <c r="N30" s="68"/>
      <c r="O30" s="33"/>
      <c r="P30" s="33"/>
      <c r="Q30" s="33"/>
      <c r="R30" s="33"/>
      <c r="S30" s="67"/>
      <c r="T30" s="33"/>
      <c r="U30" s="33"/>
      <c r="V30" s="68"/>
      <c r="W30" s="33"/>
      <c r="X30" s="33"/>
      <c r="Y30" s="33"/>
      <c r="Z30" s="33"/>
      <c r="AA30" s="67"/>
      <c r="AB30" s="33"/>
      <c r="AC30" s="33"/>
      <c r="AD30" s="68"/>
      <c r="AE30" s="33"/>
      <c r="AF30" s="33"/>
      <c r="AG30" s="33"/>
      <c r="AH30" s="33"/>
      <c r="AI30" s="67"/>
      <c r="AJ30" s="33"/>
      <c r="AK30" s="33"/>
      <c r="AL30" s="68"/>
      <c r="AM30" s="33"/>
      <c r="AN30" s="33"/>
      <c r="AO30" s="33"/>
      <c r="AP30" s="33"/>
      <c r="AQ30" s="67"/>
      <c r="AR30" s="33"/>
      <c r="AS30" s="33"/>
      <c r="AT30" s="68"/>
      <c r="AU30" s="33"/>
      <c r="AV30" s="57"/>
      <c r="AW30" s="57"/>
      <c r="AX30" s="57"/>
      <c r="AY30" s="83"/>
      <c r="AZ30" s="57"/>
      <c r="BA30" s="57"/>
      <c r="BB30" s="84"/>
      <c r="BC30" s="57"/>
      <c r="BD30" s="57"/>
      <c r="BE30" s="57"/>
      <c r="BF30" s="33"/>
      <c r="BG30" s="67"/>
      <c r="BH30" s="33"/>
      <c r="BI30" s="33"/>
      <c r="BJ30" s="68"/>
      <c r="BK30" s="33"/>
      <c r="BL30" s="33"/>
      <c r="BM30" s="33"/>
      <c r="BN30" s="33"/>
      <c r="BO30" s="67"/>
      <c r="BP30" s="33"/>
      <c r="BQ30" s="33"/>
      <c r="BR30" s="68"/>
      <c r="BS30" s="67"/>
      <c r="BT30" s="33"/>
      <c r="BU30" s="33"/>
      <c r="BV30" s="68"/>
      <c r="BW30" s="33"/>
      <c r="BX30" s="33"/>
      <c r="BY30" s="1945"/>
      <c r="BZ30" s="1946"/>
      <c r="CA30" s="1946"/>
      <c r="CB30" s="1947"/>
      <c r="CC30" s="1954"/>
      <c r="CD30" s="1955"/>
      <c r="CE30" s="1955"/>
      <c r="CF30" s="1956"/>
      <c r="CG30" s="1966"/>
      <c r="CH30" s="1967"/>
      <c r="CI30" s="1967"/>
      <c r="CJ30" s="1968"/>
      <c r="CK30" s="1957"/>
      <c r="CL30" s="1958"/>
      <c r="CM30" s="1958"/>
      <c r="CN30" s="1958"/>
      <c r="CO30" s="1959"/>
    </row>
    <row r="31" spans="1:93" ht="13.5" customHeight="1">
      <c r="A31" s="1899"/>
      <c r="B31" s="1901"/>
      <c r="C31" s="1970"/>
      <c r="D31" s="1970"/>
      <c r="E31" s="1970"/>
      <c r="F31" s="1970"/>
      <c r="G31" s="1971"/>
      <c r="H31" s="1969" t="s">
        <v>483</v>
      </c>
      <c r="I31" s="52"/>
      <c r="J31" s="53"/>
      <c r="K31" s="65"/>
      <c r="L31" s="53"/>
      <c r="M31" s="53"/>
      <c r="N31" s="66"/>
      <c r="O31" s="53"/>
      <c r="P31" s="53"/>
      <c r="Q31" s="53"/>
      <c r="R31" s="53"/>
      <c r="S31" s="65"/>
      <c r="T31" s="53"/>
      <c r="U31" s="53"/>
      <c r="V31" s="66"/>
      <c r="W31" s="53"/>
      <c r="X31" s="53"/>
      <c r="Y31" s="53"/>
      <c r="Z31" s="53"/>
      <c r="AA31" s="65"/>
      <c r="AB31" s="53"/>
      <c r="AC31" s="53"/>
      <c r="AD31" s="66"/>
      <c r="AE31" s="53"/>
      <c r="AF31" s="53"/>
      <c r="AG31" s="53"/>
      <c r="AH31" s="53"/>
      <c r="AI31" s="65"/>
      <c r="AJ31" s="53"/>
      <c r="AK31" s="53"/>
      <c r="AL31" s="66"/>
      <c r="AM31" s="53"/>
      <c r="AN31" s="53"/>
      <c r="AO31" s="53"/>
      <c r="AP31" s="53"/>
      <c r="AQ31" s="65"/>
      <c r="AR31" s="53"/>
      <c r="AS31" s="53"/>
      <c r="AT31" s="66"/>
      <c r="AU31" s="53"/>
      <c r="AV31" s="54"/>
      <c r="AW31" s="54"/>
      <c r="AX31" s="54"/>
      <c r="AY31" s="79"/>
      <c r="AZ31" s="54"/>
      <c r="BA31" s="54"/>
      <c r="BB31" s="80"/>
      <c r="BC31" s="54"/>
      <c r="BD31" s="54"/>
      <c r="BE31" s="54"/>
      <c r="BF31" s="53"/>
      <c r="BG31" s="65"/>
      <c r="BH31" s="53"/>
      <c r="BI31" s="53"/>
      <c r="BJ31" s="66"/>
      <c r="BK31" s="53"/>
      <c r="BL31" s="53"/>
      <c r="BM31" s="53"/>
      <c r="BN31" s="53"/>
      <c r="BO31" s="65"/>
      <c r="BP31" s="53"/>
      <c r="BQ31" s="53"/>
      <c r="BR31" s="66"/>
      <c r="BS31" s="65"/>
      <c r="BT31" s="53"/>
      <c r="BU31" s="53"/>
      <c r="BV31" s="66"/>
      <c r="BW31" s="53"/>
      <c r="BX31" s="53"/>
      <c r="BY31" s="46"/>
      <c r="BZ31" s="1252"/>
      <c r="CA31" s="1252"/>
      <c r="CB31" s="767"/>
      <c r="CC31" s="1948"/>
      <c r="CD31" s="1949"/>
      <c r="CE31" s="1949"/>
      <c r="CF31" s="1950"/>
      <c r="CG31" s="1960">
        <f>BY32+CC31</f>
        <v>0</v>
      </c>
      <c r="CH31" s="1961"/>
      <c r="CI31" s="1961"/>
      <c r="CJ31" s="1962"/>
      <c r="CK31" s="1957"/>
      <c r="CL31" s="1958"/>
      <c r="CM31" s="1958"/>
      <c r="CN31" s="1958"/>
      <c r="CO31" s="1959"/>
    </row>
    <row r="32" spans="1:93" ht="5.0999999999999996" customHeight="1">
      <c r="A32" s="1899"/>
      <c r="B32" s="1901"/>
      <c r="C32" s="1970"/>
      <c r="D32" s="1970"/>
      <c r="E32" s="1970"/>
      <c r="F32" s="1970"/>
      <c r="G32" s="1971"/>
      <c r="H32" s="1969"/>
      <c r="I32" s="55"/>
      <c r="J32" s="29"/>
      <c r="K32" s="61"/>
      <c r="L32" s="29"/>
      <c r="M32" s="29"/>
      <c r="N32" s="62"/>
      <c r="O32" s="29"/>
      <c r="P32" s="29"/>
      <c r="Q32" s="29"/>
      <c r="R32" s="29"/>
      <c r="S32" s="61"/>
      <c r="T32" s="29"/>
      <c r="U32" s="29"/>
      <c r="V32" s="62"/>
      <c r="W32" s="29"/>
      <c r="X32" s="29"/>
      <c r="Y32" s="29"/>
      <c r="Z32" s="29"/>
      <c r="AA32" s="61"/>
      <c r="AB32" s="29"/>
      <c r="AC32" s="29"/>
      <c r="AD32" s="62"/>
      <c r="AE32" s="29"/>
      <c r="AF32" s="29"/>
      <c r="AG32" s="29"/>
      <c r="AH32" s="29"/>
      <c r="AI32" s="61"/>
      <c r="AJ32" s="29"/>
      <c r="AK32" s="29"/>
      <c r="AL32" s="62"/>
      <c r="AM32" s="29"/>
      <c r="AN32" s="29"/>
      <c r="AO32" s="29"/>
      <c r="AP32" s="29"/>
      <c r="AQ32" s="61"/>
      <c r="AR32" s="29"/>
      <c r="AS32" s="29"/>
      <c r="AT32" s="62"/>
      <c r="AU32" s="29"/>
      <c r="AV32" s="516"/>
      <c r="AW32" s="516"/>
      <c r="AX32" s="516"/>
      <c r="AY32" s="81"/>
      <c r="AZ32" s="516"/>
      <c r="BA32" s="516"/>
      <c r="BB32" s="82"/>
      <c r="BC32" s="516"/>
      <c r="BD32" s="516"/>
      <c r="BE32" s="516"/>
      <c r="BF32" s="29"/>
      <c r="BG32" s="61"/>
      <c r="BH32" s="29"/>
      <c r="BI32" s="29"/>
      <c r="BJ32" s="62"/>
      <c r="BK32" s="29"/>
      <c r="BL32" s="29"/>
      <c r="BM32" s="29"/>
      <c r="BN32" s="29"/>
      <c r="BO32" s="61"/>
      <c r="BP32" s="29"/>
      <c r="BQ32" s="29"/>
      <c r="BR32" s="62"/>
      <c r="BS32" s="61"/>
      <c r="BT32" s="29"/>
      <c r="BU32" s="29"/>
      <c r="BV32" s="62"/>
      <c r="BW32" s="29"/>
      <c r="BX32" s="29"/>
      <c r="BY32" s="1942"/>
      <c r="BZ32" s="1943"/>
      <c r="CA32" s="1943"/>
      <c r="CB32" s="1944"/>
      <c r="CC32" s="1951"/>
      <c r="CD32" s="1952"/>
      <c r="CE32" s="1952"/>
      <c r="CF32" s="1953"/>
      <c r="CG32" s="1963"/>
      <c r="CH32" s="1964"/>
      <c r="CI32" s="1964"/>
      <c r="CJ32" s="1965"/>
      <c r="CK32" s="1957"/>
      <c r="CL32" s="1958"/>
      <c r="CM32" s="1958"/>
      <c r="CN32" s="1958"/>
      <c r="CO32" s="1959"/>
    </row>
    <row r="33" spans="1:93" ht="8.1" customHeight="1">
      <c r="A33" s="1899"/>
      <c r="B33" s="1901"/>
      <c r="C33" s="1970"/>
      <c r="D33" s="1970"/>
      <c r="E33" s="1970"/>
      <c r="F33" s="1970"/>
      <c r="G33" s="1971"/>
      <c r="H33" s="1969"/>
      <c r="I33" s="56"/>
      <c r="J33" s="33"/>
      <c r="K33" s="67"/>
      <c r="L33" s="33"/>
      <c r="M33" s="33"/>
      <c r="N33" s="68"/>
      <c r="O33" s="33"/>
      <c r="P33" s="33"/>
      <c r="Q33" s="33"/>
      <c r="R33" s="33"/>
      <c r="S33" s="67"/>
      <c r="T33" s="33"/>
      <c r="U33" s="33"/>
      <c r="V33" s="68"/>
      <c r="W33" s="33"/>
      <c r="X33" s="33"/>
      <c r="Y33" s="33"/>
      <c r="Z33" s="33"/>
      <c r="AA33" s="67"/>
      <c r="AB33" s="33"/>
      <c r="AC33" s="33"/>
      <c r="AD33" s="68"/>
      <c r="AE33" s="33"/>
      <c r="AF33" s="33"/>
      <c r="AG33" s="33"/>
      <c r="AH33" s="33"/>
      <c r="AI33" s="67"/>
      <c r="AJ33" s="33"/>
      <c r="AK33" s="33"/>
      <c r="AL33" s="68"/>
      <c r="AM33" s="33"/>
      <c r="AN33" s="33"/>
      <c r="AO33" s="33"/>
      <c r="AP33" s="33"/>
      <c r="AQ33" s="67"/>
      <c r="AR33" s="33"/>
      <c r="AS33" s="33"/>
      <c r="AT33" s="68"/>
      <c r="AU33" s="33"/>
      <c r="AV33" s="57"/>
      <c r="AW33" s="57"/>
      <c r="AX33" s="57"/>
      <c r="AY33" s="83"/>
      <c r="AZ33" s="57"/>
      <c r="BA33" s="57"/>
      <c r="BB33" s="84"/>
      <c r="BC33" s="57"/>
      <c r="BD33" s="57"/>
      <c r="BE33" s="57"/>
      <c r="BF33" s="33"/>
      <c r="BG33" s="67"/>
      <c r="BH33" s="33"/>
      <c r="BI33" s="33"/>
      <c r="BJ33" s="68"/>
      <c r="BK33" s="33"/>
      <c r="BL33" s="33"/>
      <c r="BM33" s="33"/>
      <c r="BN33" s="33"/>
      <c r="BO33" s="67"/>
      <c r="BP33" s="33"/>
      <c r="BQ33" s="33"/>
      <c r="BR33" s="68"/>
      <c r="BS33" s="67"/>
      <c r="BT33" s="33"/>
      <c r="BU33" s="33"/>
      <c r="BV33" s="68"/>
      <c r="BW33" s="33"/>
      <c r="BX33" s="33"/>
      <c r="BY33" s="1945"/>
      <c r="BZ33" s="1946"/>
      <c r="CA33" s="1946"/>
      <c r="CB33" s="1947"/>
      <c r="CC33" s="1954"/>
      <c r="CD33" s="1955"/>
      <c r="CE33" s="1955"/>
      <c r="CF33" s="1956"/>
      <c r="CG33" s="1966"/>
      <c r="CH33" s="1967"/>
      <c r="CI33" s="1967"/>
      <c r="CJ33" s="1968"/>
      <c r="CK33" s="1957"/>
      <c r="CL33" s="1958"/>
      <c r="CM33" s="1958"/>
      <c r="CN33" s="1958"/>
      <c r="CO33" s="1959"/>
    </row>
    <row r="34" spans="1:93">
      <c r="A34" s="1899"/>
      <c r="B34" s="1901"/>
      <c r="C34" s="1970"/>
      <c r="D34" s="1970"/>
      <c r="E34" s="1970"/>
      <c r="F34" s="1970"/>
      <c r="G34" s="1971"/>
      <c r="H34" s="1969" t="s">
        <v>483</v>
      </c>
      <c r="I34" s="52"/>
      <c r="J34" s="53"/>
      <c r="K34" s="65"/>
      <c r="L34" s="53"/>
      <c r="M34" s="53"/>
      <c r="N34" s="66"/>
      <c r="O34" s="53"/>
      <c r="P34" s="53"/>
      <c r="Q34" s="53"/>
      <c r="R34" s="53"/>
      <c r="S34" s="65"/>
      <c r="T34" s="53"/>
      <c r="U34" s="53"/>
      <c r="V34" s="66"/>
      <c r="W34" s="53"/>
      <c r="X34" s="53"/>
      <c r="Y34" s="53"/>
      <c r="Z34" s="53"/>
      <c r="AA34" s="65"/>
      <c r="AB34" s="53"/>
      <c r="AC34" s="53"/>
      <c r="AD34" s="66"/>
      <c r="AE34" s="53"/>
      <c r="AF34" s="53"/>
      <c r="AG34" s="53"/>
      <c r="AH34" s="53"/>
      <c r="AI34" s="65"/>
      <c r="AJ34" s="53"/>
      <c r="AK34" s="53"/>
      <c r="AL34" s="66"/>
      <c r="AM34" s="53"/>
      <c r="AN34" s="53"/>
      <c r="AO34" s="53"/>
      <c r="AP34" s="53"/>
      <c r="AQ34" s="65"/>
      <c r="AR34" s="53"/>
      <c r="AS34" s="53"/>
      <c r="AT34" s="66"/>
      <c r="AU34" s="53"/>
      <c r="AV34" s="54"/>
      <c r="AW34" s="54"/>
      <c r="AX34" s="54"/>
      <c r="AY34" s="79"/>
      <c r="AZ34" s="54"/>
      <c r="BA34" s="54"/>
      <c r="BB34" s="80"/>
      <c r="BC34" s="54"/>
      <c r="BD34" s="54"/>
      <c r="BE34" s="54"/>
      <c r="BF34" s="53"/>
      <c r="BG34" s="65"/>
      <c r="BH34" s="53"/>
      <c r="BI34" s="53"/>
      <c r="BJ34" s="66"/>
      <c r="BK34" s="53"/>
      <c r="BL34" s="53"/>
      <c r="BM34" s="53"/>
      <c r="BN34" s="53"/>
      <c r="BO34" s="65"/>
      <c r="BP34" s="53"/>
      <c r="BQ34" s="53"/>
      <c r="BR34" s="66"/>
      <c r="BS34" s="65"/>
      <c r="BT34" s="53"/>
      <c r="BU34" s="53"/>
      <c r="BV34" s="66"/>
      <c r="BW34" s="53"/>
      <c r="BX34" s="53"/>
      <c r="BY34" s="46"/>
      <c r="BZ34" s="1252"/>
      <c r="CA34" s="1252"/>
      <c r="CB34" s="767"/>
      <c r="CC34" s="1948"/>
      <c r="CD34" s="1949"/>
      <c r="CE34" s="1949"/>
      <c r="CF34" s="1950"/>
      <c r="CG34" s="1960">
        <f>BY35+CC34</f>
        <v>0</v>
      </c>
      <c r="CH34" s="1961"/>
      <c r="CI34" s="1961"/>
      <c r="CJ34" s="1962"/>
      <c r="CK34" s="1957"/>
      <c r="CL34" s="1958"/>
      <c r="CM34" s="1958"/>
      <c r="CN34" s="1958"/>
      <c r="CO34" s="1959"/>
    </row>
    <row r="35" spans="1:93" ht="5.0999999999999996" customHeight="1">
      <c r="A35" s="1899"/>
      <c r="B35" s="1901"/>
      <c r="C35" s="1970"/>
      <c r="D35" s="1970"/>
      <c r="E35" s="1970"/>
      <c r="F35" s="1970"/>
      <c r="G35" s="1971"/>
      <c r="H35" s="1969"/>
      <c r="I35" s="55"/>
      <c r="J35" s="29"/>
      <c r="K35" s="61"/>
      <c r="L35" s="29"/>
      <c r="M35" s="29"/>
      <c r="N35" s="62"/>
      <c r="O35" s="29"/>
      <c r="P35" s="29"/>
      <c r="Q35" s="29"/>
      <c r="R35" s="29"/>
      <c r="S35" s="61"/>
      <c r="T35" s="29"/>
      <c r="U35" s="29"/>
      <c r="V35" s="62"/>
      <c r="W35" s="29"/>
      <c r="X35" s="29"/>
      <c r="Y35" s="29"/>
      <c r="Z35" s="29"/>
      <c r="AA35" s="61"/>
      <c r="AB35" s="29"/>
      <c r="AC35" s="29"/>
      <c r="AD35" s="62"/>
      <c r="AE35" s="29"/>
      <c r="AF35" s="29"/>
      <c r="AG35" s="29"/>
      <c r="AH35" s="29"/>
      <c r="AI35" s="61"/>
      <c r="AJ35" s="29"/>
      <c r="AK35" s="29"/>
      <c r="AL35" s="62"/>
      <c r="AM35" s="29"/>
      <c r="AN35" s="29"/>
      <c r="AO35" s="29"/>
      <c r="AP35" s="29"/>
      <c r="AQ35" s="61"/>
      <c r="AR35" s="29"/>
      <c r="AS35" s="29"/>
      <c r="AT35" s="62"/>
      <c r="AU35" s="29"/>
      <c r="AV35" s="516"/>
      <c r="AW35" s="516"/>
      <c r="AX35" s="516"/>
      <c r="AY35" s="81"/>
      <c r="AZ35" s="516"/>
      <c r="BA35" s="516"/>
      <c r="BB35" s="82"/>
      <c r="BC35" s="516"/>
      <c r="BD35" s="516"/>
      <c r="BE35" s="516"/>
      <c r="BF35" s="29"/>
      <c r="BG35" s="61"/>
      <c r="BH35" s="29"/>
      <c r="BI35" s="29"/>
      <c r="BJ35" s="62"/>
      <c r="BK35" s="29"/>
      <c r="BL35" s="29"/>
      <c r="BM35" s="29"/>
      <c r="BN35" s="29"/>
      <c r="BO35" s="61"/>
      <c r="BP35" s="29"/>
      <c r="BQ35" s="29"/>
      <c r="BR35" s="62"/>
      <c r="BS35" s="61"/>
      <c r="BT35" s="29"/>
      <c r="BU35" s="29"/>
      <c r="BV35" s="62"/>
      <c r="BW35" s="29"/>
      <c r="BX35" s="29"/>
      <c r="BY35" s="1942"/>
      <c r="BZ35" s="1943"/>
      <c r="CA35" s="1943"/>
      <c r="CB35" s="1944"/>
      <c r="CC35" s="1951"/>
      <c r="CD35" s="1952"/>
      <c r="CE35" s="1952"/>
      <c r="CF35" s="1953"/>
      <c r="CG35" s="1963"/>
      <c r="CH35" s="1964"/>
      <c r="CI35" s="1964"/>
      <c r="CJ35" s="1965"/>
      <c r="CK35" s="1957"/>
      <c r="CL35" s="1958"/>
      <c r="CM35" s="1958"/>
      <c r="CN35" s="1958"/>
      <c r="CO35" s="1959"/>
    </row>
    <row r="36" spans="1:93" ht="8.1" customHeight="1">
      <c r="A36" s="1899"/>
      <c r="B36" s="1901"/>
      <c r="C36" s="1970"/>
      <c r="D36" s="1970"/>
      <c r="E36" s="1970"/>
      <c r="F36" s="1970"/>
      <c r="G36" s="1971"/>
      <c r="H36" s="1969"/>
      <c r="I36" s="56"/>
      <c r="J36" s="33"/>
      <c r="K36" s="67"/>
      <c r="L36" s="33"/>
      <c r="M36" s="33"/>
      <c r="N36" s="68"/>
      <c r="O36" s="33"/>
      <c r="P36" s="33"/>
      <c r="Q36" s="33"/>
      <c r="R36" s="33"/>
      <c r="S36" s="67"/>
      <c r="T36" s="33"/>
      <c r="U36" s="33"/>
      <c r="V36" s="68"/>
      <c r="W36" s="33"/>
      <c r="X36" s="33"/>
      <c r="Y36" s="33"/>
      <c r="Z36" s="33"/>
      <c r="AA36" s="67"/>
      <c r="AB36" s="33"/>
      <c r="AC36" s="33"/>
      <c r="AD36" s="68"/>
      <c r="AE36" s="33"/>
      <c r="AF36" s="33"/>
      <c r="AG36" s="33"/>
      <c r="AH36" s="33"/>
      <c r="AI36" s="67"/>
      <c r="AJ36" s="33"/>
      <c r="AK36" s="33"/>
      <c r="AL36" s="68"/>
      <c r="AM36" s="33"/>
      <c r="AN36" s="33"/>
      <c r="AO36" s="33"/>
      <c r="AP36" s="33"/>
      <c r="AQ36" s="67"/>
      <c r="AR36" s="33"/>
      <c r="AS36" s="33"/>
      <c r="AT36" s="68"/>
      <c r="AU36" s="33"/>
      <c r="AV36" s="57"/>
      <c r="AW36" s="57"/>
      <c r="AX36" s="57"/>
      <c r="AY36" s="83"/>
      <c r="AZ36" s="57"/>
      <c r="BA36" s="57"/>
      <c r="BB36" s="84"/>
      <c r="BC36" s="57"/>
      <c r="BD36" s="57"/>
      <c r="BE36" s="57"/>
      <c r="BF36" s="33"/>
      <c r="BG36" s="67"/>
      <c r="BH36" s="33"/>
      <c r="BI36" s="33"/>
      <c r="BJ36" s="68"/>
      <c r="BK36" s="33"/>
      <c r="BL36" s="33"/>
      <c r="BM36" s="33"/>
      <c r="BN36" s="33"/>
      <c r="BO36" s="67"/>
      <c r="BP36" s="33"/>
      <c r="BQ36" s="33"/>
      <c r="BR36" s="68"/>
      <c r="BS36" s="67"/>
      <c r="BT36" s="33"/>
      <c r="BU36" s="33"/>
      <c r="BV36" s="68"/>
      <c r="BW36" s="33"/>
      <c r="BX36" s="33"/>
      <c r="BY36" s="1945"/>
      <c r="BZ36" s="1946"/>
      <c r="CA36" s="1946"/>
      <c r="CB36" s="1947"/>
      <c r="CC36" s="1954"/>
      <c r="CD36" s="1955"/>
      <c r="CE36" s="1955"/>
      <c r="CF36" s="1956"/>
      <c r="CG36" s="1966"/>
      <c r="CH36" s="1967"/>
      <c r="CI36" s="1967"/>
      <c r="CJ36" s="1968"/>
      <c r="CK36" s="1957"/>
      <c r="CL36" s="1958"/>
      <c r="CM36" s="1958"/>
      <c r="CN36" s="1958"/>
      <c r="CO36" s="1959"/>
    </row>
    <row r="37" spans="1:93" ht="13.5" customHeight="1">
      <c r="A37" s="1899"/>
      <c r="B37" s="1901"/>
      <c r="C37" s="1970"/>
      <c r="D37" s="1970"/>
      <c r="E37" s="1970"/>
      <c r="F37" s="1970"/>
      <c r="G37" s="1971"/>
      <c r="H37" s="1969" t="s">
        <v>483</v>
      </c>
      <c r="I37" s="52"/>
      <c r="J37" s="53"/>
      <c r="K37" s="65"/>
      <c r="L37" s="53"/>
      <c r="M37" s="53"/>
      <c r="N37" s="66"/>
      <c r="O37" s="53"/>
      <c r="P37" s="53"/>
      <c r="Q37" s="53"/>
      <c r="R37" s="53"/>
      <c r="S37" s="65"/>
      <c r="T37" s="53"/>
      <c r="U37" s="53"/>
      <c r="V37" s="66"/>
      <c r="W37" s="53"/>
      <c r="X37" s="53"/>
      <c r="Y37" s="53"/>
      <c r="Z37" s="53"/>
      <c r="AA37" s="65"/>
      <c r="AB37" s="53"/>
      <c r="AC37" s="53"/>
      <c r="AD37" s="66"/>
      <c r="AE37" s="53"/>
      <c r="AF37" s="53"/>
      <c r="AG37" s="53"/>
      <c r="AH37" s="53"/>
      <c r="AI37" s="65"/>
      <c r="AJ37" s="53"/>
      <c r="AK37" s="53"/>
      <c r="AL37" s="66"/>
      <c r="AM37" s="53"/>
      <c r="AN37" s="53"/>
      <c r="AO37" s="53"/>
      <c r="AP37" s="53"/>
      <c r="AQ37" s="65"/>
      <c r="AR37" s="53"/>
      <c r="AS37" s="53"/>
      <c r="AT37" s="66"/>
      <c r="AU37" s="53"/>
      <c r="AV37" s="54"/>
      <c r="AW37" s="54"/>
      <c r="AX37" s="54"/>
      <c r="AY37" s="79"/>
      <c r="AZ37" s="54"/>
      <c r="BA37" s="54"/>
      <c r="BB37" s="80"/>
      <c r="BC37" s="54"/>
      <c r="BD37" s="54"/>
      <c r="BE37" s="54"/>
      <c r="BF37" s="53"/>
      <c r="BG37" s="65"/>
      <c r="BH37" s="53"/>
      <c r="BI37" s="53"/>
      <c r="BJ37" s="66"/>
      <c r="BK37" s="53"/>
      <c r="BL37" s="53"/>
      <c r="BM37" s="53"/>
      <c r="BN37" s="53"/>
      <c r="BO37" s="65"/>
      <c r="BP37" s="53"/>
      <c r="BQ37" s="53"/>
      <c r="BR37" s="66"/>
      <c r="BS37" s="65"/>
      <c r="BT37" s="53"/>
      <c r="BU37" s="53"/>
      <c r="BV37" s="66"/>
      <c r="BW37" s="53"/>
      <c r="BX37" s="53"/>
      <c r="BY37" s="46"/>
      <c r="BZ37" s="1252"/>
      <c r="CA37" s="1252"/>
      <c r="CB37" s="767"/>
      <c r="CC37" s="1948"/>
      <c r="CD37" s="1949"/>
      <c r="CE37" s="1949"/>
      <c r="CF37" s="1950"/>
      <c r="CG37" s="1960">
        <f>BY38+CC37</f>
        <v>0</v>
      </c>
      <c r="CH37" s="1961"/>
      <c r="CI37" s="1961"/>
      <c r="CJ37" s="1962"/>
      <c r="CK37" s="1957"/>
      <c r="CL37" s="1958"/>
      <c r="CM37" s="1958"/>
      <c r="CN37" s="1958"/>
      <c r="CO37" s="1959"/>
    </row>
    <row r="38" spans="1:93" ht="5.0999999999999996" customHeight="1">
      <c r="A38" s="1899"/>
      <c r="B38" s="1901"/>
      <c r="C38" s="1970"/>
      <c r="D38" s="1970"/>
      <c r="E38" s="1970"/>
      <c r="F38" s="1970"/>
      <c r="G38" s="1971"/>
      <c r="H38" s="1969"/>
      <c r="I38" s="55"/>
      <c r="J38" s="29"/>
      <c r="K38" s="61"/>
      <c r="L38" s="29"/>
      <c r="M38" s="29"/>
      <c r="N38" s="62"/>
      <c r="O38" s="29"/>
      <c r="P38" s="29"/>
      <c r="Q38" s="29"/>
      <c r="R38" s="29"/>
      <c r="S38" s="61"/>
      <c r="T38" s="29"/>
      <c r="U38" s="29"/>
      <c r="V38" s="62"/>
      <c r="W38" s="29"/>
      <c r="X38" s="29"/>
      <c r="Y38" s="29"/>
      <c r="Z38" s="29"/>
      <c r="AA38" s="61"/>
      <c r="AB38" s="29"/>
      <c r="AC38" s="29"/>
      <c r="AD38" s="62"/>
      <c r="AE38" s="29"/>
      <c r="AF38" s="29"/>
      <c r="AG38" s="29"/>
      <c r="AH38" s="29"/>
      <c r="AI38" s="61"/>
      <c r="AJ38" s="29"/>
      <c r="AK38" s="29"/>
      <c r="AL38" s="62"/>
      <c r="AM38" s="29"/>
      <c r="AN38" s="29"/>
      <c r="AO38" s="29"/>
      <c r="AP38" s="29"/>
      <c r="AQ38" s="61"/>
      <c r="AR38" s="29"/>
      <c r="AS38" s="29"/>
      <c r="AT38" s="62"/>
      <c r="AU38" s="29"/>
      <c r="AV38" s="516"/>
      <c r="AW38" s="516"/>
      <c r="AX38" s="516"/>
      <c r="AY38" s="81"/>
      <c r="AZ38" s="516"/>
      <c r="BA38" s="516"/>
      <c r="BB38" s="82"/>
      <c r="BC38" s="516"/>
      <c r="BD38" s="516"/>
      <c r="BE38" s="516"/>
      <c r="BF38" s="29"/>
      <c r="BG38" s="61"/>
      <c r="BH38" s="29"/>
      <c r="BI38" s="29"/>
      <c r="BJ38" s="62"/>
      <c r="BK38" s="29"/>
      <c r="BL38" s="29"/>
      <c r="BM38" s="29"/>
      <c r="BN38" s="29"/>
      <c r="BO38" s="61"/>
      <c r="BP38" s="29"/>
      <c r="BQ38" s="29"/>
      <c r="BR38" s="62"/>
      <c r="BS38" s="61"/>
      <c r="BT38" s="29"/>
      <c r="BU38" s="29"/>
      <c r="BV38" s="62"/>
      <c r="BW38" s="29"/>
      <c r="BX38" s="29"/>
      <c r="BY38" s="1942"/>
      <c r="BZ38" s="1943"/>
      <c r="CA38" s="1943"/>
      <c r="CB38" s="1944"/>
      <c r="CC38" s="1951"/>
      <c r="CD38" s="1952"/>
      <c r="CE38" s="1952"/>
      <c r="CF38" s="1953"/>
      <c r="CG38" s="1963"/>
      <c r="CH38" s="1964"/>
      <c r="CI38" s="1964"/>
      <c r="CJ38" s="1965"/>
      <c r="CK38" s="1957"/>
      <c r="CL38" s="1958"/>
      <c r="CM38" s="1958"/>
      <c r="CN38" s="1958"/>
      <c r="CO38" s="1959"/>
    </row>
    <row r="39" spans="1:93" ht="8.1" customHeight="1">
      <c r="A39" s="1899"/>
      <c r="B39" s="1901"/>
      <c r="C39" s="1970"/>
      <c r="D39" s="1970"/>
      <c r="E39" s="1970"/>
      <c r="F39" s="1970"/>
      <c r="G39" s="1971"/>
      <c r="H39" s="1969"/>
      <c r="I39" s="56"/>
      <c r="J39" s="33"/>
      <c r="K39" s="67"/>
      <c r="L39" s="33"/>
      <c r="M39" s="33"/>
      <c r="N39" s="68"/>
      <c r="O39" s="33"/>
      <c r="P39" s="33"/>
      <c r="Q39" s="33"/>
      <c r="R39" s="33"/>
      <c r="S39" s="67"/>
      <c r="T39" s="33"/>
      <c r="U39" s="33"/>
      <c r="V39" s="68"/>
      <c r="W39" s="33"/>
      <c r="X39" s="33"/>
      <c r="Y39" s="33"/>
      <c r="Z39" s="33"/>
      <c r="AA39" s="67"/>
      <c r="AB39" s="33"/>
      <c r="AC39" s="33"/>
      <c r="AD39" s="68"/>
      <c r="AE39" s="33"/>
      <c r="AF39" s="33"/>
      <c r="AG39" s="33"/>
      <c r="AH39" s="33"/>
      <c r="AI39" s="67"/>
      <c r="AJ39" s="33"/>
      <c r="AK39" s="33"/>
      <c r="AL39" s="68"/>
      <c r="AM39" s="33"/>
      <c r="AN39" s="33"/>
      <c r="AO39" s="33"/>
      <c r="AP39" s="33"/>
      <c r="AQ39" s="67"/>
      <c r="AR39" s="33"/>
      <c r="AS39" s="33"/>
      <c r="AT39" s="68"/>
      <c r="AU39" s="33"/>
      <c r="AV39" s="57"/>
      <c r="AW39" s="57"/>
      <c r="AX39" s="57"/>
      <c r="AY39" s="83"/>
      <c r="AZ39" s="57"/>
      <c r="BA39" s="57"/>
      <c r="BB39" s="84"/>
      <c r="BC39" s="57"/>
      <c r="BD39" s="57"/>
      <c r="BE39" s="57"/>
      <c r="BF39" s="33"/>
      <c r="BG39" s="67"/>
      <c r="BH39" s="33"/>
      <c r="BI39" s="33"/>
      <c r="BJ39" s="68"/>
      <c r="BK39" s="33"/>
      <c r="BL39" s="33"/>
      <c r="BM39" s="33"/>
      <c r="BN39" s="33"/>
      <c r="BO39" s="67"/>
      <c r="BP39" s="33"/>
      <c r="BQ39" s="33"/>
      <c r="BR39" s="68"/>
      <c r="BS39" s="67"/>
      <c r="BT39" s="33"/>
      <c r="BU39" s="33"/>
      <c r="BV39" s="68"/>
      <c r="BW39" s="33"/>
      <c r="BX39" s="33"/>
      <c r="BY39" s="1945"/>
      <c r="BZ39" s="1946"/>
      <c r="CA39" s="1946"/>
      <c r="CB39" s="1947"/>
      <c r="CC39" s="1954"/>
      <c r="CD39" s="1955"/>
      <c r="CE39" s="1955"/>
      <c r="CF39" s="1956"/>
      <c r="CG39" s="1966"/>
      <c r="CH39" s="1967"/>
      <c r="CI39" s="1967"/>
      <c r="CJ39" s="1968"/>
      <c r="CK39" s="1957"/>
      <c r="CL39" s="1958"/>
      <c r="CM39" s="1958"/>
      <c r="CN39" s="1958"/>
      <c r="CO39" s="1959"/>
    </row>
    <row r="40" spans="1:93">
      <c r="A40" s="1899"/>
      <c r="B40" s="1901"/>
      <c r="C40" s="1970"/>
      <c r="D40" s="1970"/>
      <c r="E40" s="1970"/>
      <c r="F40" s="1970"/>
      <c r="G40" s="1971"/>
      <c r="H40" s="1969" t="s">
        <v>483</v>
      </c>
      <c r="I40" s="52"/>
      <c r="J40" s="53"/>
      <c r="K40" s="65"/>
      <c r="L40" s="53"/>
      <c r="M40" s="53"/>
      <c r="N40" s="66"/>
      <c r="O40" s="53"/>
      <c r="P40" s="53"/>
      <c r="Q40" s="53"/>
      <c r="R40" s="53"/>
      <c r="S40" s="65"/>
      <c r="T40" s="53"/>
      <c r="U40" s="53"/>
      <c r="V40" s="66"/>
      <c r="W40" s="53"/>
      <c r="X40" s="53"/>
      <c r="Y40" s="53"/>
      <c r="Z40" s="53"/>
      <c r="AA40" s="65"/>
      <c r="AB40" s="53"/>
      <c r="AC40" s="53"/>
      <c r="AD40" s="66"/>
      <c r="AE40" s="53"/>
      <c r="AF40" s="53"/>
      <c r="AG40" s="53"/>
      <c r="AH40" s="53"/>
      <c r="AI40" s="65"/>
      <c r="AJ40" s="53"/>
      <c r="AK40" s="53"/>
      <c r="AL40" s="66"/>
      <c r="AM40" s="53"/>
      <c r="AN40" s="53"/>
      <c r="AO40" s="53"/>
      <c r="AP40" s="53"/>
      <c r="AQ40" s="65"/>
      <c r="AR40" s="53"/>
      <c r="AS40" s="53"/>
      <c r="AT40" s="66"/>
      <c r="AU40" s="53"/>
      <c r="AV40" s="54"/>
      <c r="AW40" s="54"/>
      <c r="AX40" s="54"/>
      <c r="AY40" s="79"/>
      <c r="AZ40" s="54"/>
      <c r="BA40" s="54"/>
      <c r="BB40" s="80"/>
      <c r="BC40" s="54"/>
      <c r="BD40" s="54"/>
      <c r="BE40" s="54"/>
      <c r="BF40" s="53"/>
      <c r="BG40" s="65"/>
      <c r="BH40" s="53"/>
      <c r="BI40" s="53"/>
      <c r="BJ40" s="66"/>
      <c r="BK40" s="53"/>
      <c r="BL40" s="53"/>
      <c r="BM40" s="53"/>
      <c r="BN40" s="53"/>
      <c r="BO40" s="65"/>
      <c r="BP40" s="53"/>
      <c r="BQ40" s="53"/>
      <c r="BR40" s="66"/>
      <c r="BS40" s="65"/>
      <c r="BT40" s="53"/>
      <c r="BU40" s="53"/>
      <c r="BV40" s="66"/>
      <c r="BW40" s="53"/>
      <c r="BX40" s="53"/>
      <c r="BY40" s="46"/>
      <c r="BZ40" s="1252"/>
      <c r="CA40" s="1252"/>
      <c r="CB40" s="767"/>
      <c r="CC40" s="1948"/>
      <c r="CD40" s="1949"/>
      <c r="CE40" s="1949"/>
      <c r="CF40" s="1950"/>
      <c r="CG40" s="1960">
        <f>BY41+CC40</f>
        <v>0</v>
      </c>
      <c r="CH40" s="1961"/>
      <c r="CI40" s="1961"/>
      <c r="CJ40" s="1962"/>
      <c r="CK40" s="1957"/>
      <c r="CL40" s="1958"/>
      <c r="CM40" s="1958"/>
      <c r="CN40" s="1958"/>
      <c r="CO40" s="1959"/>
    </row>
    <row r="41" spans="1:93" ht="5.0999999999999996" customHeight="1">
      <c r="A41" s="1899"/>
      <c r="B41" s="1901"/>
      <c r="C41" s="1970"/>
      <c r="D41" s="1970"/>
      <c r="E41" s="1970"/>
      <c r="F41" s="1970"/>
      <c r="G41" s="1971"/>
      <c r="H41" s="1969"/>
      <c r="I41" s="55"/>
      <c r="J41" s="29"/>
      <c r="K41" s="61"/>
      <c r="L41" s="29"/>
      <c r="M41" s="29"/>
      <c r="N41" s="62"/>
      <c r="O41" s="29"/>
      <c r="P41" s="29"/>
      <c r="Q41" s="29"/>
      <c r="R41" s="29"/>
      <c r="S41" s="61"/>
      <c r="T41" s="29"/>
      <c r="U41" s="29"/>
      <c r="V41" s="62"/>
      <c r="W41" s="29"/>
      <c r="X41" s="29"/>
      <c r="Y41" s="29"/>
      <c r="Z41" s="29"/>
      <c r="AA41" s="61"/>
      <c r="AB41" s="29"/>
      <c r="AC41" s="29"/>
      <c r="AD41" s="62"/>
      <c r="AE41" s="29"/>
      <c r="AF41" s="29"/>
      <c r="AG41" s="29"/>
      <c r="AH41" s="29"/>
      <c r="AI41" s="61"/>
      <c r="AJ41" s="29"/>
      <c r="AK41" s="29"/>
      <c r="AL41" s="62"/>
      <c r="AM41" s="29"/>
      <c r="AN41" s="29"/>
      <c r="AO41" s="29"/>
      <c r="AP41" s="29"/>
      <c r="AQ41" s="61"/>
      <c r="AR41" s="29"/>
      <c r="AS41" s="29"/>
      <c r="AT41" s="62"/>
      <c r="AU41" s="29"/>
      <c r="AV41" s="516"/>
      <c r="AW41" s="516"/>
      <c r="AX41" s="516"/>
      <c r="AY41" s="81"/>
      <c r="AZ41" s="516"/>
      <c r="BA41" s="516"/>
      <c r="BB41" s="82"/>
      <c r="BC41" s="516"/>
      <c r="BD41" s="516"/>
      <c r="BE41" s="516"/>
      <c r="BF41" s="29"/>
      <c r="BG41" s="61"/>
      <c r="BH41" s="29"/>
      <c r="BI41" s="29"/>
      <c r="BJ41" s="62"/>
      <c r="BK41" s="29"/>
      <c r="BL41" s="29"/>
      <c r="BM41" s="29"/>
      <c r="BN41" s="29"/>
      <c r="BO41" s="61"/>
      <c r="BP41" s="29"/>
      <c r="BQ41" s="29"/>
      <c r="BR41" s="62"/>
      <c r="BS41" s="61"/>
      <c r="BT41" s="29"/>
      <c r="BU41" s="29"/>
      <c r="BV41" s="62"/>
      <c r="BW41" s="29"/>
      <c r="BX41" s="29"/>
      <c r="BY41" s="1942"/>
      <c r="BZ41" s="1943"/>
      <c r="CA41" s="1943"/>
      <c r="CB41" s="1944"/>
      <c r="CC41" s="1951"/>
      <c r="CD41" s="1952"/>
      <c r="CE41" s="1952"/>
      <c r="CF41" s="1953"/>
      <c r="CG41" s="1963"/>
      <c r="CH41" s="1964"/>
      <c r="CI41" s="1964"/>
      <c r="CJ41" s="1965"/>
      <c r="CK41" s="1957"/>
      <c r="CL41" s="1958"/>
      <c r="CM41" s="1958"/>
      <c r="CN41" s="1958"/>
      <c r="CO41" s="1959"/>
    </row>
    <row r="42" spans="1:93" ht="8.1" customHeight="1">
      <c r="A42" s="1899"/>
      <c r="B42" s="1901"/>
      <c r="C42" s="1970"/>
      <c r="D42" s="1970"/>
      <c r="E42" s="1970"/>
      <c r="F42" s="1970"/>
      <c r="G42" s="1971"/>
      <c r="H42" s="1969"/>
      <c r="I42" s="56"/>
      <c r="J42" s="33"/>
      <c r="K42" s="67"/>
      <c r="L42" s="33"/>
      <c r="M42" s="33"/>
      <c r="N42" s="68"/>
      <c r="O42" s="33"/>
      <c r="P42" s="33"/>
      <c r="Q42" s="33"/>
      <c r="R42" s="33"/>
      <c r="S42" s="67"/>
      <c r="T42" s="33"/>
      <c r="U42" s="33"/>
      <c r="V42" s="68"/>
      <c r="W42" s="33"/>
      <c r="X42" s="33"/>
      <c r="Y42" s="33"/>
      <c r="Z42" s="33"/>
      <c r="AA42" s="67"/>
      <c r="AB42" s="33"/>
      <c r="AC42" s="33"/>
      <c r="AD42" s="68"/>
      <c r="AE42" s="33"/>
      <c r="AF42" s="33"/>
      <c r="AG42" s="33"/>
      <c r="AH42" s="33"/>
      <c r="AI42" s="67"/>
      <c r="AJ42" s="33"/>
      <c r="AK42" s="33"/>
      <c r="AL42" s="68"/>
      <c r="AM42" s="33"/>
      <c r="AN42" s="33"/>
      <c r="AO42" s="33"/>
      <c r="AP42" s="33"/>
      <c r="AQ42" s="67"/>
      <c r="AR42" s="33"/>
      <c r="AS42" s="33"/>
      <c r="AT42" s="68"/>
      <c r="AU42" s="33"/>
      <c r="AV42" s="57"/>
      <c r="AW42" s="57"/>
      <c r="AX42" s="57"/>
      <c r="AY42" s="83"/>
      <c r="AZ42" s="57"/>
      <c r="BA42" s="57"/>
      <c r="BB42" s="84"/>
      <c r="BC42" s="57"/>
      <c r="BD42" s="57"/>
      <c r="BE42" s="57"/>
      <c r="BF42" s="33"/>
      <c r="BG42" s="67"/>
      <c r="BH42" s="33"/>
      <c r="BI42" s="33"/>
      <c r="BJ42" s="68"/>
      <c r="BK42" s="33"/>
      <c r="BL42" s="33"/>
      <c r="BM42" s="33"/>
      <c r="BN42" s="33"/>
      <c r="BO42" s="67"/>
      <c r="BP42" s="33"/>
      <c r="BQ42" s="33"/>
      <c r="BR42" s="68"/>
      <c r="BS42" s="67"/>
      <c r="BT42" s="33"/>
      <c r="BU42" s="33"/>
      <c r="BV42" s="68"/>
      <c r="BW42" s="33"/>
      <c r="BX42" s="33"/>
      <c r="BY42" s="1945"/>
      <c r="BZ42" s="1946"/>
      <c r="CA42" s="1946"/>
      <c r="CB42" s="1947"/>
      <c r="CC42" s="1954"/>
      <c r="CD42" s="1955"/>
      <c r="CE42" s="1955"/>
      <c r="CF42" s="1956"/>
      <c r="CG42" s="1966"/>
      <c r="CH42" s="1967"/>
      <c r="CI42" s="1967"/>
      <c r="CJ42" s="1968"/>
      <c r="CK42" s="1957"/>
      <c r="CL42" s="1958"/>
      <c r="CM42" s="1958"/>
      <c r="CN42" s="1958"/>
      <c r="CO42" s="1959"/>
    </row>
    <row r="43" spans="1:93">
      <c r="A43" s="1899"/>
      <c r="B43" s="1901"/>
      <c r="C43" s="1970"/>
      <c r="D43" s="1970"/>
      <c r="E43" s="1970"/>
      <c r="F43" s="1970"/>
      <c r="G43" s="1971"/>
      <c r="H43" s="1969" t="s">
        <v>483</v>
      </c>
      <c r="I43" s="52"/>
      <c r="J43" s="53"/>
      <c r="K43" s="65"/>
      <c r="L43" s="53"/>
      <c r="M43" s="53"/>
      <c r="N43" s="66"/>
      <c r="O43" s="53"/>
      <c r="P43" s="53"/>
      <c r="Q43" s="53"/>
      <c r="R43" s="53"/>
      <c r="S43" s="65"/>
      <c r="T43" s="53"/>
      <c r="U43" s="53"/>
      <c r="V43" s="66"/>
      <c r="W43" s="53"/>
      <c r="X43" s="53"/>
      <c r="Y43" s="53"/>
      <c r="Z43" s="53"/>
      <c r="AA43" s="65"/>
      <c r="AB43" s="53"/>
      <c r="AC43" s="53"/>
      <c r="AD43" s="66"/>
      <c r="AE43" s="53"/>
      <c r="AF43" s="53"/>
      <c r="AG43" s="53"/>
      <c r="AH43" s="53"/>
      <c r="AI43" s="65"/>
      <c r="AJ43" s="53"/>
      <c r="AK43" s="53"/>
      <c r="AL43" s="66"/>
      <c r="AM43" s="53"/>
      <c r="AN43" s="53"/>
      <c r="AO43" s="53"/>
      <c r="AP43" s="53"/>
      <c r="AQ43" s="65"/>
      <c r="AR43" s="53"/>
      <c r="AS43" s="53"/>
      <c r="AT43" s="66"/>
      <c r="AU43" s="53"/>
      <c r="AV43" s="54"/>
      <c r="AW43" s="54"/>
      <c r="AX43" s="54"/>
      <c r="AY43" s="79"/>
      <c r="AZ43" s="54"/>
      <c r="BA43" s="54"/>
      <c r="BB43" s="80"/>
      <c r="BC43" s="54"/>
      <c r="BD43" s="54"/>
      <c r="BE43" s="54"/>
      <c r="BF43" s="53"/>
      <c r="BG43" s="65"/>
      <c r="BH43" s="53"/>
      <c r="BI43" s="53"/>
      <c r="BJ43" s="66"/>
      <c r="BK43" s="53"/>
      <c r="BL43" s="53"/>
      <c r="BM43" s="53"/>
      <c r="BN43" s="53"/>
      <c r="BO43" s="65"/>
      <c r="BP43" s="53"/>
      <c r="BQ43" s="53"/>
      <c r="BR43" s="66"/>
      <c r="BS43" s="65"/>
      <c r="BT43" s="53"/>
      <c r="BU43" s="53"/>
      <c r="BV43" s="66"/>
      <c r="BW43" s="53"/>
      <c r="BX43" s="53"/>
      <c r="BY43" s="46"/>
      <c r="BZ43" s="1252"/>
      <c r="CA43" s="1252"/>
      <c r="CB43" s="767"/>
      <c r="CC43" s="1948"/>
      <c r="CD43" s="1949"/>
      <c r="CE43" s="1949"/>
      <c r="CF43" s="1950"/>
      <c r="CG43" s="1960">
        <f>BY44+CC43</f>
        <v>0</v>
      </c>
      <c r="CH43" s="1961"/>
      <c r="CI43" s="1961"/>
      <c r="CJ43" s="1962"/>
      <c r="CK43" s="1957"/>
      <c r="CL43" s="1958"/>
      <c r="CM43" s="1958"/>
      <c r="CN43" s="1958"/>
      <c r="CO43" s="1959"/>
    </row>
    <row r="44" spans="1:93" ht="5.0999999999999996" customHeight="1">
      <c r="A44" s="1899"/>
      <c r="B44" s="1901"/>
      <c r="C44" s="1970"/>
      <c r="D44" s="1970"/>
      <c r="E44" s="1970"/>
      <c r="F44" s="1970"/>
      <c r="G44" s="1971"/>
      <c r="H44" s="1969"/>
      <c r="I44" s="55"/>
      <c r="J44" s="29"/>
      <c r="K44" s="61"/>
      <c r="L44" s="29"/>
      <c r="M44" s="29"/>
      <c r="N44" s="62"/>
      <c r="O44" s="29"/>
      <c r="P44" s="29"/>
      <c r="Q44" s="29"/>
      <c r="R44" s="29"/>
      <c r="S44" s="61"/>
      <c r="T44" s="29"/>
      <c r="U44" s="29"/>
      <c r="V44" s="62"/>
      <c r="W44" s="29"/>
      <c r="X44" s="29"/>
      <c r="Y44" s="29"/>
      <c r="Z44" s="29"/>
      <c r="AA44" s="61"/>
      <c r="AB44" s="29"/>
      <c r="AC44" s="29"/>
      <c r="AD44" s="62"/>
      <c r="AE44" s="29"/>
      <c r="AF44" s="29"/>
      <c r="AG44" s="29"/>
      <c r="AH44" s="29"/>
      <c r="AI44" s="61"/>
      <c r="AJ44" s="29"/>
      <c r="AK44" s="29"/>
      <c r="AL44" s="62"/>
      <c r="AM44" s="29"/>
      <c r="AN44" s="29"/>
      <c r="AO44" s="29"/>
      <c r="AP44" s="29"/>
      <c r="AQ44" s="61"/>
      <c r="AR44" s="29"/>
      <c r="AS44" s="29"/>
      <c r="AT44" s="62"/>
      <c r="AU44" s="29"/>
      <c r="AV44" s="516"/>
      <c r="AW44" s="516"/>
      <c r="AX44" s="516"/>
      <c r="AY44" s="81"/>
      <c r="AZ44" s="516"/>
      <c r="BA44" s="516"/>
      <c r="BB44" s="82"/>
      <c r="BC44" s="516"/>
      <c r="BD44" s="516"/>
      <c r="BE44" s="516"/>
      <c r="BF44" s="29"/>
      <c r="BG44" s="61"/>
      <c r="BH44" s="29"/>
      <c r="BI44" s="29"/>
      <c r="BJ44" s="62"/>
      <c r="BK44" s="29"/>
      <c r="BL44" s="29"/>
      <c r="BM44" s="29"/>
      <c r="BN44" s="29"/>
      <c r="BO44" s="61"/>
      <c r="BP44" s="29"/>
      <c r="BQ44" s="29"/>
      <c r="BR44" s="62"/>
      <c r="BS44" s="61"/>
      <c r="BT44" s="29"/>
      <c r="BU44" s="29"/>
      <c r="BV44" s="62"/>
      <c r="BW44" s="29"/>
      <c r="BX44" s="29"/>
      <c r="BY44" s="1942"/>
      <c r="BZ44" s="1943"/>
      <c r="CA44" s="1943"/>
      <c r="CB44" s="1944"/>
      <c r="CC44" s="1951"/>
      <c r="CD44" s="1952"/>
      <c r="CE44" s="1952"/>
      <c r="CF44" s="1953"/>
      <c r="CG44" s="1963"/>
      <c r="CH44" s="1964"/>
      <c r="CI44" s="1964"/>
      <c r="CJ44" s="1965"/>
      <c r="CK44" s="1957"/>
      <c r="CL44" s="1958"/>
      <c r="CM44" s="1958"/>
      <c r="CN44" s="1958"/>
      <c r="CO44" s="1959"/>
    </row>
    <row r="45" spans="1:93" ht="8.1" customHeight="1">
      <c r="A45" s="1902"/>
      <c r="B45" s="1904"/>
      <c r="C45" s="1970"/>
      <c r="D45" s="1970"/>
      <c r="E45" s="1970"/>
      <c r="F45" s="1970"/>
      <c r="G45" s="1971"/>
      <c r="H45" s="1969"/>
      <c r="I45" s="56"/>
      <c r="J45" s="33"/>
      <c r="K45" s="67"/>
      <c r="L45" s="33"/>
      <c r="M45" s="33"/>
      <c r="N45" s="68"/>
      <c r="O45" s="33"/>
      <c r="P45" s="33"/>
      <c r="Q45" s="33"/>
      <c r="R45" s="33"/>
      <c r="S45" s="67"/>
      <c r="T45" s="33"/>
      <c r="U45" s="33"/>
      <c r="V45" s="68"/>
      <c r="W45" s="33"/>
      <c r="X45" s="33"/>
      <c r="Y45" s="33"/>
      <c r="Z45" s="33"/>
      <c r="AA45" s="67"/>
      <c r="AB45" s="33"/>
      <c r="AC45" s="33"/>
      <c r="AD45" s="68"/>
      <c r="AE45" s="33"/>
      <c r="AF45" s="33"/>
      <c r="AG45" s="33"/>
      <c r="AH45" s="33"/>
      <c r="AI45" s="67"/>
      <c r="AJ45" s="33"/>
      <c r="AK45" s="33"/>
      <c r="AL45" s="68"/>
      <c r="AM45" s="33"/>
      <c r="AN45" s="33"/>
      <c r="AO45" s="33"/>
      <c r="AP45" s="33"/>
      <c r="AQ45" s="67"/>
      <c r="AR45" s="33"/>
      <c r="AS45" s="33"/>
      <c r="AT45" s="68"/>
      <c r="AU45" s="33"/>
      <c r="AV45" s="57"/>
      <c r="AW45" s="57"/>
      <c r="AX45" s="57"/>
      <c r="AY45" s="83"/>
      <c r="AZ45" s="57"/>
      <c r="BA45" s="57"/>
      <c r="BB45" s="84"/>
      <c r="BC45" s="57"/>
      <c r="BD45" s="57"/>
      <c r="BE45" s="57"/>
      <c r="BF45" s="33"/>
      <c r="BG45" s="67"/>
      <c r="BH45" s="33"/>
      <c r="BI45" s="33"/>
      <c r="BJ45" s="68"/>
      <c r="BK45" s="33"/>
      <c r="BL45" s="33"/>
      <c r="BM45" s="33"/>
      <c r="BN45" s="33"/>
      <c r="BO45" s="67"/>
      <c r="BP45" s="33"/>
      <c r="BQ45" s="33"/>
      <c r="BR45" s="68"/>
      <c r="BS45" s="67"/>
      <c r="BT45" s="33"/>
      <c r="BU45" s="33"/>
      <c r="BV45" s="68"/>
      <c r="BW45" s="33"/>
      <c r="BX45" s="33"/>
      <c r="BY45" s="1945"/>
      <c r="BZ45" s="1946"/>
      <c r="CA45" s="1946"/>
      <c r="CB45" s="1947"/>
      <c r="CC45" s="1954"/>
      <c r="CD45" s="1955"/>
      <c r="CE45" s="1955"/>
      <c r="CF45" s="1956"/>
      <c r="CG45" s="1966"/>
      <c r="CH45" s="1967"/>
      <c r="CI45" s="1967"/>
      <c r="CJ45" s="1968"/>
      <c r="CK45" s="1957"/>
      <c r="CL45" s="1958"/>
      <c r="CM45" s="1958"/>
      <c r="CN45" s="1958"/>
      <c r="CO45" s="1959"/>
    </row>
    <row r="46" spans="1:93" ht="13.5" customHeight="1">
      <c r="A46" s="1919" t="s">
        <v>665</v>
      </c>
      <c r="B46" s="1921"/>
      <c r="C46" s="1970"/>
      <c r="D46" s="1970"/>
      <c r="E46" s="1970"/>
      <c r="F46" s="1970"/>
      <c r="G46" s="1971"/>
      <c r="H46" s="1969" t="s">
        <v>483</v>
      </c>
      <c r="I46" s="52"/>
      <c r="J46" s="53"/>
      <c r="K46" s="65"/>
      <c r="L46" s="53"/>
      <c r="M46" s="53"/>
      <c r="N46" s="66"/>
      <c r="O46" s="53"/>
      <c r="P46" s="53"/>
      <c r="Q46" s="53"/>
      <c r="R46" s="53"/>
      <c r="S46" s="65"/>
      <c r="T46" s="53"/>
      <c r="U46" s="53"/>
      <c r="V46" s="66"/>
      <c r="W46" s="53"/>
      <c r="X46" s="53"/>
      <c r="Y46" s="53"/>
      <c r="Z46" s="53"/>
      <c r="AA46" s="65"/>
      <c r="AB46" s="53"/>
      <c r="AC46" s="53"/>
      <c r="AD46" s="66"/>
      <c r="AE46" s="53"/>
      <c r="AF46" s="53"/>
      <c r="AG46" s="53"/>
      <c r="AH46" s="53"/>
      <c r="AI46" s="65"/>
      <c r="AJ46" s="53"/>
      <c r="AK46" s="53"/>
      <c r="AL46" s="66"/>
      <c r="AM46" s="53"/>
      <c r="AN46" s="53"/>
      <c r="AO46" s="53"/>
      <c r="AP46" s="53"/>
      <c r="AQ46" s="65"/>
      <c r="AR46" s="53"/>
      <c r="AS46" s="53"/>
      <c r="AT46" s="66"/>
      <c r="AU46" s="53"/>
      <c r="AV46" s="54"/>
      <c r="AW46" s="54"/>
      <c r="AX46" s="54"/>
      <c r="AY46" s="79"/>
      <c r="AZ46" s="54"/>
      <c r="BA46" s="54"/>
      <c r="BB46" s="80"/>
      <c r="BC46" s="54"/>
      <c r="BD46" s="54"/>
      <c r="BE46" s="54"/>
      <c r="BF46" s="53"/>
      <c r="BG46" s="65"/>
      <c r="BH46" s="53"/>
      <c r="BI46" s="53"/>
      <c r="BJ46" s="66"/>
      <c r="BK46" s="53"/>
      <c r="BL46" s="53"/>
      <c r="BM46" s="53"/>
      <c r="BN46" s="53"/>
      <c r="BO46" s="65"/>
      <c r="BP46" s="53"/>
      <c r="BQ46" s="53"/>
      <c r="BR46" s="66"/>
      <c r="BS46" s="65"/>
      <c r="BT46" s="53"/>
      <c r="BU46" s="53"/>
      <c r="BV46" s="66"/>
      <c r="BW46" s="53"/>
      <c r="BX46" s="53"/>
      <c r="BY46" s="46"/>
      <c r="BZ46" s="1252"/>
      <c r="CA46" s="1252"/>
      <c r="CB46" s="767"/>
      <c r="CC46" s="1948"/>
      <c r="CD46" s="1949"/>
      <c r="CE46" s="1949"/>
      <c r="CF46" s="1950"/>
      <c r="CG46" s="1960">
        <f>BY47+CC46</f>
        <v>0</v>
      </c>
      <c r="CH46" s="1961"/>
      <c r="CI46" s="1961"/>
      <c r="CJ46" s="1962"/>
      <c r="CK46" s="1957"/>
      <c r="CL46" s="1958"/>
      <c r="CM46" s="1958"/>
      <c r="CN46" s="1958"/>
      <c r="CO46" s="1959"/>
    </row>
    <row r="47" spans="1:93" ht="5.0999999999999996" customHeight="1">
      <c r="A47" s="1899"/>
      <c r="B47" s="1901"/>
      <c r="C47" s="1970"/>
      <c r="D47" s="1970"/>
      <c r="E47" s="1970"/>
      <c r="F47" s="1970"/>
      <c r="G47" s="1971"/>
      <c r="H47" s="1969"/>
      <c r="I47" s="55"/>
      <c r="J47" s="29"/>
      <c r="K47" s="61"/>
      <c r="L47" s="29"/>
      <c r="M47" s="29"/>
      <c r="N47" s="62"/>
      <c r="O47" s="29"/>
      <c r="P47" s="29"/>
      <c r="Q47" s="29"/>
      <c r="R47" s="29"/>
      <c r="S47" s="61"/>
      <c r="T47" s="29"/>
      <c r="U47" s="29"/>
      <c r="V47" s="62"/>
      <c r="W47" s="29"/>
      <c r="X47" s="29"/>
      <c r="Y47" s="29"/>
      <c r="Z47" s="29"/>
      <c r="AA47" s="61"/>
      <c r="AB47" s="29"/>
      <c r="AC47" s="29"/>
      <c r="AD47" s="62"/>
      <c r="AE47" s="29"/>
      <c r="AF47" s="29"/>
      <c r="AG47" s="29"/>
      <c r="AH47" s="29"/>
      <c r="AI47" s="61"/>
      <c r="AJ47" s="29"/>
      <c r="AK47" s="29"/>
      <c r="AL47" s="62"/>
      <c r="AM47" s="29"/>
      <c r="AN47" s="29"/>
      <c r="AO47" s="29"/>
      <c r="AP47" s="29"/>
      <c r="AQ47" s="61"/>
      <c r="AR47" s="29"/>
      <c r="AS47" s="29"/>
      <c r="AT47" s="62"/>
      <c r="AU47" s="29"/>
      <c r="AV47" s="516"/>
      <c r="AW47" s="516"/>
      <c r="AX47" s="516"/>
      <c r="AY47" s="81"/>
      <c r="AZ47" s="516"/>
      <c r="BA47" s="516"/>
      <c r="BB47" s="82"/>
      <c r="BC47" s="516"/>
      <c r="BD47" s="516"/>
      <c r="BE47" s="516"/>
      <c r="BF47" s="29"/>
      <c r="BG47" s="61"/>
      <c r="BH47" s="29"/>
      <c r="BI47" s="29"/>
      <c r="BJ47" s="62"/>
      <c r="BK47" s="29"/>
      <c r="BL47" s="29"/>
      <c r="BM47" s="29"/>
      <c r="BN47" s="29"/>
      <c r="BO47" s="61"/>
      <c r="BP47" s="29"/>
      <c r="BQ47" s="29"/>
      <c r="BR47" s="62"/>
      <c r="BS47" s="61"/>
      <c r="BT47" s="29"/>
      <c r="BU47" s="29"/>
      <c r="BV47" s="62"/>
      <c r="BW47" s="29"/>
      <c r="BX47" s="29"/>
      <c r="BY47" s="1942"/>
      <c r="BZ47" s="1943"/>
      <c r="CA47" s="1943"/>
      <c r="CB47" s="1944"/>
      <c r="CC47" s="1951"/>
      <c r="CD47" s="1952"/>
      <c r="CE47" s="1952"/>
      <c r="CF47" s="1953"/>
      <c r="CG47" s="1963"/>
      <c r="CH47" s="1964"/>
      <c r="CI47" s="1964"/>
      <c r="CJ47" s="1965"/>
      <c r="CK47" s="1957"/>
      <c r="CL47" s="1958"/>
      <c r="CM47" s="1958"/>
      <c r="CN47" s="1958"/>
      <c r="CO47" s="1959"/>
    </row>
    <row r="48" spans="1:93" ht="8.1" customHeight="1">
      <c r="A48" s="1899"/>
      <c r="B48" s="1901"/>
      <c r="C48" s="1970"/>
      <c r="D48" s="1970"/>
      <c r="E48" s="1970"/>
      <c r="F48" s="1970"/>
      <c r="G48" s="1971"/>
      <c r="H48" s="1969"/>
      <c r="I48" s="56"/>
      <c r="J48" s="33"/>
      <c r="K48" s="67"/>
      <c r="L48" s="33"/>
      <c r="M48" s="33"/>
      <c r="N48" s="68"/>
      <c r="O48" s="33"/>
      <c r="P48" s="33"/>
      <c r="Q48" s="33"/>
      <c r="R48" s="33"/>
      <c r="S48" s="67"/>
      <c r="T48" s="33"/>
      <c r="U48" s="33"/>
      <c r="V48" s="68"/>
      <c r="W48" s="33"/>
      <c r="X48" s="33"/>
      <c r="Y48" s="33"/>
      <c r="Z48" s="33"/>
      <c r="AA48" s="67"/>
      <c r="AB48" s="33"/>
      <c r="AC48" s="33"/>
      <c r="AD48" s="68"/>
      <c r="AE48" s="33"/>
      <c r="AF48" s="33"/>
      <c r="AG48" s="33"/>
      <c r="AH48" s="33"/>
      <c r="AI48" s="67"/>
      <c r="AJ48" s="33"/>
      <c r="AK48" s="33"/>
      <c r="AL48" s="68"/>
      <c r="AM48" s="33"/>
      <c r="AN48" s="33"/>
      <c r="AO48" s="33"/>
      <c r="AP48" s="33"/>
      <c r="AQ48" s="67"/>
      <c r="AR48" s="33"/>
      <c r="AS48" s="33"/>
      <c r="AT48" s="68"/>
      <c r="AU48" s="33"/>
      <c r="AV48" s="57"/>
      <c r="AW48" s="57"/>
      <c r="AX48" s="57"/>
      <c r="AY48" s="83"/>
      <c r="AZ48" s="57"/>
      <c r="BA48" s="57"/>
      <c r="BB48" s="84"/>
      <c r="BC48" s="57"/>
      <c r="BD48" s="57"/>
      <c r="BE48" s="57"/>
      <c r="BF48" s="33"/>
      <c r="BG48" s="67"/>
      <c r="BH48" s="33"/>
      <c r="BI48" s="33"/>
      <c r="BJ48" s="68"/>
      <c r="BK48" s="33"/>
      <c r="BL48" s="33"/>
      <c r="BM48" s="33"/>
      <c r="BN48" s="33"/>
      <c r="BO48" s="67"/>
      <c r="BP48" s="33"/>
      <c r="BQ48" s="33"/>
      <c r="BR48" s="68"/>
      <c r="BS48" s="67"/>
      <c r="BT48" s="33"/>
      <c r="BU48" s="33"/>
      <c r="BV48" s="68"/>
      <c r="BW48" s="33"/>
      <c r="BX48" s="33"/>
      <c r="BY48" s="1945"/>
      <c r="BZ48" s="1946"/>
      <c r="CA48" s="1946"/>
      <c r="CB48" s="1947"/>
      <c r="CC48" s="1954"/>
      <c r="CD48" s="1955"/>
      <c r="CE48" s="1955"/>
      <c r="CF48" s="1956"/>
      <c r="CG48" s="1966"/>
      <c r="CH48" s="1967"/>
      <c r="CI48" s="1967"/>
      <c r="CJ48" s="1968"/>
      <c r="CK48" s="1957"/>
      <c r="CL48" s="1958"/>
      <c r="CM48" s="1958"/>
      <c r="CN48" s="1958"/>
      <c r="CO48" s="1959"/>
    </row>
    <row r="49" spans="1:93" ht="13.5" customHeight="1">
      <c r="A49" s="1899"/>
      <c r="B49" s="1901"/>
      <c r="C49" s="1970"/>
      <c r="D49" s="1970"/>
      <c r="E49" s="1970"/>
      <c r="F49" s="1970"/>
      <c r="G49" s="1971"/>
      <c r="H49" s="1969" t="s">
        <v>483</v>
      </c>
      <c r="I49" s="52"/>
      <c r="J49" s="53"/>
      <c r="K49" s="65"/>
      <c r="L49" s="53"/>
      <c r="M49" s="53"/>
      <c r="N49" s="66"/>
      <c r="O49" s="53"/>
      <c r="P49" s="53"/>
      <c r="Q49" s="53"/>
      <c r="R49" s="53"/>
      <c r="S49" s="65"/>
      <c r="T49" s="53"/>
      <c r="U49" s="53"/>
      <c r="V49" s="66"/>
      <c r="W49" s="53"/>
      <c r="X49" s="53"/>
      <c r="Y49" s="53"/>
      <c r="Z49" s="53"/>
      <c r="AA49" s="65"/>
      <c r="AB49" s="53"/>
      <c r="AC49" s="53"/>
      <c r="AD49" s="66"/>
      <c r="AE49" s="53"/>
      <c r="AF49" s="53"/>
      <c r="AG49" s="53"/>
      <c r="AH49" s="53"/>
      <c r="AI49" s="65"/>
      <c r="AJ49" s="53"/>
      <c r="AK49" s="53"/>
      <c r="AL49" s="66"/>
      <c r="AM49" s="53"/>
      <c r="AN49" s="53"/>
      <c r="AO49" s="53"/>
      <c r="AP49" s="53"/>
      <c r="AQ49" s="65"/>
      <c r="AR49" s="53"/>
      <c r="AS49" s="53"/>
      <c r="AT49" s="66"/>
      <c r="AU49" s="53"/>
      <c r="AV49" s="54"/>
      <c r="AW49" s="54"/>
      <c r="AX49" s="54"/>
      <c r="AY49" s="79"/>
      <c r="AZ49" s="54"/>
      <c r="BA49" s="54"/>
      <c r="BB49" s="80"/>
      <c r="BC49" s="54"/>
      <c r="BD49" s="54"/>
      <c r="BE49" s="54"/>
      <c r="BF49" s="53"/>
      <c r="BG49" s="65"/>
      <c r="BH49" s="53"/>
      <c r="BI49" s="53"/>
      <c r="BJ49" s="66"/>
      <c r="BK49" s="53"/>
      <c r="BL49" s="53"/>
      <c r="BM49" s="53"/>
      <c r="BN49" s="53"/>
      <c r="BO49" s="65"/>
      <c r="BP49" s="53"/>
      <c r="BQ49" s="53"/>
      <c r="BR49" s="66"/>
      <c r="BS49" s="65"/>
      <c r="BT49" s="53"/>
      <c r="BU49" s="53"/>
      <c r="BV49" s="66"/>
      <c r="BW49" s="53"/>
      <c r="BX49" s="53"/>
      <c r="BY49" s="46"/>
      <c r="BZ49" s="1252"/>
      <c r="CA49" s="1252"/>
      <c r="CB49" s="767"/>
      <c r="CC49" s="1948"/>
      <c r="CD49" s="1949"/>
      <c r="CE49" s="1949"/>
      <c r="CF49" s="1950"/>
      <c r="CG49" s="1960">
        <f>BY50+CC49</f>
        <v>0</v>
      </c>
      <c r="CH49" s="1961"/>
      <c r="CI49" s="1961"/>
      <c r="CJ49" s="1962"/>
      <c r="CK49" s="1957"/>
      <c r="CL49" s="1958"/>
      <c r="CM49" s="1958"/>
      <c r="CN49" s="1958"/>
      <c r="CO49" s="1959"/>
    </row>
    <row r="50" spans="1:93" ht="5.0999999999999996" customHeight="1">
      <c r="A50" s="1899"/>
      <c r="B50" s="1901"/>
      <c r="C50" s="1970"/>
      <c r="D50" s="1970"/>
      <c r="E50" s="1970"/>
      <c r="F50" s="1970"/>
      <c r="G50" s="1971"/>
      <c r="H50" s="1969"/>
      <c r="I50" s="55"/>
      <c r="J50" s="29"/>
      <c r="K50" s="61"/>
      <c r="L50" s="29"/>
      <c r="M50" s="29"/>
      <c r="N50" s="62"/>
      <c r="O50" s="29"/>
      <c r="P50" s="29"/>
      <c r="Q50" s="29"/>
      <c r="R50" s="29"/>
      <c r="S50" s="61"/>
      <c r="T50" s="29"/>
      <c r="U50" s="29"/>
      <c r="V50" s="62"/>
      <c r="W50" s="29"/>
      <c r="X50" s="29"/>
      <c r="Y50" s="29"/>
      <c r="Z50" s="29"/>
      <c r="AA50" s="61"/>
      <c r="AB50" s="29"/>
      <c r="AC50" s="29"/>
      <c r="AD50" s="62"/>
      <c r="AE50" s="29"/>
      <c r="AF50" s="29"/>
      <c r="AG50" s="29"/>
      <c r="AH50" s="29"/>
      <c r="AI50" s="61"/>
      <c r="AJ50" s="29"/>
      <c r="AK50" s="29"/>
      <c r="AL50" s="62"/>
      <c r="AM50" s="29"/>
      <c r="AN50" s="29"/>
      <c r="AO50" s="29"/>
      <c r="AP50" s="29"/>
      <c r="AQ50" s="61"/>
      <c r="AR50" s="29"/>
      <c r="AS50" s="29"/>
      <c r="AT50" s="62"/>
      <c r="AU50" s="29"/>
      <c r="AV50" s="516"/>
      <c r="AW50" s="516"/>
      <c r="AX50" s="516"/>
      <c r="AY50" s="81"/>
      <c r="AZ50" s="516"/>
      <c r="BA50" s="516"/>
      <c r="BB50" s="82"/>
      <c r="BC50" s="516"/>
      <c r="BD50" s="516"/>
      <c r="BE50" s="516"/>
      <c r="BF50" s="29"/>
      <c r="BG50" s="61"/>
      <c r="BH50" s="29"/>
      <c r="BI50" s="29"/>
      <c r="BJ50" s="62"/>
      <c r="BK50" s="29"/>
      <c r="BL50" s="29"/>
      <c r="BM50" s="29"/>
      <c r="BN50" s="29"/>
      <c r="BO50" s="61"/>
      <c r="BP50" s="29"/>
      <c r="BQ50" s="29"/>
      <c r="BR50" s="62"/>
      <c r="BS50" s="61"/>
      <c r="BT50" s="29"/>
      <c r="BU50" s="29"/>
      <c r="BV50" s="62"/>
      <c r="BW50" s="29"/>
      <c r="BX50" s="29"/>
      <c r="BY50" s="1942"/>
      <c r="BZ50" s="1943"/>
      <c r="CA50" s="1943"/>
      <c r="CB50" s="1944"/>
      <c r="CC50" s="1951"/>
      <c r="CD50" s="1952"/>
      <c r="CE50" s="1952"/>
      <c r="CF50" s="1953"/>
      <c r="CG50" s="1963"/>
      <c r="CH50" s="1964"/>
      <c r="CI50" s="1964"/>
      <c r="CJ50" s="1965"/>
      <c r="CK50" s="1957"/>
      <c r="CL50" s="1958"/>
      <c r="CM50" s="1958"/>
      <c r="CN50" s="1958"/>
      <c r="CO50" s="1959"/>
    </row>
    <row r="51" spans="1:93" ht="8.1" customHeight="1">
      <c r="A51" s="1899"/>
      <c r="B51" s="1901"/>
      <c r="C51" s="1970"/>
      <c r="D51" s="1970"/>
      <c r="E51" s="1970"/>
      <c r="F51" s="1970"/>
      <c r="G51" s="1971"/>
      <c r="H51" s="1969"/>
      <c r="I51" s="56"/>
      <c r="J51" s="33"/>
      <c r="K51" s="67"/>
      <c r="L51" s="33"/>
      <c r="M51" s="33"/>
      <c r="N51" s="68"/>
      <c r="O51" s="33"/>
      <c r="P51" s="33"/>
      <c r="Q51" s="33"/>
      <c r="R51" s="33"/>
      <c r="S51" s="67"/>
      <c r="T51" s="33"/>
      <c r="U51" s="33"/>
      <c r="V51" s="68"/>
      <c r="W51" s="33"/>
      <c r="X51" s="33"/>
      <c r="Y51" s="33"/>
      <c r="Z51" s="33"/>
      <c r="AA51" s="67"/>
      <c r="AB51" s="33"/>
      <c r="AC51" s="33"/>
      <c r="AD51" s="68"/>
      <c r="AE51" s="33"/>
      <c r="AF51" s="33"/>
      <c r="AG51" s="33"/>
      <c r="AH51" s="33"/>
      <c r="AI51" s="67"/>
      <c r="AJ51" s="33"/>
      <c r="AK51" s="33"/>
      <c r="AL51" s="68"/>
      <c r="AM51" s="33"/>
      <c r="AN51" s="33"/>
      <c r="AO51" s="33"/>
      <c r="AP51" s="33"/>
      <c r="AQ51" s="67"/>
      <c r="AR51" s="33"/>
      <c r="AS51" s="33"/>
      <c r="AT51" s="68"/>
      <c r="AU51" s="33"/>
      <c r="AV51" s="57"/>
      <c r="AW51" s="57"/>
      <c r="AX51" s="57"/>
      <c r="AY51" s="83"/>
      <c r="AZ51" s="57"/>
      <c r="BA51" s="57"/>
      <c r="BB51" s="84"/>
      <c r="BC51" s="57"/>
      <c r="BD51" s="57"/>
      <c r="BE51" s="57"/>
      <c r="BF51" s="33"/>
      <c r="BG51" s="67"/>
      <c r="BH51" s="33"/>
      <c r="BI51" s="33"/>
      <c r="BJ51" s="68"/>
      <c r="BK51" s="33"/>
      <c r="BL51" s="33"/>
      <c r="BM51" s="33"/>
      <c r="BN51" s="33"/>
      <c r="BO51" s="67"/>
      <c r="BP51" s="33"/>
      <c r="BQ51" s="33"/>
      <c r="BR51" s="68"/>
      <c r="BS51" s="67"/>
      <c r="BT51" s="33"/>
      <c r="BU51" s="33"/>
      <c r="BV51" s="68"/>
      <c r="BW51" s="33"/>
      <c r="BX51" s="33"/>
      <c r="BY51" s="1945"/>
      <c r="BZ51" s="1946"/>
      <c r="CA51" s="1946"/>
      <c r="CB51" s="1947"/>
      <c r="CC51" s="1954"/>
      <c r="CD51" s="1955"/>
      <c r="CE51" s="1955"/>
      <c r="CF51" s="1956"/>
      <c r="CG51" s="1966"/>
      <c r="CH51" s="1967"/>
      <c r="CI51" s="1967"/>
      <c r="CJ51" s="1968"/>
      <c r="CK51" s="1957"/>
      <c r="CL51" s="1958"/>
      <c r="CM51" s="1958"/>
      <c r="CN51" s="1958"/>
      <c r="CO51" s="1959"/>
    </row>
    <row r="52" spans="1:93" ht="13.5" customHeight="1">
      <c r="A52" s="1899"/>
      <c r="B52" s="1901"/>
      <c r="C52" s="1970"/>
      <c r="D52" s="1970"/>
      <c r="E52" s="1970"/>
      <c r="F52" s="1970"/>
      <c r="G52" s="1971"/>
      <c r="H52" s="1969" t="s">
        <v>483</v>
      </c>
      <c r="I52" s="52"/>
      <c r="J52" s="53"/>
      <c r="K52" s="65"/>
      <c r="L52" s="53"/>
      <c r="M52" s="53"/>
      <c r="N52" s="66"/>
      <c r="O52" s="53"/>
      <c r="P52" s="53"/>
      <c r="Q52" s="53"/>
      <c r="R52" s="53"/>
      <c r="S52" s="65"/>
      <c r="T52" s="53"/>
      <c r="U52" s="53"/>
      <c r="V52" s="66"/>
      <c r="W52" s="53"/>
      <c r="X52" s="53"/>
      <c r="Y52" s="53"/>
      <c r="Z52" s="53"/>
      <c r="AA52" s="65"/>
      <c r="AB52" s="53"/>
      <c r="AC52" s="53"/>
      <c r="AD52" s="66"/>
      <c r="AE52" s="53"/>
      <c r="AF52" s="53"/>
      <c r="AG52" s="53"/>
      <c r="AH52" s="53"/>
      <c r="AI52" s="65"/>
      <c r="AJ52" s="53"/>
      <c r="AK52" s="53"/>
      <c r="AL52" s="66"/>
      <c r="AM52" s="53"/>
      <c r="AN52" s="53"/>
      <c r="AO52" s="53"/>
      <c r="AP52" s="53"/>
      <c r="AQ52" s="65"/>
      <c r="AR52" s="53"/>
      <c r="AS52" s="53"/>
      <c r="AT52" s="66"/>
      <c r="AU52" s="53"/>
      <c r="AV52" s="54"/>
      <c r="AW52" s="54"/>
      <c r="AX52" s="54"/>
      <c r="AY52" s="79"/>
      <c r="AZ52" s="54"/>
      <c r="BA52" s="54"/>
      <c r="BB52" s="80"/>
      <c r="BC52" s="54"/>
      <c r="BD52" s="54"/>
      <c r="BE52" s="54"/>
      <c r="BF52" s="53"/>
      <c r="BG52" s="65"/>
      <c r="BH52" s="53"/>
      <c r="BI52" s="53"/>
      <c r="BJ52" s="66"/>
      <c r="BK52" s="53"/>
      <c r="BL52" s="53"/>
      <c r="BM52" s="53"/>
      <c r="BN52" s="53"/>
      <c r="BO52" s="65"/>
      <c r="BP52" s="53"/>
      <c r="BQ52" s="53"/>
      <c r="BR52" s="66"/>
      <c r="BS52" s="65"/>
      <c r="BT52" s="53"/>
      <c r="BU52" s="53"/>
      <c r="BV52" s="66"/>
      <c r="BW52" s="53"/>
      <c r="BX52" s="53"/>
      <c r="BY52" s="46"/>
      <c r="BZ52" s="1252"/>
      <c r="CA52" s="1252"/>
      <c r="CB52" s="767"/>
      <c r="CC52" s="1948"/>
      <c r="CD52" s="1949"/>
      <c r="CE52" s="1949"/>
      <c r="CF52" s="1950"/>
      <c r="CG52" s="1960">
        <f>BY53+CC52</f>
        <v>0</v>
      </c>
      <c r="CH52" s="1961"/>
      <c r="CI52" s="1961"/>
      <c r="CJ52" s="1962"/>
      <c r="CK52" s="1957"/>
      <c r="CL52" s="1958"/>
      <c r="CM52" s="1958"/>
      <c r="CN52" s="1958"/>
      <c r="CO52" s="1959"/>
    </row>
    <row r="53" spans="1:93" ht="5.0999999999999996" customHeight="1">
      <c r="A53" s="1899"/>
      <c r="B53" s="1901"/>
      <c r="C53" s="1970"/>
      <c r="D53" s="1970"/>
      <c r="E53" s="1970"/>
      <c r="F53" s="1970"/>
      <c r="G53" s="1971"/>
      <c r="H53" s="1969"/>
      <c r="I53" s="55"/>
      <c r="J53" s="29"/>
      <c r="K53" s="61"/>
      <c r="L53" s="29"/>
      <c r="M53" s="29"/>
      <c r="N53" s="62"/>
      <c r="O53" s="29"/>
      <c r="P53" s="29"/>
      <c r="Q53" s="29"/>
      <c r="R53" s="29"/>
      <c r="S53" s="61"/>
      <c r="T53" s="29"/>
      <c r="U53" s="29"/>
      <c r="V53" s="62"/>
      <c r="W53" s="29"/>
      <c r="X53" s="29"/>
      <c r="Y53" s="29"/>
      <c r="Z53" s="29"/>
      <c r="AA53" s="61"/>
      <c r="AB53" s="29"/>
      <c r="AC53" s="29"/>
      <c r="AD53" s="62"/>
      <c r="AE53" s="29"/>
      <c r="AF53" s="29"/>
      <c r="AG53" s="29"/>
      <c r="AH53" s="29"/>
      <c r="AI53" s="61"/>
      <c r="AJ53" s="29"/>
      <c r="AK53" s="29"/>
      <c r="AL53" s="62"/>
      <c r="AM53" s="29"/>
      <c r="AN53" s="29"/>
      <c r="AO53" s="29"/>
      <c r="AP53" s="29"/>
      <c r="AQ53" s="61"/>
      <c r="AR53" s="29"/>
      <c r="AS53" s="29"/>
      <c r="AT53" s="62"/>
      <c r="AU53" s="29"/>
      <c r="AV53" s="516"/>
      <c r="AW53" s="516"/>
      <c r="AX53" s="516"/>
      <c r="AY53" s="81"/>
      <c r="AZ53" s="516"/>
      <c r="BA53" s="516"/>
      <c r="BB53" s="82"/>
      <c r="BC53" s="516"/>
      <c r="BD53" s="516"/>
      <c r="BE53" s="516"/>
      <c r="BF53" s="29"/>
      <c r="BG53" s="61"/>
      <c r="BH53" s="29"/>
      <c r="BI53" s="29"/>
      <c r="BJ53" s="62"/>
      <c r="BK53" s="29"/>
      <c r="BL53" s="29"/>
      <c r="BM53" s="29"/>
      <c r="BN53" s="29"/>
      <c r="BO53" s="61"/>
      <c r="BP53" s="29"/>
      <c r="BQ53" s="29"/>
      <c r="BR53" s="62"/>
      <c r="BS53" s="61"/>
      <c r="BT53" s="29"/>
      <c r="BU53" s="29"/>
      <c r="BV53" s="62"/>
      <c r="BW53" s="29"/>
      <c r="BX53" s="29"/>
      <c r="BY53" s="1942"/>
      <c r="BZ53" s="1943"/>
      <c r="CA53" s="1943"/>
      <c r="CB53" s="1944"/>
      <c r="CC53" s="1951"/>
      <c r="CD53" s="1952"/>
      <c r="CE53" s="1952"/>
      <c r="CF53" s="1953"/>
      <c r="CG53" s="1963"/>
      <c r="CH53" s="1964"/>
      <c r="CI53" s="1964"/>
      <c r="CJ53" s="1965"/>
      <c r="CK53" s="1957"/>
      <c r="CL53" s="1958"/>
      <c r="CM53" s="1958"/>
      <c r="CN53" s="1958"/>
      <c r="CO53" s="1959"/>
    </row>
    <row r="54" spans="1:93" ht="8.1" customHeight="1">
      <c r="A54" s="1899"/>
      <c r="B54" s="1901"/>
      <c r="C54" s="1970"/>
      <c r="D54" s="1970"/>
      <c r="E54" s="1970"/>
      <c r="F54" s="1970"/>
      <c r="G54" s="1971"/>
      <c r="H54" s="1969"/>
      <c r="I54" s="56"/>
      <c r="J54" s="33"/>
      <c r="K54" s="67"/>
      <c r="L54" s="33"/>
      <c r="M54" s="33"/>
      <c r="N54" s="68"/>
      <c r="O54" s="33"/>
      <c r="P54" s="33"/>
      <c r="Q54" s="33"/>
      <c r="R54" s="33"/>
      <c r="S54" s="67"/>
      <c r="T54" s="33"/>
      <c r="U54" s="33"/>
      <c r="V54" s="68"/>
      <c r="W54" s="33"/>
      <c r="X54" s="33"/>
      <c r="Y54" s="33"/>
      <c r="Z54" s="33"/>
      <c r="AA54" s="67"/>
      <c r="AB54" s="33"/>
      <c r="AC54" s="33"/>
      <c r="AD54" s="68"/>
      <c r="AE54" s="33"/>
      <c r="AF54" s="33"/>
      <c r="AG54" s="33"/>
      <c r="AH54" s="33"/>
      <c r="AI54" s="67"/>
      <c r="AJ54" s="33"/>
      <c r="AK54" s="33"/>
      <c r="AL54" s="68"/>
      <c r="AM54" s="33"/>
      <c r="AN54" s="33"/>
      <c r="AO54" s="33"/>
      <c r="AP54" s="33"/>
      <c r="AQ54" s="67"/>
      <c r="AR54" s="33"/>
      <c r="AS54" s="33"/>
      <c r="AT54" s="68"/>
      <c r="AU54" s="33"/>
      <c r="AV54" s="57"/>
      <c r="AW54" s="57"/>
      <c r="AX54" s="57"/>
      <c r="AY54" s="83"/>
      <c r="AZ54" s="57"/>
      <c r="BA54" s="57"/>
      <c r="BB54" s="84"/>
      <c r="BC54" s="57"/>
      <c r="BD54" s="57"/>
      <c r="BE54" s="57"/>
      <c r="BF54" s="33"/>
      <c r="BG54" s="67"/>
      <c r="BH54" s="33"/>
      <c r="BI54" s="33"/>
      <c r="BJ54" s="68"/>
      <c r="BK54" s="33"/>
      <c r="BL54" s="33"/>
      <c r="BM54" s="33"/>
      <c r="BN54" s="33"/>
      <c r="BO54" s="67"/>
      <c r="BP54" s="33"/>
      <c r="BQ54" s="33"/>
      <c r="BR54" s="68"/>
      <c r="BS54" s="67"/>
      <c r="BT54" s="33"/>
      <c r="BU54" s="33"/>
      <c r="BV54" s="68"/>
      <c r="BW54" s="33"/>
      <c r="BX54" s="33"/>
      <c r="BY54" s="1945"/>
      <c r="BZ54" s="1946"/>
      <c r="CA54" s="1946"/>
      <c r="CB54" s="1947"/>
      <c r="CC54" s="1954"/>
      <c r="CD54" s="1955"/>
      <c r="CE54" s="1955"/>
      <c r="CF54" s="1956"/>
      <c r="CG54" s="1966"/>
      <c r="CH54" s="1967"/>
      <c r="CI54" s="1967"/>
      <c r="CJ54" s="1968"/>
      <c r="CK54" s="1957"/>
      <c r="CL54" s="1958"/>
      <c r="CM54" s="1958"/>
      <c r="CN54" s="1958"/>
      <c r="CO54" s="1959"/>
    </row>
    <row r="55" spans="1:93" ht="13.5" customHeight="1">
      <c r="A55" s="1899"/>
      <c r="B55" s="1901"/>
      <c r="C55" s="1970"/>
      <c r="D55" s="1970"/>
      <c r="E55" s="1970"/>
      <c r="F55" s="1970"/>
      <c r="G55" s="1971"/>
      <c r="H55" s="1969" t="s">
        <v>483</v>
      </c>
      <c r="I55" s="52"/>
      <c r="J55" s="53"/>
      <c r="K55" s="65"/>
      <c r="L55" s="53"/>
      <c r="M55" s="53"/>
      <c r="N55" s="66"/>
      <c r="O55" s="53"/>
      <c r="P55" s="53"/>
      <c r="Q55" s="53"/>
      <c r="R55" s="53"/>
      <c r="S55" s="65"/>
      <c r="T55" s="53"/>
      <c r="U55" s="53"/>
      <c r="V55" s="66"/>
      <c r="W55" s="53"/>
      <c r="X55" s="53"/>
      <c r="Y55" s="53"/>
      <c r="Z55" s="53"/>
      <c r="AA55" s="65"/>
      <c r="AB55" s="53"/>
      <c r="AC55" s="53"/>
      <c r="AD55" s="66"/>
      <c r="AE55" s="53"/>
      <c r="AF55" s="53"/>
      <c r="AG55" s="53"/>
      <c r="AH55" s="53"/>
      <c r="AI55" s="65"/>
      <c r="AJ55" s="53"/>
      <c r="AK55" s="53"/>
      <c r="AL55" s="66"/>
      <c r="AM55" s="53"/>
      <c r="AN55" s="53"/>
      <c r="AO55" s="53"/>
      <c r="AP55" s="53"/>
      <c r="AQ55" s="65"/>
      <c r="AR55" s="53"/>
      <c r="AS55" s="53"/>
      <c r="AT55" s="66"/>
      <c r="AU55" s="53"/>
      <c r="AV55" s="54"/>
      <c r="AW55" s="54"/>
      <c r="AX55" s="54"/>
      <c r="AY55" s="79"/>
      <c r="AZ55" s="54"/>
      <c r="BA55" s="54"/>
      <c r="BB55" s="80"/>
      <c r="BC55" s="54"/>
      <c r="BD55" s="54"/>
      <c r="BE55" s="54"/>
      <c r="BF55" s="53"/>
      <c r="BG55" s="65"/>
      <c r="BH55" s="53"/>
      <c r="BI55" s="53"/>
      <c r="BJ55" s="66"/>
      <c r="BK55" s="53"/>
      <c r="BL55" s="53"/>
      <c r="BM55" s="53"/>
      <c r="BN55" s="53"/>
      <c r="BO55" s="65"/>
      <c r="BP55" s="53"/>
      <c r="BQ55" s="53"/>
      <c r="BR55" s="66"/>
      <c r="BS55" s="65"/>
      <c r="BT55" s="53"/>
      <c r="BU55" s="53"/>
      <c r="BV55" s="66"/>
      <c r="BW55" s="53"/>
      <c r="BX55" s="53"/>
      <c r="BY55" s="46"/>
      <c r="BZ55" s="1252"/>
      <c r="CA55" s="1252"/>
      <c r="CB55" s="767"/>
      <c r="CC55" s="1948"/>
      <c r="CD55" s="1949"/>
      <c r="CE55" s="1949"/>
      <c r="CF55" s="1950"/>
      <c r="CG55" s="1960">
        <f>BY56+CC55</f>
        <v>0</v>
      </c>
      <c r="CH55" s="1961"/>
      <c r="CI55" s="1961"/>
      <c r="CJ55" s="1962"/>
      <c r="CK55" s="1957"/>
      <c r="CL55" s="1958"/>
      <c r="CM55" s="1958"/>
      <c r="CN55" s="1958"/>
      <c r="CO55" s="1959"/>
    </row>
    <row r="56" spans="1:93" ht="5.0999999999999996" customHeight="1">
      <c r="A56" s="1899"/>
      <c r="B56" s="1901"/>
      <c r="C56" s="1970"/>
      <c r="D56" s="1970"/>
      <c r="E56" s="1970"/>
      <c r="F56" s="1970"/>
      <c r="G56" s="1971"/>
      <c r="H56" s="1969"/>
      <c r="I56" s="55"/>
      <c r="J56" s="29"/>
      <c r="K56" s="61"/>
      <c r="L56" s="29"/>
      <c r="M56" s="29"/>
      <c r="N56" s="62"/>
      <c r="O56" s="29"/>
      <c r="P56" s="29"/>
      <c r="Q56" s="29"/>
      <c r="R56" s="29"/>
      <c r="S56" s="61"/>
      <c r="T56" s="29"/>
      <c r="U56" s="29"/>
      <c r="V56" s="62"/>
      <c r="W56" s="29"/>
      <c r="X56" s="29"/>
      <c r="Y56" s="29"/>
      <c r="Z56" s="29"/>
      <c r="AA56" s="61"/>
      <c r="AB56" s="29"/>
      <c r="AC56" s="29"/>
      <c r="AD56" s="62"/>
      <c r="AE56" s="29"/>
      <c r="AF56" s="29"/>
      <c r="AG56" s="29"/>
      <c r="AH56" s="29"/>
      <c r="AI56" s="61"/>
      <c r="AJ56" s="29"/>
      <c r="AK56" s="29"/>
      <c r="AL56" s="62"/>
      <c r="AM56" s="29"/>
      <c r="AN56" s="29"/>
      <c r="AO56" s="29"/>
      <c r="AP56" s="29"/>
      <c r="AQ56" s="61"/>
      <c r="AR56" s="29"/>
      <c r="AS56" s="29"/>
      <c r="AT56" s="62"/>
      <c r="AU56" s="29"/>
      <c r="AV56" s="516"/>
      <c r="AW56" s="516"/>
      <c r="AX56" s="516"/>
      <c r="AY56" s="81"/>
      <c r="AZ56" s="516"/>
      <c r="BA56" s="516"/>
      <c r="BB56" s="82"/>
      <c r="BC56" s="516"/>
      <c r="BD56" s="516"/>
      <c r="BE56" s="516"/>
      <c r="BF56" s="29"/>
      <c r="BG56" s="61"/>
      <c r="BH56" s="29"/>
      <c r="BI56" s="29"/>
      <c r="BJ56" s="62"/>
      <c r="BK56" s="29"/>
      <c r="BL56" s="29"/>
      <c r="BM56" s="29"/>
      <c r="BN56" s="29"/>
      <c r="BO56" s="61"/>
      <c r="BP56" s="29"/>
      <c r="BQ56" s="29"/>
      <c r="BR56" s="62"/>
      <c r="BS56" s="61"/>
      <c r="BT56" s="29"/>
      <c r="BU56" s="29"/>
      <c r="BV56" s="62"/>
      <c r="BW56" s="29"/>
      <c r="BX56" s="29"/>
      <c r="BY56" s="1942"/>
      <c r="BZ56" s="1943"/>
      <c r="CA56" s="1943"/>
      <c r="CB56" s="1944"/>
      <c r="CC56" s="1951"/>
      <c r="CD56" s="1952"/>
      <c r="CE56" s="1952"/>
      <c r="CF56" s="1953"/>
      <c r="CG56" s="1963"/>
      <c r="CH56" s="1964"/>
      <c r="CI56" s="1964"/>
      <c r="CJ56" s="1965"/>
      <c r="CK56" s="1957"/>
      <c r="CL56" s="1958"/>
      <c r="CM56" s="1958"/>
      <c r="CN56" s="1958"/>
      <c r="CO56" s="1959"/>
    </row>
    <row r="57" spans="1:93" ht="8.1" customHeight="1">
      <c r="A57" s="1902"/>
      <c r="B57" s="1904"/>
      <c r="C57" s="1970"/>
      <c r="D57" s="1970"/>
      <c r="E57" s="1970"/>
      <c r="F57" s="1970"/>
      <c r="G57" s="1971"/>
      <c r="H57" s="1969"/>
      <c r="I57" s="56"/>
      <c r="J57" s="33"/>
      <c r="K57" s="67"/>
      <c r="L57" s="33"/>
      <c r="M57" s="33"/>
      <c r="N57" s="68"/>
      <c r="O57" s="33"/>
      <c r="P57" s="33"/>
      <c r="Q57" s="33"/>
      <c r="R57" s="33"/>
      <c r="S57" s="67"/>
      <c r="T57" s="33"/>
      <c r="U57" s="33"/>
      <c r="V57" s="68"/>
      <c r="W57" s="33"/>
      <c r="X57" s="33"/>
      <c r="Y57" s="33"/>
      <c r="Z57" s="33"/>
      <c r="AA57" s="67"/>
      <c r="AB57" s="33"/>
      <c r="AC57" s="33"/>
      <c r="AD57" s="68"/>
      <c r="AE57" s="33"/>
      <c r="AF57" s="33"/>
      <c r="AG57" s="33"/>
      <c r="AH57" s="33"/>
      <c r="AI57" s="67"/>
      <c r="AJ57" s="33"/>
      <c r="AK57" s="33"/>
      <c r="AL57" s="68"/>
      <c r="AM57" s="33"/>
      <c r="AN57" s="33"/>
      <c r="AO57" s="33"/>
      <c r="AP57" s="33"/>
      <c r="AQ57" s="67"/>
      <c r="AR57" s="33"/>
      <c r="AS57" s="33"/>
      <c r="AT57" s="68"/>
      <c r="AU57" s="33"/>
      <c r="AV57" s="57"/>
      <c r="AW57" s="57"/>
      <c r="AX57" s="57"/>
      <c r="AY57" s="83"/>
      <c r="AZ57" s="57"/>
      <c r="BA57" s="57"/>
      <c r="BB57" s="84"/>
      <c r="BC57" s="57"/>
      <c r="BD57" s="57"/>
      <c r="BE57" s="57"/>
      <c r="BF57" s="33"/>
      <c r="BG57" s="67"/>
      <c r="BH57" s="33"/>
      <c r="BI57" s="33"/>
      <c r="BJ57" s="68"/>
      <c r="BK57" s="33"/>
      <c r="BL57" s="33"/>
      <c r="BM57" s="33"/>
      <c r="BN57" s="33"/>
      <c r="BO57" s="67"/>
      <c r="BP57" s="33"/>
      <c r="BQ57" s="33"/>
      <c r="BR57" s="68"/>
      <c r="BS57" s="67"/>
      <c r="BT57" s="33"/>
      <c r="BU57" s="33"/>
      <c r="BV57" s="68"/>
      <c r="BW57" s="33"/>
      <c r="BX57" s="33"/>
      <c r="BY57" s="1945"/>
      <c r="BZ57" s="1946"/>
      <c r="CA57" s="1946"/>
      <c r="CB57" s="1947"/>
      <c r="CC57" s="1954"/>
      <c r="CD57" s="1955"/>
      <c r="CE57" s="1955"/>
      <c r="CF57" s="1956"/>
      <c r="CG57" s="1966"/>
      <c r="CH57" s="1967"/>
      <c r="CI57" s="1967"/>
      <c r="CJ57" s="1968"/>
      <c r="CK57" s="1957"/>
      <c r="CL57" s="1958"/>
      <c r="CM57" s="1958"/>
      <c r="CN57" s="1958"/>
      <c r="CO57" s="1959"/>
    </row>
    <row r="58" spans="1:93" ht="13.5" customHeight="1">
      <c r="A58" s="1919" t="s">
        <v>646</v>
      </c>
      <c r="B58" s="1921"/>
      <c r="C58" s="1970"/>
      <c r="D58" s="1970"/>
      <c r="E58" s="1970"/>
      <c r="F58" s="1970"/>
      <c r="G58" s="1971"/>
      <c r="H58" s="1969" t="s">
        <v>483</v>
      </c>
      <c r="I58" s="52"/>
      <c r="J58" s="53"/>
      <c r="K58" s="65"/>
      <c r="L58" s="53"/>
      <c r="M58" s="53"/>
      <c r="N58" s="66"/>
      <c r="O58" s="53"/>
      <c r="P58" s="53"/>
      <c r="Q58" s="53"/>
      <c r="R58" s="53"/>
      <c r="S58" s="65"/>
      <c r="T58" s="53"/>
      <c r="U58" s="53"/>
      <c r="V58" s="66"/>
      <c r="W58" s="53"/>
      <c r="X58" s="53"/>
      <c r="Y58" s="53"/>
      <c r="Z58" s="53"/>
      <c r="AA58" s="65"/>
      <c r="AB58" s="53"/>
      <c r="AC58" s="53"/>
      <c r="AD58" s="66"/>
      <c r="AE58" s="53"/>
      <c r="AF58" s="53"/>
      <c r="AG58" s="53"/>
      <c r="AH58" s="53"/>
      <c r="AI58" s="65"/>
      <c r="AJ58" s="53"/>
      <c r="AK58" s="53"/>
      <c r="AL58" s="66"/>
      <c r="AM58" s="53"/>
      <c r="AN58" s="53"/>
      <c r="AO58" s="53"/>
      <c r="AP58" s="53"/>
      <c r="AQ58" s="65"/>
      <c r="AR58" s="53"/>
      <c r="AS58" s="53"/>
      <c r="AT58" s="66"/>
      <c r="AU58" s="53"/>
      <c r="AV58" s="54"/>
      <c r="AW58" s="54"/>
      <c r="AX58" s="54"/>
      <c r="AY58" s="79"/>
      <c r="AZ58" s="54"/>
      <c r="BA58" s="54"/>
      <c r="BB58" s="80"/>
      <c r="BC58" s="54"/>
      <c r="BD58" s="54"/>
      <c r="BE58" s="54"/>
      <c r="BF58" s="53"/>
      <c r="BG58" s="65"/>
      <c r="BH58" s="53"/>
      <c r="BI58" s="53"/>
      <c r="BJ58" s="66"/>
      <c r="BK58" s="53"/>
      <c r="BL58" s="53"/>
      <c r="BM58" s="53"/>
      <c r="BN58" s="53"/>
      <c r="BO58" s="65"/>
      <c r="BP58" s="53"/>
      <c r="BQ58" s="53"/>
      <c r="BR58" s="66"/>
      <c r="BS58" s="65"/>
      <c r="BT58" s="53"/>
      <c r="BU58" s="53"/>
      <c r="BV58" s="66"/>
      <c r="BW58" s="53"/>
      <c r="BX58" s="53"/>
      <c r="BY58" s="46"/>
      <c r="BZ58" s="1252"/>
      <c r="CA58" s="1252"/>
      <c r="CB58" s="767"/>
      <c r="CC58" s="1948"/>
      <c r="CD58" s="1949"/>
      <c r="CE58" s="1949"/>
      <c r="CF58" s="1950"/>
      <c r="CG58" s="1960">
        <f>BY59+CC58</f>
        <v>0</v>
      </c>
      <c r="CH58" s="1961"/>
      <c r="CI58" s="1961"/>
      <c r="CJ58" s="1962"/>
      <c r="CK58" s="1957"/>
      <c r="CL58" s="1958"/>
      <c r="CM58" s="1958"/>
      <c r="CN58" s="1958"/>
      <c r="CO58" s="1959"/>
    </row>
    <row r="59" spans="1:93" ht="5.0999999999999996" customHeight="1">
      <c r="A59" s="1899"/>
      <c r="B59" s="1901"/>
      <c r="C59" s="1970"/>
      <c r="D59" s="1970"/>
      <c r="E59" s="1970"/>
      <c r="F59" s="1970"/>
      <c r="G59" s="1971"/>
      <c r="H59" s="1969"/>
      <c r="I59" s="55"/>
      <c r="J59" s="29"/>
      <c r="K59" s="61"/>
      <c r="L59" s="29"/>
      <c r="M59" s="29"/>
      <c r="N59" s="62"/>
      <c r="O59" s="29"/>
      <c r="P59" s="29"/>
      <c r="Q59" s="29"/>
      <c r="R59" s="29"/>
      <c r="S59" s="61"/>
      <c r="T59" s="29"/>
      <c r="U59" s="29"/>
      <c r="V59" s="62"/>
      <c r="W59" s="29"/>
      <c r="X59" s="29"/>
      <c r="Y59" s="29"/>
      <c r="Z59" s="29"/>
      <c r="AA59" s="61"/>
      <c r="AB59" s="29"/>
      <c r="AC59" s="29"/>
      <c r="AD59" s="62"/>
      <c r="AE59" s="29"/>
      <c r="AF59" s="29"/>
      <c r="AG59" s="29"/>
      <c r="AH59" s="29"/>
      <c r="AI59" s="61"/>
      <c r="AJ59" s="29"/>
      <c r="AK59" s="29"/>
      <c r="AL59" s="62"/>
      <c r="AM59" s="29"/>
      <c r="AN59" s="29"/>
      <c r="AO59" s="29"/>
      <c r="AP59" s="29"/>
      <c r="AQ59" s="61"/>
      <c r="AR59" s="29"/>
      <c r="AS59" s="29"/>
      <c r="AT59" s="62"/>
      <c r="AU59" s="29"/>
      <c r="AV59" s="516"/>
      <c r="AW59" s="516"/>
      <c r="AX59" s="516"/>
      <c r="AY59" s="81"/>
      <c r="AZ59" s="516"/>
      <c r="BA59" s="516"/>
      <c r="BB59" s="82"/>
      <c r="BC59" s="516"/>
      <c r="BD59" s="516"/>
      <c r="BE59" s="516"/>
      <c r="BF59" s="29"/>
      <c r="BG59" s="61"/>
      <c r="BH59" s="29"/>
      <c r="BI59" s="29"/>
      <c r="BJ59" s="62"/>
      <c r="BK59" s="29"/>
      <c r="BL59" s="29"/>
      <c r="BM59" s="29"/>
      <c r="BN59" s="29"/>
      <c r="BO59" s="61"/>
      <c r="BP59" s="29"/>
      <c r="BQ59" s="29"/>
      <c r="BR59" s="62"/>
      <c r="BS59" s="61"/>
      <c r="BT59" s="29"/>
      <c r="BU59" s="29"/>
      <c r="BV59" s="62"/>
      <c r="BW59" s="29"/>
      <c r="BX59" s="29"/>
      <c r="BY59" s="1942"/>
      <c r="BZ59" s="1943"/>
      <c r="CA59" s="1943"/>
      <c r="CB59" s="1944"/>
      <c r="CC59" s="1951"/>
      <c r="CD59" s="1952"/>
      <c r="CE59" s="1952"/>
      <c r="CF59" s="1953"/>
      <c r="CG59" s="1963"/>
      <c r="CH59" s="1964"/>
      <c r="CI59" s="1964"/>
      <c r="CJ59" s="1965"/>
      <c r="CK59" s="1957"/>
      <c r="CL59" s="1958"/>
      <c r="CM59" s="1958"/>
      <c r="CN59" s="1958"/>
      <c r="CO59" s="1959"/>
    </row>
    <row r="60" spans="1:93" ht="8.1" customHeight="1">
      <c r="A60" s="1899"/>
      <c r="B60" s="1901"/>
      <c r="C60" s="1970"/>
      <c r="D60" s="1970"/>
      <c r="E60" s="1970"/>
      <c r="F60" s="1970"/>
      <c r="G60" s="1971"/>
      <c r="H60" s="1969"/>
      <c r="I60" s="56"/>
      <c r="J60" s="33"/>
      <c r="K60" s="67"/>
      <c r="L60" s="33"/>
      <c r="M60" s="33"/>
      <c r="N60" s="68"/>
      <c r="O60" s="33"/>
      <c r="P60" s="33"/>
      <c r="Q60" s="33"/>
      <c r="R60" s="33"/>
      <c r="S60" s="67"/>
      <c r="T60" s="33"/>
      <c r="U60" s="33"/>
      <c r="V60" s="68"/>
      <c r="W60" s="33"/>
      <c r="X60" s="33"/>
      <c r="Y60" s="33"/>
      <c r="Z60" s="33"/>
      <c r="AA60" s="67"/>
      <c r="AB60" s="33"/>
      <c r="AC60" s="33"/>
      <c r="AD60" s="68"/>
      <c r="AE60" s="33"/>
      <c r="AF60" s="33"/>
      <c r="AG60" s="33"/>
      <c r="AH60" s="33"/>
      <c r="AI60" s="67"/>
      <c r="AJ60" s="33"/>
      <c r="AK60" s="33"/>
      <c r="AL60" s="68"/>
      <c r="AM60" s="33"/>
      <c r="AN60" s="33"/>
      <c r="AO60" s="33"/>
      <c r="AP60" s="33"/>
      <c r="AQ60" s="67"/>
      <c r="AR60" s="33"/>
      <c r="AS60" s="33"/>
      <c r="AT60" s="68"/>
      <c r="AU60" s="33"/>
      <c r="AV60" s="57"/>
      <c r="AW60" s="57"/>
      <c r="AX60" s="57"/>
      <c r="AY60" s="83"/>
      <c r="AZ60" s="57"/>
      <c r="BA60" s="57"/>
      <c r="BB60" s="84"/>
      <c r="BC60" s="57"/>
      <c r="BD60" s="57"/>
      <c r="BE60" s="57"/>
      <c r="BF60" s="33"/>
      <c r="BG60" s="67"/>
      <c r="BH60" s="33"/>
      <c r="BI60" s="33"/>
      <c r="BJ60" s="68"/>
      <c r="BK60" s="33"/>
      <c r="BL60" s="33"/>
      <c r="BM60" s="33"/>
      <c r="BN60" s="33"/>
      <c r="BO60" s="67"/>
      <c r="BP60" s="33"/>
      <c r="BQ60" s="33"/>
      <c r="BR60" s="68"/>
      <c r="BS60" s="67"/>
      <c r="BT60" s="33"/>
      <c r="BU60" s="33"/>
      <c r="BV60" s="68"/>
      <c r="BW60" s="33"/>
      <c r="BX60" s="33"/>
      <c r="BY60" s="1945"/>
      <c r="BZ60" s="1946"/>
      <c r="CA60" s="1946"/>
      <c r="CB60" s="1947"/>
      <c r="CC60" s="1954"/>
      <c r="CD60" s="1955"/>
      <c r="CE60" s="1955"/>
      <c r="CF60" s="1956"/>
      <c r="CG60" s="1966"/>
      <c r="CH60" s="1967"/>
      <c r="CI60" s="1967"/>
      <c r="CJ60" s="1968"/>
      <c r="CK60" s="1957"/>
      <c r="CL60" s="1958"/>
      <c r="CM60" s="1958"/>
      <c r="CN60" s="1958"/>
      <c r="CO60" s="1959"/>
    </row>
    <row r="61" spans="1:93" ht="13.5" customHeight="1">
      <c r="A61" s="1899"/>
      <c r="B61" s="1901"/>
      <c r="C61" s="1970"/>
      <c r="D61" s="1970"/>
      <c r="E61" s="1970"/>
      <c r="F61" s="1970"/>
      <c r="G61" s="1971"/>
      <c r="H61" s="1969" t="s">
        <v>483</v>
      </c>
      <c r="I61" s="52"/>
      <c r="J61" s="53"/>
      <c r="K61" s="65"/>
      <c r="L61" s="53"/>
      <c r="M61" s="53"/>
      <c r="N61" s="66"/>
      <c r="O61" s="53"/>
      <c r="P61" s="53"/>
      <c r="Q61" s="53"/>
      <c r="R61" s="53"/>
      <c r="S61" s="65"/>
      <c r="T61" s="53"/>
      <c r="U61" s="53"/>
      <c r="V61" s="66"/>
      <c r="W61" s="53"/>
      <c r="X61" s="53"/>
      <c r="Y61" s="53"/>
      <c r="Z61" s="53"/>
      <c r="AA61" s="65"/>
      <c r="AB61" s="53"/>
      <c r="AC61" s="53"/>
      <c r="AD61" s="66"/>
      <c r="AE61" s="53"/>
      <c r="AF61" s="53"/>
      <c r="AG61" s="53"/>
      <c r="AH61" s="53"/>
      <c r="AI61" s="65"/>
      <c r="AJ61" s="53"/>
      <c r="AK61" s="53"/>
      <c r="AL61" s="66"/>
      <c r="AM61" s="53"/>
      <c r="AN61" s="53"/>
      <c r="AO61" s="53"/>
      <c r="AP61" s="53"/>
      <c r="AQ61" s="65"/>
      <c r="AR61" s="53"/>
      <c r="AS61" s="53"/>
      <c r="AT61" s="66"/>
      <c r="AU61" s="53"/>
      <c r="AV61" s="54"/>
      <c r="AW61" s="54"/>
      <c r="AX61" s="54"/>
      <c r="AY61" s="79"/>
      <c r="AZ61" s="54"/>
      <c r="BA61" s="54"/>
      <c r="BB61" s="80"/>
      <c r="BC61" s="54"/>
      <c r="BD61" s="54"/>
      <c r="BE61" s="54"/>
      <c r="BF61" s="53"/>
      <c r="BG61" s="65"/>
      <c r="BH61" s="53"/>
      <c r="BI61" s="53"/>
      <c r="BJ61" s="66"/>
      <c r="BK61" s="53"/>
      <c r="BL61" s="53"/>
      <c r="BM61" s="53"/>
      <c r="BN61" s="53"/>
      <c r="BO61" s="65"/>
      <c r="BP61" s="53"/>
      <c r="BQ61" s="53"/>
      <c r="BR61" s="66"/>
      <c r="BS61" s="65"/>
      <c r="BT61" s="53"/>
      <c r="BU61" s="53"/>
      <c r="BV61" s="66"/>
      <c r="BW61" s="53"/>
      <c r="BX61" s="53"/>
      <c r="BY61" s="46"/>
      <c r="BZ61" s="1252"/>
      <c r="CA61" s="1252"/>
      <c r="CB61" s="767"/>
      <c r="CC61" s="1948"/>
      <c r="CD61" s="1949"/>
      <c r="CE61" s="1949"/>
      <c r="CF61" s="1950"/>
      <c r="CG61" s="1960">
        <f>BY62+CC61</f>
        <v>0</v>
      </c>
      <c r="CH61" s="1961"/>
      <c r="CI61" s="1961"/>
      <c r="CJ61" s="1962"/>
      <c r="CK61" s="1957"/>
      <c r="CL61" s="1958"/>
      <c r="CM61" s="1958"/>
      <c r="CN61" s="1958"/>
      <c r="CO61" s="1959"/>
    </row>
    <row r="62" spans="1:93" ht="5.0999999999999996" customHeight="1">
      <c r="A62" s="1899"/>
      <c r="B62" s="1901"/>
      <c r="C62" s="1970"/>
      <c r="D62" s="1970"/>
      <c r="E62" s="1970"/>
      <c r="F62" s="1970"/>
      <c r="G62" s="1971"/>
      <c r="H62" s="1969"/>
      <c r="I62" s="55"/>
      <c r="J62" s="29"/>
      <c r="K62" s="61"/>
      <c r="L62" s="29"/>
      <c r="M62" s="29"/>
      <c r="N62" s="62"/>
      <c r="O62" s="29"/>
      <c r="P62" s="29"/>
      <c r="Q62" s="29"/>
      <c r="R62" s="29"/>
      <c r="S62" s="61"/>
      <c r="T62" s="29"/>
      <c r="U62" s="29"/>
      <c r="V62" s="62"/>
      <c r="W62" s="29"/>
      <c r="X62" s="29"/>
      <c r="Y62" s="29"/>
      <c r="Z62" s="29"/>
      <c r="AA62" s="61"/>
      <c r="AB62" s="29"/>
      <c r="AC62" s="29"/>
      <c r="AD62" s="62"/>
      <c r="AE62" s="29"/>
      <c r="AF62" s="29"/>
      <c r="AG62" s="29"/>
      <c r="AH62" s="29"/>
      <c r="AI62" s="61"/>
      <c r="AJ62" s="29"/>
      <c r="AK62" s="29"/>
      <c r="AL62" s="62"/>
      <c r="AM62" s="29"/>
      <c r="AN62" s="29"/>
      <c r="AO62" s="29"/>
      <c r="AP62" s="29"/>
      <c r="AQ62" s="61"/>
      <c r="AR62" s="29"/>
      <c r="AS62" s="29"/>
      <c r="AT62" s="62"/>
      <c r="AU62" s="29"/>
      <c r="AV62" s="516"/>
      <c r="AW62" s="516"/>
      <c r="AX62" s="516"/>
      <c r="AY62" s="81"/>
      <c r="AZ62" s="516"/>
      <c r="BA62" s="516"/>
      <c r="BB62" s="82"/>
      <c r="BC62" s="516"/>
      <c r="BD62" s="516"/>
      <c r="BE62" s="516"/>
      <c r="BF62" s="29"/>
      <c r="BG62" s="61"/>
      <c r="BH62" s="29"/>
      <c r="BI62" s="29"/>
      <c r="BJ62" s="62"/>
      <c r="BK62" s="29"/>
      <c r="BL62" s="29"/>
      <c r="BM62" s="29"/>
      <c r="BN62" s="29"/>
      <c r="BO62" s="61"/>
      <c r="BP62" s="29"/>
      <c r="BQ62" s="29"/>
      <c r="BR62" s="62"/>
      <c r="BS62" s="61"/>
      <c r="BT62" s="29"/>
      <c r="BU62" s="29"/>
      <c r="BV62" s="62"/>
      <c r="BW62" s="29"/>
      <c r="BX62" s="29"/>
      <c r="BY62" s="1942"/>
      <c r="BZ62" s="1943"/>
      <c r="CA62" s="1943"/>
      <c r="CB62" s="1944"/>
      <c r="CC62" s="1951"/>
      <c r="CD62" s="1952"/>
      <c r="CE62" s="1952"/>
      <c r="CF62" s="1953"/>
      <c r="CG62" s="1963"/>
      <c r="CH62" s="1964"/>
      <c r="CI62" s="1964"/>
      <c r="CJ62" s="1965"/>
      <c r="CK62" s="1957"/>
      <c r="CL62" s="1958"/>
      <c r="CM62" s="1958"/>
      <c r="CN62" s="1958"/>
      <c r="CO62" s="1959"/>
    </row>
    <row r="63" spans="1:93" ht="8.1" customHeight="1">
      <c r="A63" s="1899"/>
      <c r="B63" s="1901"/>
      <c r="C63" s="1970"/>
      <c r="D63" s="1970"/>
      <c r="E63" s="1970"/>
      <c r="F63" s="1970"/>
      <c r="G63" s="1971"/>
      <c r="H63" s="1969"/>
      <c r="I63" s="56"/>
      <c r="J63" s="33"/>
      <c r="K63" s="67"/>
      <c r="L63" s="33"/>
      <c r="M63" s="33"/>
      <c r="N63" s="68"/>
      <c r="O63" s="33"/>
      <c r="P63" s="33"/>
      <c r="Q63" s="33"/>
      <c r="R63" s="33"/>
      <c r="S63" s="67"/>
      <c r="T63" s="33"/>
      <c r="U63" s="33"/>
      <c r="V63" s="68"/>
      <c r="W63" s="33"/>
      <c r="X63" s="33"/>
      <c r="Y63" s="33"/>
      <c r="Z63" s="33"/>
      <c r="AA63" s="67"/>
      <c r="AB63" s="33"/>
      <c r="AC63" s="33"/>
      <c r="AD63" s="68"/>
      <c r="AE63" s="33"/>
      <c r="AF63" s="33"/>
      <c r="AG63" s="33"/>
      <c r="AH63" s="33"/>
      <c r="AI63" s="67"/>
      <c r="AJ63" s="33"/>
      <c r="AK63" s="33"/>
      <c r="AL63" s="68"/>
      <c r="AM63" s="33"/>
      <c r="AN63" s="33"/>
      <c r="AO63" s="33"/>
      <c r="AP63" s="33"/>
      <c r="AQ63" s="67"/>
      <c r="AR63" s="33"/>
      <c r="AS63" s="33"/>
      <c r="AT63" s="68"/>
      <c r="AU63" s="33"/>
      <c r="AV63" s="57"/>
      <c r="AW63" s="57"/>
      <c r="AX63" s="57"/>
      <c r="AY63" s="83"/>
      <c r="AZ63" s="57"/>
      <c r="BA63" s="57"/>
      <c r="BB63" s="84"/>
      <c r="BC63" s="57"/>
      <c r="BD63" s="57"/>
      <c r="BE63" s="57"/>
      <c r="BF63" s="33"/>
      <c r="BG63" s="67"/>
      <c r="BH63" s="33"/>
      <c r="BI63" s="33"/>
      <c r="BJ63" s="68"/>
      <c r="BK63" s="33"/>
      <c r="BL63" s="33"/>
      <c r="BM63" s="33"/>
      <c r="BN63" s="33"/>
      <c r="BO63" s="67"/>
      <c r="BP63" s="33"/>
      <c r="BQ63" s="33"/>
      <c r="BR63" s="68"/>
      <c r="BS63" s="67"/>
      <c r="BT63" s="33"/>
      <c r="BU63" s="33"/>
      <c r="BV63" s="68"/>
      <c r="BW63" s="33"/>
      <c r="BX63" s="33"/>
      <c r="BY63" s="1945"/>
      <c r="BZ63" s="1946"/>
      <c r="CA63" s="1946"/>
      <c r="CB63" s="1947"/>
      <c r="CC63" s="1954"/>
      <c r="CD63" s="1955"/>
      <c r="CE63" s="1955"/>
      <c r="CF63" s="1956"/>
      <c r="CG63" s="1966"/>
      <c r="CH63" s="1967"/>
      <c r="CI63" s="1967"/>
      <c r="CJ63" s="1968"/>
      <c r="CK63" s="1957"/>
      <c r="CL63" s="1958"/>
      <c r="CM63" s="1958"/>
      <c r="CN63" s="1958"/>
      <c r="CO63" s="1959"/>
    </row>
    <row r="64" spans="1:93" ht="13.5" customHeight="1">
      <c r="A64" s="1899"/>
      <c r="B64" s="1901"/>
      <c r="C64" s="1970"/>
      <c r="D64" s="1970"/>
      <c r="E64" s="1970"/>
      <c r="F64" s="1970"/>
      <c r="G64" s="1971"/>
      <c r="H64" s="1969" t="s">
        <v>483</v>
      </c>
      <c r="I64" s="52"/>
      <c r="J64" s="53"/>
      <c r="K64" s="65"/>
      <c r="L64" s="53"/>
      <c r="M64" s="53"/>
      <c r="N64" s="66"/>
      <c r="O64" s="53"/>
      <c r="P64" s="53"/>
      <c r="Q64" s="53"/>
      <c r="R64" s="53"/>
      <c r="S64" s="65"/>
      <c r="T64" s="53"/>
      <c r="U64" s="53"/>
      <c r="V64" s="66"/>
      <c r="W64" s="53"/>
      <c r="X64" s="53"/>
      <c r="Y64" s="53"/>
      <c r="Z64" s="53"/>
      <c r="AA64" s="65"/>
      <c r="AB64" s="53"/>
      <c r="AC64" s="53"/>
      <c r="AD64" s="66"/>
      <c r="AE64" s="53"/>
      <c r="AF64" s="53"/>
      <c r="AG64" s="53"/>
      <c r="AH64" s="53"/>
      <c r="AI64" s="65"/>
      <c r="AJ64" s="53"/>
      <c r="AK64" s="53"/>
      <c r="AL64" s="66"/>
      <c r="AM64" s="53"/>
      <c r="AN64" s="53"/>
      <c r="AO64" s="53"/>
      <c r="AP64" s="53"/>
      <c r="AQ64" s="65"/>
      <c r="AR64" s="53"/>
      <c r="AS64" s="53"/>
      <c r="AT64" s="66"/>
      <c r="AU64" s="53"/>
      <c r="AV64" s="54"/>
      <c r="AW64" s="54"/>
      <c r="AX64" s="54"/>
      <c r="AY64" s="79"/>
      <c r="AZ64" s="54"/>
      <c r="BA64" s="54"/>
      <c r="BB64" s="80"/>
      <c r="BC64" s="54"/>
      <c r="BD64" s="54"/>
      <c r="BE64" s="54"/>
      <c r="BF64" s="53"/>
      <c r="BG64" s="65"/>
      <c r="BH64" s="53"/>
      <c r="BI64" s="53"/>
      <c r="BJ64" s="66"/>
      <c r="BK64" s="53"/>
      <c r="BL64" s="53"/>
      <c r="BM64" s="53"/>
      <c r="BN64" s="53"/>
      <c r="BO64" s="65"/>
      <c r="BP64" s="53"/>
      <c r="BQ64" s="53"/>
      <c r="BR64" s="66"/>
      <c r="BS64" s="65"/>
      <c r="BT64" s="53"/>
      <c r="BU64" s="53"/>
      <c r="BV64" s="66"/>
      <c r="BW64" s="53"/>
      <c r="BX64" s="53"/>
      <c r="BY64" s="46"/>
      <c r="BZ64" s="1252"/>
      <c r="CA64" s="1252"/>
      <c r="CB64" s="767"/>
      <c r="CC64" s="1948"/>
      <c r="CD64" s="1949"/>
      <c r="CE64" s="1949"/>
      <c r="CF64" s="1950"/>
      <c r="CG64" s="1960">
        <f>BY65+CC64</f>
        <v>0</v>
      </c>
      <c r="CH64" s="1961"/>
      <c r="CI64" s="1961"/>
      <c r="CJ64" s="1962"/>
      <c r="CK64" s="1957"/>
      <c r="CL64" s="1958"/>
      <c r="CM64" s="1958"/>
      <c r="CN64" s="1958"/>
      <c r="CO64" s="1959"/>
    </row>
    <row r="65" spans="1:93" ht="5.0999999999999996" customHeight="1">
      <c r="A65" s="1899"/>
      <c r="B65" s="1901"/>
      <c r="C65" s="1970"/>
      <c r="D65" s="1970"/>
      <c r="E65" s="1970"/>
      <c r="F65" s="1970"/>
      <c r="G65" s="1971"/>
      <c r="H65" s="1969"/>
      <c r="I65" s="55"/>
      <c r="J65" s="29"/>
      <c r="K65" s="61"/>
      <c r="L65" s="29"/>
      <c r="M65" s="29"/>
      <c r="N65" s="62"/>
      <c r="O65" s="29"/>
      <c r="P65" s="29"/>
      <c r="Q65" s="29"/>
      <c r="R65" s="29"/>
      <c r="S65" s="61"/>
      <c r="T65" s="29"/>
      <c r="U65" s="29"/>
      <c r="V65" s="62"/>
      <c r="W65" s="29"/>
      <c r="X65" s="29"/>
      <c r="Y65" s="29"/>
      <c r="Z65" s="29"/>
      <c r="AA65" s="61"/>
      <c r="AB65" s="29"/>
      <c r="AC65" s="29"/>
      <c r="AD65" s="62"/>
      <c r="AE65" s="29"/>
      <c r="AF65" s="29"/>
      <c r="AG65" s="29"/>
      <c r="AH65" s="29"/>
      <c r="AI65" s="61"/>
      <c r="AJ65" s="29"/>
      <c r="AK65" s="29"/>
      <c r="AL65" s="62"/>
      <c r="AM65" s="29"/>
      <c r="AN65" s="29"/>
      <c r="AO65" s="29"/>
      <c r="AP65" s="29"/>
      <c r="AQ65" s="61"/>
      <c r="AR65" s="29"/>
      <c r="AS65" s="29"/>
      <c r="AT65" s="62"/>
      <c r="AU65" s="29"/>
      <c r="AV65" s="516"/>
      <c r="AW65" s="516"/>
      <c r="AX65" s="516"/>
      <c r="AY65" s="81"/>
      <c r="AZ65" s="516"/>
      <c r="BA65" s="516"/>
      <c r="BB65" s="82"/>
      <c r="BC65" s="516"/>
      <c r="BD65" s="516"/>
      <c r="BE65" s="516"/>
      <c r="BF65" s="29"/>
      <c r="BG65" s="61"/>
      <c r="BH65" s="29"/>
      <c r="BI65" s="29"/>
      <c r="BJ65" s="62"/>
      <c r="BK65" s="29"/>
      <c r="BL65" s="29"/>
      <c r="BM65" s="29"/>
      <c r="BN65" s="29"/>
      <c r="BO65" s="61"/>
      <c r="BP65" s="29"/>
      <c r="BQ65" s="29"/>
      <c r="BR65" s="62"/>
      <c r="BS65" s="61"/>
      <c r="BT65" s="29"/>
      <c r="BU65" s="29"/>
      <c r="BV65" s="62"/>
      <c r="BW65" s="29"/>
      <c r="BX65" s="29"/>
      <c r="BY65" s="1942"/>
      <c r="BZ65" s="1943"/>
      <c r="CA65" s="1943"/>
      <c r="CB65" s="1944"/>
      <c r="CC65" s="1951"/>
      <c r="CD65" s="1952"/>
      <c r="CE65" s="1952"/>
      <c r="CF65" s="1953"/>
      <c r="CG65" s="1963"/>
      <c r="CH65" s="1964"/>
      <c r="CI65" s="1964"/>
      <c r="CJ65" s="1965"/>
      <c r="CK65" s="1957"/>
      <c r="CL65" s="1958"/>
      <c r="CM65" s="1958"/>
      <c r="CN65" s="1958"/>
      <c r="CO65" s="1959"/>
    </row>
    <row r="66" spans="1:93" ht="8.1" customHeight="1">
      <c r="A66" s="1899"/>
      <c r="B66" s="1901"/>
      <c r="C66" s="1970"/>
      <c r="D66" s="1970"/>
      <c r="E66" s="1970"/>
      <c r="F66" s="1970"/>
      <c r="G66" s="1971"/>
      <c r="H66" s="1969"/>
      <c r="I66" s="56"/>
      <c r="J66" s="33"/>
      <c r="K66" s="67"/>
      <c r="L66" s="33"/>
      <c r="M66" s="33"/>
      <c r="N66" s="68"/>
      <c r="O66" s="33"/>
      <c r="P66" s="33"/>
      <c r="Q66" s="33"/>
      <c r="R66" s="33"/>
      <c r="S66" s="67"/>
      <c r="T66" s="33"/>
      <c r="U66" s="33"/>
      <c r="V66" s="68"/>
      <c r="W66" s="33"/>
      <c r="X66" s="33"/>
      <c r="Y66" s="33"/>
      <c r="Z66" s="33"/>
      <c r="AA66" s="67"/>
      <c r="AB66" s="33"/>
      <c r="AC66" s="33"/>
      <c r="AD66" s="68"/>
      <c r="AE66" s="33"/>
      <c r="AF66" s="33"/>
      <c r="AG66" s="33"/>
      <c r="AH66" s="33"/>
      <c r="AI66" s="67"/>
      <c r="AJ66" s="33"/>
      <c r="AK66" s="33"/>
      <c r="AL66" s="68"/>
      <c r="AM66" s="33"/>
      <c r="AN66" s="33"/>
      <c r="AO66" s="33"/>
      <c r="AP66" s="33"/>
      <c r="AQ66" s="67"/>
      <c r="AR66" s="33"/>
      <c r="AS66" s="33"/>
      <c r="AT66" s="68"/>
      <c r="AU66" s="33"/>
      <c r="AV66" s="57"/>
      <c r="AW66" s="57"/>
      <c r="AX66" s="57"/>
      <c r="AY66" s="83"/>
      <c r="AZ66" s="57"/>
      <c r="BA66" s="57"/>
      <c r="BB66" s="84"/>
      <c r="BC66" s="57"/>
      <c r="BD66" s="57"/>
      <c r="BE66" s="57"/>
      <c r="BF66" s="33"/>
      <c r="BG66" s="67"/>
      <c r="BH66" s="33"/>
      <c r="BI66" s="33"/>
      <c r="BJ66" s="68"/>
      <c r="BK66" s="33"/>
      <c r="BL66" s="33"/>
      <c r="BM66" s="33"/>
      <c r="BN66" s="33"/>
      <c r="BO66" s="67"/>
      <c r="BP66" s="33"/>
      <c r="BQ66" s="33"/>
      <c r="BR66" s="68"/>
      <c r="BS66" s="67"/>
      <c r="BT66" s="33"/>
      <c r="BU66" s="33"/>
      <c r="BV66" s="68"/>
      <c r="BW66" s="33"/>
      <c r="BX66" s="33"/>
      <c r="BY66" s="1945"/>
      <c r="BZ66" s="1946"/>
      <c r="CA66" s="1946"/>
      <c r="CB66" s="1947"/>
      <c r="CC66" s="1954"/>
      <c r="CD66" s="1955"/>
      <c r="CE66" s="1955"/>
      <c r="CF66" s="1956"/>
      <c r="CG66" s="1966"/>
      <c r="CH66" s="1967"/>
      <c r="CI66" s="1967"/>
      <c r="CJ66" s="1968"/>
      <c r="CK66" s="1957"/>
      <c r="CL66" s="1958"/>
      <c r="CM66" s="1958"/>
      <c r="CN66" s="1958"/>
      <c r="CO66" s="1959"/>
    </row>
    <row r="67" spans="1:93" ht="13.5" customHeight="1">
      <c r="A67" s="1899"/>
      <c r="B67" s="1901"/>
      <c r="C67" s="1970"/>
      <c r="D67" s="1970"/>
      <c r="E67" s="1970"/>
      <c r="F67" s="1970"/>
      <c r="G67" s="1971"/>
      <c r="H67" s="1969" t="s">
        <v>483</v>
      </c>
      <c r="I67" s="52"/>
      <c r="J67" s="53"/>
      <c r="K67" s="65"/>
      <c r="L67" s="53"/>
      <c r="M67" s="53"/>
      <c r="N67" s="66"/>
      <c r="O67" s="53"/>
      <c r="P67" s="53"/>
      <c r="Q67" s="53"/>
      <c r="R67" s="53"/>
      <c r="S67" s="65"/>
      <c r="T67" s="53"/>
      <c r="U67" s="53"/>
      <c r="V67" s="66"/>
      <c r="W67" s="53"/>
      <c r="X67" s="53"/>
      <c r="Y67" s="53"/>
      <c r="Z67" s="53"/>
      <c r="AA67" s="65"/>
      <c r="AB67" s="53"/>
      <c r="AC67" s="53"/>
      <c r="AD67" s="66"/>
      <c r="AE67" s="53"/>
      <c r="AF67" s="53"/>
      <c r="AG67" s="53"/>
      <c r="AH67" s="53"/>
      <c r="AI67" s="65"/>
      <c r="AJ67" s="53"/>
      <c r="AK67" s="53"/>
      <c r="AL67" s="66"/>
      <c r="AM67" s="53"/>
      <c r="AN67" s="53"/>
      <c r="AO67" s="53"/>
      <c r="AP67" s="53"/>
      <c r="AQ67" s="65"/>
      <c r="AR67" s="53"/>
      <c r="AS67" s="53"/>
      <c r="AT67" s="66"/>
      <c r="AU67" s="53"/>
      <c r="AV67" s="54"/>
      <c r="AW67" s="54"/>
      <c r="AX67" s="54"/>
      <c r="AY67" s="79"/>
      <c r="AZ67" s="54"/>
      <c r="BA67" s="54"/>
      <c r="BB67" s="80"/>
      <c r="BC67" s="54"/>
      <c r="BD67" s="54"/>
      <c r="BE67" s="54"/>
      <c r="BF67" s="53"/>
      <c r="BG67" s="65"/>
      <c r="BH67" s="53"/>
      <c r="BI67" s="53"/>
      <c r="BJ67" s="66"/>
      <c r="BK67" s="53"/>
      <c r="BL67" s="53"/>
      <c r="BM67" s="53"/>
      <c r="BN67" s="53"/>
      <c r="BO67" s="65"/>
      <c r="BP67" s="53"/>
      <c r="BQ67" s="53"/>
      <c r="BR67" s="66"/>
      <c r="BS67" s="65"/>
      <c r="BT67" s="53"/>
      <c r="BU67" s="53"/>
      <c r="BV67" s="66"/>
      <c r="BW67" s="53"/>
      <c r="BX67" s="53"/>
      <c r="BY67" s="46"/>
      <c r="BZ67" s="1252"/>
      <c r="CA67" s="1252"/>
      <c r="CB67" s="767"/>
      <c r="CC67" s="1948"/>
      <c r="CD67" s="1949"/>
      <c r="CE67" s="1949"/>
      <c r="CF67" s="1950"/>
      <c r="CG67" s="1960">
        <f>BY68+CC67</f>
        <v>0</v>
      </c>
      <c r="CH67" s="1961"/>
      <c r="CI67" s="1961"/>
      <c r="CJ67" s="1962"/>
      <c r="CK67" s="1957"/>
      <c r="CL67" s="1958"/>
      <c r="CM67" s="1958"/>
      <c r="CN67" s="1958"/>
      <c r="CO67" s="1959"/>
    </row>
    <row r="68" spans="1:93" ht="5.0999999999999996" customHeight="1">
      <c r="A68" s="1899"/>
      <c r="B68" s="1901"/>
      <c r="C68" s="1970"/>
      <c r="D68" s="1970"/>
      <c r="E68" s="1970"/>
      <c r="F68" s="1970"/>
      <c r="G68" s="1971"/>
      <c r="H68" s="1969"/>
      <c r="I68" s="55"/>
      <c r="J68" s="29"/>
      <c r="K68" s="61"/>
      <c r="L68" s="29"/>
      <c r="M68" s="29"/>
      <c r="N68" s="62"/>
      <c r="O68" s="29"/>
      <c r="P68" s="29"/>
      <c r="Q68" s="29"/>
      <c r="R68" s="29"/>
      <c r="S68" s="61"/>
      <c r="T68" s="29"/>
      <c r="U68" s="29"/>
      <c r="V68" s="62"/>
      <c r="W68" s="29"/>
      <c r="X68" s="29"/>
      <c r="Y68" s="29"/>
      <c r="Z68" s="29"/>
      <c r="AA68" s="61"/>
      <c r="AB68" s="29"/>
      <c r="AC68" s="29"/>
      <c r="AD68" s="62"/>
      <c r="AE68" s="29"/>
      <c r="AF68" s="29"/>
      <c r="AG68" s="29"/>
      <c r="AH68" s="29"/>
      <c r="AI68" s="61"/>
      <c r="AJ68" s="29"/>
      <c r="AK68" s="29"/>
      <c r="AL68" s="62"/>
      <c r="AM68" s="29"/>
      <c r="AN68" s="29"/>
      <c r="AO68" s="29"/>
      <c r="AP68" s="29"/>
      <c r="AQ68" s="61"/>
      <c r="AR68" s="29"/>
      <c r="AS68" s="29"/>
      <c r="AT68" s="62"/>
      <c r="AU68" s="29"/>
      <c r="AV68" s="516"/>
      <c r="AW68" s="516"/>
      <c r="AX68" s="516"/>
      <c r="AY68" s="81"/>
      <c r="AZ68" s="516"/>
      <c r="BA68" s="516"/>
      <c r="BB68" s="82"/>
      <c r="BC68" s="516"/>
      <c r="BD68" s="516"/>
      <c r="BE68" s="516"/>
      <c r="BF68" s="29"/>
      <c r="BG68" s="61"/>
      <c r="BH68" s="29"/>
      <c r="BI68" s="29"/>
      <c r="BJ68" s="62"/>
      <c r="BK68" s="29"/>
      <c r="BL68" s="29"/>
      <c r="BM68" s="29"/>
      <c r="BN68" s="29"/>
      <c r="BO68" s="61"/>
      <c r="BP68" s="29"/>
      <c r="BQ68" s="29"/>
      <c r="BR68" s="62"/>
      <c r="BS68" s="61"/>
      <c r="BT68" s="29"/>
      <c r="BU68" s="29"/>
      <c r="BV68" s="62"/>
      <c r="BW68" s="29"/>
      <c r="BX68" s="29"/>
      <c r="BY68" s="1942"/>
      <c r="BZ68" s="1943"/>
      <c r="CA68" s="1943"/>
      <c r="CB68" s="1944"/>
      <c r="CC68" s="1951"/>
      <c r="CD68" s="1952"/>
      <c r="CE68" s="1952"/>
      <c r="CF68" s="1953"/>
      <c r="CG68" s="1963"/>
      <c r="CH68" s="1964"/>
      <c r="CI68" s="1964"/>
      <c r="CJ68" s="1965"/>
      <c r="CK68" s="1957"/>
      <c r="CL68" s="1958"/>
      <c r="CM68" s="1958"/>
      <c r="CN68" s="1958"/>
      <c r="CO68" s="1959"/>
    </row>
    <row r="69" spans="1:93" ht="8.1" customHeight="1">
      <c r="A69" s="1902"/>
      <c r="B69" s="1904"/>
      <c r="C69" s="1970"/>
      <c r="D69" s="1970"/>
      <c r="E69" s="1970"/>
      <c r="F69" s="1970"/>
      <c r="G69" s="1971"/>
      <c r="H69" s="1969"/>
      <c r="I69" s="56"/>
      <c r="J69" s="33"/>
      <c r="K69" s="67"/>
      <c r="L69" s="33"/>
      <c r="M69" s="33"/>
      <c r="N69" s="68"/>
      <c r="O69" s="33"/>
      <c r="P69" s="33"/>
      <c r="Q69" s="33"/>
      <c r="R69" s="33"/>
      <c r="S69" s="67"/>
      <c r="T69" s="33"/>
      <c r="U69" s="33"/>
      <c r="V69" s="68"/>
      <c r="W69" s="33"/>
      <c r="X69" s="33"/>
      <c r="Y69" s="33"/>
      <c r="Z69" s="33"/>
      <c r="AA69" s="67"/>
      <c r="AB69" s="33"/>
      <c r="AC69" s="33"/>
      <c r="AD69" s="68"/>
      <c r="AE69" s="33"/>
      <c r="AF69" s="33"/>
      <c r="AG69" s="33"/>
      <c r="AH69" s="33"/>
      <c r="AI69" s="67"/>
      <c r="AJ69" s="33"/>
      <c r="AK69" s="33"/>
      <c r="AL69" s="68"/>
      <c r="AM69" s="33"/>
      <c r="AN69" s="33"/>
      <c r="AO69" s="33"/>
      <c r="AP69" s="33"/>
      <c r="AQ69" s="67"/>
      <c r="AR69" s="33"/>
      <c r="AS69" s="33"/>
      <c r="AT69" s="68"/>
      <c r="AU69" s="33"/>
      <c r="AV69" s="57"/>
      <c r="AW69" s="57"/>
      <c r="AX69" s="57"/>
      <c r="AY69" s="83"/>
      <c r="AZ69" s="57"/>
      <c r="BA69" s="57"/>
      <c r="BB69" s="84"/>
      <c r="BC69" s="57"/>
      <c r="BD69" s="57"/>
      <c r="BE69" s="57"/>
      <c r="BF69" s="33"/>
      <c r="BG69" s="67"/>
      <c r="BH69" s="33"/>
      <c r="BI69" s="33"/>
      <c r="BJ69" s="68"/>
      <c r="BK69" s="33"/>
      <c r="BL69" s="33"/>
      <c r="BM69" s="33"/>
      <c r="BN69" s="33"/>
      <c r="BO69" s="67"/>
      <c r="BP69" s="33"/>
      <c r="BQ69" s="33"/>
      <c r="BR69" s="68"/>
      <c r="BS69" s="67"/>
      <c r="BT69" s="33"/>
      <c r="BU69" s="33"/>
      <c r="BV69" s="68"/>
      <c r="BW69" s="33"/>
      <c r="BX69" s="33"/>
      <c r="BY69" s="1945"/>
      <c r="BZ69" s="1946"/>
      <c r="CA69" s="1946"/>
      <c r="CB69" s="1947"/>
      <c r="CC69" s="1954"/>
      <c r="CD69" s="1955"/>
      <c r="CE69" s="1955"/>
      <c r="CF69" s="1956"/>
      <c r="CG69" s="1966"/>
      <c r="CH69" s="1967"/>
      <c r="CI69" s="1967"/>
      <c r="CJ69" s="1968"/>
      <c r="CK69" s="1957"/>
      <c r="CL69" s="1958"/>
      <c r="CM69" s="1958"/>
      <c r="CN69" s="1958"/>
      <c r="CO69" s="1959"/>
    </row>
    <row r="70" spans="1:93" ht="13.5" customHeight="1">
      <c r="A70" s="1972" t="s">
        <v>666</v>
      </c>
      <c r="B70" s="1973"/>
      <c r="C70" s="1973"/>
      <c r="D70" s="1973"/>
      <c r="E70" s="1973"/>
      <c r="F70" s="1973"/>
      <c r="G70" s="1973"/>
      <c r="H70" s="1974"/>
      <c r="I70" s="294"/>
      <c r="J70" s="295"/>
      <c r="K70" s="296"/>
      <c r="L70" s="295"/>
      <c r="M70" s="295"/>
      <c r="N70" s="297"/>
      <c r="O70" s="295"/>
      <c r="P70" s="295"/>
      <c r="Q70" s="295"/>
      <c r="R70" s="295"/>
      <c r="S70" s="296"/>
      <c r="T70" s="295"/>
      <c r="U70" s="295"/>
      <c r="V70" s="297"/>
      <c r="W70" s="295"/>
      <c r="X70" s="295"/>
      <c r="Y70" s="295"/>
      <c r="Z70" s="295"/>
      <c r="AA70" s="296"/>
      <c r="AB70" s="295"/>
      <c r="AC70" s="295"/>
      <c r="AD70" s="297"/>
      <c r="AE70" s="295"/>
      <c r="AF70" s="295"/>
      <c r="AG70" s="295"/>
      <c r="AH70" s="295"/>
      <c r="AI70" s="296"/>
      <c r="AJ70" s="295"/>
      <c r="AK70" s="295"/>
      <c r="AL70" s="297"/>
      <c r="AM70" s="295"/>
      <c r="AN70" s="295"/>
      <c r="AO70" s="295"/>
      <c r="AP70" s="295"/>
      <c r="AQ70" s="296"/>
      <c r="AR70" s="295"/>
      <c r="AS70" s="295"/>
      <c r="AT70" s="297"/>
      <c r="AU70" s="295"/>
      <c r="AV70" s="298"/>
      <c r="AW70" s="298"/>
      <c r="AX70" s="298"/>
      <c r="AY70" s="299"/>
      <c r="AZ70" s="298"/>
      <c r="BA70" s="298"/>
      <c r="BB70" s="300"/>
      <c r="BC70" s="298"/>
      <c r="BD70" s="298"/>
      <c r="BE70" s="298"/>
      <c r="BF70" s="295"/>
      <c r="BG70" s="296"/>
      <c r="BH70" s="295"/>
      <c r="BI70" s="295"/>
      <c r="BJ70" s="297"/>
      <c r="BK70" s="295"/>
      <c r="BL70" s="295"/>
      <c r="BM70" s="295"/>
      <c r="BN70" s="295"/>
      <c r="BO70" s="296"/>
      <c r="BP70" s="295"/>
      <c r="BQ70" s="295"/>
      <c r="BR70" s="297"/>
      <c r="BS70" s="296"/>
      <c r="BT70" s="295"/>
      <c r="BU70" s="295"/>
      <c r="BV70" s="297"/>
      <c r="BW70" s="295"/>
      <c r="BX70" s="295"/>
      <c r="BY70" s="6"/>
      <c r="BZ70" s="6"/>
      <c r="CA70" s="6"/>
      <c r="CB70" s="6"/>
      <c r="CC70" s="6"/>
      <c r="CD70" s="6"/>
      <c r="CE70" s="6"/>
      <c r="CF70" s="6"/>
      <c r="CG70" s="6"/>
      <c r="CH70" s="6"/>
      <c r="CI70" s="6"/>
      <c r="CJ70" s="6"/>
      <c r="CK70" s="832"/>
      <c r="CL70" s="832"/>
      <c r="CM70" s="832"/>
      <c r="CN70" s="841"/>
      <c r="CO70" s="842"/>
    </row>
    <row r="71" spans="1:93" ht="12.95" customHeight="1">
      <c r="A71" s="1975"/>
      <c r="B71" s="1976"/>
      <c r="C71" s="1976"/>
      <c r="D71" s="1976"/>
      <c r="E71" s="1976"/>
      <c r="F71" s="1976"/>
      <c r="G71" s="1976"/>
      <c r="H71" s="1977"/>
      <c r="I71" s="301"/>
      <c r="J71" s="302"/>
      <c r="K71" s="303"/>
      <c r="L71" s="302"/>
      <c r="M71" s="302"/>
      <c r="N71" s="304"/>
      <c r="O71" s="302"/>
      <c r="P71" s="302"/>
      <c r="Q71" s="302"/>
      <c r="R71" s="302"/>
      <c r="S71" s="303"/>
      <c r="T71" s="302"/>
      <c r="U71" s="302"/>
      <c r="V71" s="304"/>
      <c r="W71" s="302"/>
      <c r="X71" s="302"/>
      <c r="Y71" s="302"/>
      <c r="Z71" s="302"/>
      <c r="AA71" s="303"/>
      <c r="AB71" s="302"/>
      <c r="AC71" s="302"/>
      <c r="AD71" s="304"/>
      <c r="AE71" s="302"/>
      <c r="AF71" s="302"/>
      <c r="AG71" s="302"/>
      <c r="AH71" s="302"/>
      <c r="AI71" s="303"/>
      <c r="AJ71" s="302"/>
      <c r="AK71" s="302"/>
      <c r="AL71" s="304"/>
      <c r="AM71" s="302"/>
      <c r="AN71" s="302"/>
      <c r="AO71" s="302"/>
      <c r="AP71" s="302"/>
      <c r="AQ71" s="303"/>
      <c r="AR71" s="302"/>
      <c r="AS71" s="302"/>
      <c r="AT71" s="304"/>
      <c r="AU71" s="302"/>
      <c r="AV71" s="305"/>
      <c r="AW71" s="305"/>
      <c r="AX71" s="305"/>
      <c r="AY71" s="306"/>
      <c r="AZ71" s="305"/>
      <c r="BA71" s="305"/>
      <c r="BB71" s="307"/>
      <c r="BC71" s="305"/>
      <c r="BD71" s="305"/>
      <c r="BE71" s="305"/>
      <c r="BF71" s="302"/>
      <c r="BG71" s="303"/>
      <c r="BH71" s="302"/>
      <c r="BI71" s="302"/>
      <c r="BJ71" s="304"/>
      <c r="BK71" s="302"/>
      <c r="BL71" s="302"/>
      <c r="BM71" s="302"/>
      <c r="BN71" s="302"/>
      <c r="BO71" s="303"/>
      <c r="BP71" s="302"/>
      <c r="BQ71" s="302"/>
      <c r="BR71" s="304"/>
      <c r="BS71" s="303"/>
      <c r="BT71" s="302"/>
      <c r="BU71" s="302"/>
      <c r="BV71" s="304"/>
      <c r="BW71" s="302"/>
      <c r="BX71" s="302"/>
      <c r="BY71" s="12"/>
      <c r="BZ71" s="12"/>
      <c r="CA71" s="12"/>
      <c r="CB71" s="12"/>
      <c r="CC71" s="12"/>
      <c r="CD71" s="12"/>
      <c r="CE71" s="12"/>
      <c r="CF71" s="12"/>
      <c r="CG71" s="12"/>
      <c r="CH71" s="12"/>
      <c r="CI71" s="12"/>
      <c r="CJ71" s="12"/>
      <c r="CK71" s="835"/>
      <c r="CL71" s="835"/>
      <c r="CM71" s="835"/>
      <c r="CN71" s="844"/>
      <c r="CO71" s="845"/>
    </row>
    <row r="72" spans="1:93">
      <c r="A72" s="42" t="s">
        <v>1317</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87"/>
      <c r="AR72" s="87"/>
      <c r="AS72" s="87"/>
      <c r="AT72" s="87"/>
      <c r="AU72" s="87"/>
      <c r="AV72" s="744"/>
      <c r="AW72" s="744"/>
      <c r="AX72" s="744"/>
      <c r="AY72" s="744"/>
      <c r="AZ72" s="744"/>
      <c r="BA72" s="744"/>
      <c r="BB72" s="744"/>
      <c r="BC72" s="744"/>
      <c r="BD72" s="744"/>
      <c r="BE72" s="744"/>
      <c r="BF72" s="44"/>
      <c r="BG72" s="44"/>
      <c r="BH72" s="42"/>
      <c r="BI72" s="42"/>
      <c r="BJ72" s="42"/>
      <c r="BK72" s="42"/>
      <c r="BL72" s="42"/>
      <c r="BM72" s="42"/>
      <c r="BN72" s="512"/>
      <c r="BO72" s="512"/>
      <c r="BP72" s="512"/>
      <c r="BQ72" s="512"/>
      <c r="BR72" s="512"/>
      <c r="BS72" s="512"/>
      <c r="BT72" s="512"/>
      <c r="BU72" s="512"/>
      <c r="BV72" s="512"/>
      <c r="BW72" s="512"/>
      <c r="BX72" s="512"/>
      <c r="BY72" s="512"/>
      <c r="BZ72" s="512"/>
      <c r="CA72" s="512"/>
      <c r="CB72" s="512"/>
      <c r="CC72" s="512"/>
      <c r="CD72" s="512"/>
      <c r="CE72" s="512"/>
      <c r="CF72" s="512"/>
      <c r="CG72" s="512"/>
      <c r="CH72" s="512"/>
      <c r="CI72" s="512"/>
      <c r="CJ72" s="512"/>
      <c r="CK72" s="512"/>
      <c r="CL72" s="512"/>
      <c r="CM72" s="512"/>
    </row>
    <row r="73" spans="1:93">
      <c r="A73" s="43" t="s">
        <v>1694</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5"/>
      <c r="AR73" s="45"/>
      <c r="AS73" s="45"/>
      <c r="AT73" s="45"/>
      <c r="AU73" s="45"/>
      <c r="AV73" s="744"/>
      <c r="AW73" s="744"/>
      <c r="AX73" s="744"/>
      <c r="AY73" s="744"/>
      <c r="AZ73" s="744"/>
      <c r="BA73" s="744"/>
      <c r="BB73" s="744"/>
      <c r="BC73" s="744"/>
      <c r="BD73" s="744"/>
      <c r="BE73" s="744"/>
      <c r="BF73" s="45"/>
      <c r="BG73" s="45"/>
      <c r="BH73" s="43"/>
      <c r="BI73" s="43"/>
      <c r="BJ73" s="43"/>
      <c r="BK73" s="43"/>
      <c r="BL73" s="43"/>
      <c r="BM73" s="43"/>
      <c r="BN73" s="43"/>
      <c r="BO73" s="43"/>
      <c r="BP73" s="43"/>
      <c r="BQ73" s="43"/>
      <c r="BR73" s="43"/>
      <c r="BS73" s="43"/>
      <c r="BT73" s="43"/>
      <c r="BU73" s="43"/>
      <c r="BV73" s="43"/>
      <c r="BW73" s="43"/>
      <c r="BX73" s="512"/>
      <c r="BY73" s="512"/>
      <c r="BZ73" s="512"/>
      <c r="CA73" s="512"/>
      <c r="CB73" s="512"/>
      <c r="CC73" s="512"/>
      <c r="CD73" s="512"/>
      <c r="CE73" s="512"/>
      <c r="CF73" s="512"/>
      <c r="CG73" s="512"/>
      <c r="CH73" s="512"/>
      <c r="CI73" s="512"/>
      <c r="CJ73" s="512"/>
      <c r="CK73" s="512"/>
      <c r="CL73" s="512"/>
      <c r="CM73" s="512"/>
    </row>
    <row r="74" spans="1:93">
      <c r="A74" s="43" t="s">
        <v>1693</v>
      </c>
      <c r="AV74" s="822"/>
      <c r="AW74" s="822"/>
      <c r="AX74" s="822"/>
      <c r="AY74" s="822"/>
      <c r="AZ74" s="822"/>
      <c r="BA74" s="822"/>
      <c r="BB74" s="822"/>
      <c r="BC74" s="822"/>
      <c r="BD74" s="822"/>
      <c r="BE74" s="822"/>
      <c r="BF74" s="822"/>
      <c r="BG74" s="822"/>
    </row>
    <row r="75" spans="1:93">
      <c r="AV75" s="822"/>
      <c r="AW75" s="822"/>
      <c r="AX75" s="822"/>
      <c r="AY75" s="822"/>
      <c r="AZ75" s="822"/>
      <c r="BA75" s="822"/>
      <c r="BB75" s="822"/>
      <c r="BC75" s="822"/>
      <c r="BD75" s="822"/>
      <c r="BE75" s="822"/>
      <c r="BF75" s="822"/>
      <c r="BG75" s="822"/>
    </row>
    <row r="76" spans="1:93">
      <c r="AV76" s="822"/>
      <c r="AW76" s="822"/>
      <c r="AX76" s="822"/>
      <c r="AY76" s="822"/>
      <c r="AZ76" s="822"/>
      <c r="BA76" s="822"/>
      <c r="BB76" s="822"/>
      <c r="BC76" s="822"/>
      <c r="BD76" s="822"/>
      <c r="BE76" s="822"/>
      <c r="BF76" s="822"/>
      <c r="BG76" s="822"/>
    </row>
  </sheetData>
  <mergeCells count="201">
    <mergeCell ref="A2:H3"/>
    <mergeCell ref="G7:G9"/>
    <mergeCell ref="BZ28:CA28"/>
    <mergeCell ref="BY29:CB30"/>
    <mergeCell ref="CG28:CJ30"/>
    <mergeCell ref="CK28:CO30"/>
    <mergeCell ref="BZ25:CA25"/>
    <mergeCell ref="BY26:CB27"/>
    <mergeCell ref="CG34:CJ36"/>
    <mergeCell ref="CK34:CO36"/>
    <mergeCell ref="CK25:CO27"/>
    <mergeCell ref="BZ22:CA22"/>
    <mergeCell ref="BY23:CB24"/>
    <mergeCell ref="CG22:CJ24"/>
    <mergeCell ref="CK22:CO24"/>
    <mergeCell ref="CC22:CF24"/>
    <mergeCell ref="CC25:CF27"/>
    <mergeCell ref="CG31:CJ33"/>
    <mergeCell ref="CK31:CO33"/>
    <mergeCell ref="CK16:CO18"/>
    <mergeCell ref="CG13:CJ15"/>
    <mergeCell ref="CK13:CO15"/>
    <mergeCell ref="CK7:CO9"/>
    <mergeCell ref="CG7:CJ9"/>
    <mergeCell ref="CK19:CO21"/>
    <mergeCell ref="BY17:CB18"/>
    <mergeCell ref="BZ19:CA19"/>
    <mergeCell ref="CC19:CF21"/>
    <mergeCell ref="BZ16:CA16"/>
    <mergeCell ref="CC16:CF18"/>
    <mergeCell ref="BY20:CB21"/>
    <mergeCell ref="CG19:CJ21"/>
    <mergeCell ref="CK2:CO3"/>
    <mergeCell ref="CK4:CO6"/>
    <mergeCell ref="BY2:CJ2"/>
    <mergeCell ref="BY3:CB3"/>
    <mergeCell ref="CC3:CF3"/>
    <mergeCell ref="CG3:CJ3"/>
    <mergeCell ref="BY5:CB6"/>
    <mergeCell ref="BZ4:CA4"/>
    <mergeCell ref="BZ13:CA13"/>
    <mergeCell ref="BY11:CB12"/>
    <mergeCell ref="BZ10:CA10"/>
    <mergeCell ref="CC13:CF15"/>
    <mergeCell ref="CG10:CJ12"/>
    <mergeCell ref="CC10:CF12"/>
    <mergeCell ref="CK10:CO12"/>
    <mergeCell ref="G16:G18"/>
    <mergeCell ref="H16:H18"/>
    <mergeCell ref="C19:F21"/>
    <mergeCell ref="G19:G21"/>
    <mergeCell ref="H19:H21"/>
    <mergeCell ref="CG4:CJ6"/>
    <mergeCell ref="C10:F12"/>
    <mergeCell ref="G10:G12"/>
    <mergeCell ref="H10:H12"/>
    <mergeCell ref="A4:H6"/>
    <mergeCell ref="A7:B45"/>
    <mergeCell ref="C7:F9"/>
    <mergeCell ref="C13:F15"/>
    <mergeCell ref="G13:G15"/>
    <mergeCell ref="BZ7:CA7"/>
    <mergeCell ref="BY14:CB15"/>
    <mergeCell ref="CG16:CJ18"/>
    <mergeCell ref="CG25:CJ27"/>
    <mergeCell ref="CG40:CJ42"/>
    <mergeCell ref="CG37:CJ39"/>
    <mergeCell ref="CC28:CF30"/>
    <mergeCell ref="CC7:CF9"/>
    <mergeCell ref="AH2:AI3"/>
    <mergeCell ref="AL2:AM3"/>
    <mergeCell ref="J2:K3"/>
    <mergeCell ref="H7:H9"/>
    <mergeCell ref="C28:F30"/>
    <mergeCell ref="G28:G30"/>
    <mergeCell ref="C52:F54"/>
    <mergeCell ref="G52:G54"/>
    <mergeCell ref="C46:F48"/>
    <mergeCell ref="G46:G48"/>
    <mergeCell ref="H43:H45"/>
    <mergeCell ref="H46:H48"/>
    <mergeCell ref="H49:H51"/>
    <mergeCell ref="H52:H54"/>
    <mergeCell ref="C40:F42"/>
    <mergeCell ref="G40:G42"/>
    <mergeCell ref="H40:H42"/>
    <mergeCell ref="C34:F36"/>
    <mergeCell ref="G34:G36"/>
    <mergeCell ref="G37:G39"/>
    <mergeCell ref="H37:H39"/>
    <mergeCell ref="C37:F39"/>
    <mergeCell ref="H13:H15"/>
    <mergeCell ref="C16:F18"/>
    <mergeCell ref="A70:H71"/>
    <mergeCell ref="C64:F66"/>
    <mergeCell ref="G64:G66"/>
    <mergeCell ref="H64:H66"/>
    <mergeCell ref="C67:F69"/>
    <mergeCell ref="G67:G69"/>
    <mergeCell ref="H28:H30"/>
    <mergeCell ref="C22:F24"/>
    <mergeCell ref="G22:G24"/>
    <mergeCell ref="H22:H24"/>
    <mergeCell ref="C25:F27"/>
    <mergeCell ref="G25:G27"/>
    <mergeCell ref="H25:H27"/>
    <mergeCell ref="C49:F51"/>
    <mergeCell ref="G49:G51"/>
    <mergeCell ref="C43:F45"/>
    <mergeCell ref="G43:G45"/>
    <mergeCell ref="H61:H63"/>
    <mergeCell ref="C58:F60"/>
    <mergeCell ref="C55:F57"/>
    <mergeCell ref="G55:G57"/>
    <mergeCell ref="G58:G60"/>
    <mergeCell ref="H58:H60"/>
    <mergeCell ref="A46:B57"/>
    <mergeCell ref="H67:H69"/>
    <mergeCell ref="A58:B69"/>
    <mergeCell ref="C61:F63"/>
    <mergeCell ref="G61:G63"/>
    <mergeCell ref="BY44:CB45"/>
    <mergeCell ref="CC43:CF45"/>
    <mergeCell ref="C31:F33"/>
    <mergeCell ref="G31:G33"/>
    <mergeCell ref="H31:H33"/>
    <mergeCell ref="H34:H36"/>
    <mergeCell ref="CC31:CF33"/>
    <mergeCell ref="CC34:CF36"/>
    <mergeCell ref="CC40:CF42"/>
    <mergeCell ref="CC37:CF39"/>
    <mergeCell ref="H55:H57"/>
    <mergeCell ref="BZ31:CA31"/>
    <mergeCell ref="BY32:CB33"/>
    <mergeCell ref="BZ34:CA34"/>
    <mergeCell ref="BY35:CB36"/>
    <mergeCell ref="BY62:CB63"/>
    <mergeCell ref="CC61:CF63"/>
    <mergeCell ref="CK43:CO45"/>
    <mergeCell ref="CG43:CJ45"/>
    <mergeCell ref="BZ37:CA37"/>
    <mergeCell ref="BZ40:CA40"/>
    <mergeCell ref="BY41:CB42"/>
    <mergeCell ref="BZ43:CA43"/>
    <mergeCell ref="BY38:CB39"/>
    <mergeCell ref="CK40:CO42"/>
    <mergeCell ref="CK37:CO39"/>
    <mergeCell ref="CK49:CO51"/>
    <mergeCell ref="BZ46:CA46"/>
    <mergeCell ref="BY47:CB48"/>
    <mergeCell ref="CC46:CF48"/>
    <mergeCell ref="CG46:CJ48"/>
    <mergeCell ref="CK46:CO48"/>
    <mergeCell ref="BZ49:CA49"/>
    <mergeCell ref="BY50:CB51"/>
    <mergeCell ref="CC49:CF51"/>
    <mergeCell ref="CG49:CJ51"/>
    <mergeCell ref="CG61:CJ63"/>
    <mergeCell ref="CK55:CO57"/>
    <mergeCell ref="BZ52:CA52"/>
    <mergeCell ref="BY53:CB54"/>
    <mergeCell ref="CC52:CF54"/>
    <mergeCell ref="CG52:CJ54"/>
    <mergeCell ref="CK52:CO54"/>
    <mergeCell ref="BZ55:CA55"/>
    <mergeCell ref="BY56:CB57"/>
    <mergeCell ref="CC55:CF57"/>
    <mergeCell ref="CG55:CJ57"/>
    <mergeCell ref="N2:O3"/>
    <mergeCell ref="R2:S3"/>
    <mergeCell ref="V2:W3"/>
    <mergeCell ref="Z2:AA3"/>
    <mergeCell ref="AD2:AE3"/>
    <mergeCell ref="CC4:CF6"/>
    <mergeCell ref="AP2:AQ3"/>
    <mergeCell ref="CK67:CO69"/>
    <mergeCell ref="BZ64:CA64"/>
    <mergeCell ref="BY65:CB66"/>
    <mergeCell ref="CC64:CF66"/>
    <mergeCell ref="CG64:CJ66"/>
    <mergeCell ref="CK64:CO66"/>
    <mergeCell ref="BZ67:CA67"/>
    <mergeCell ref="BY68:CB69"/>
    <mergeCell ref="CC67:CF69"/>
    <mergeCell ref="CG67:CJ69"/>
    <mergeCell ref="CK61:CO63"/>
    <mergeCell ref="BZ58:CA58"/>
    <mergeCell ref="BY59:CB60"/>
    <mergeCell ref="CC58:CF60"/>
    <mergeCell ref="CG58:CJ60"/>
    <mergeCell ref="CK58:CO60"/>
    <mergeCell ref="BZ61:CA61"/>
    <mergeCell ref="AT2:AU3"/>
    <mergeCell ref="BR2:BS3"/>
    <mergeCell ref="BV2:BW3"/>
    <mergeCell ref="BY8:CB9"/>
    <mergeCell ref="AX2:AY3"/>
    <mergeCell ref="BF2:BG3"/>
    <mergeCell ref="BJ2:BK3"/>
    <mergeCell ref="BN2:BO3"/>
    <mergeCell ref="BB2:BC3"/>
  </mergeCells>
  <phoneticPr fontId="5"/>
  <pageMargins left="0.47244094488188981" right="0.19685039370078741" top="0.59055118110236227" bottom="0.19685039370078741" header="0.51181102362204722" footer="0.19685039370078741"/>
  <pageSetup paperSize="9" scale="80" orientation="landscape"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CC"/>
  </sheetPr>
  <dimension ref="A1:CO76"/>
  <sheetViews>
    <sheetView showZeros="0" view="pageBreakPreview" topLeftCell="A7" zoomScale="90" zoomScaleNormal="100" zoomScaleSheetLayoutView="90" workbookViewId="0"/>
  </sheetViews>
  <sheetFormatPr defaultColWidth="2.625" defaultRowHeight="13.5"/>
  <cols>
    <col min="1" max="9" width="2.625" style="637" customWidth="1"/>
    <col min="10" max="75" width="1.625" style="637" customWidth="1"/>
    <col min="76" max="91" width="2.625" style="637" customWidth="1"/>
    <col min="92" max="92" width="2.25" style="637" customWidth="1"/>
    <col min="93" max="93" width="3" style="637" customWidth="1"/>
    <col min="94" max="16384" width="2.625" style="637"/>
  </cols>
  <sheetData>
    <row r="1" spans="1:93" ht="14.25">
      <c r="A1" s="515" t="s">
        <v>1539</v>
      </c>
      <c r="B1" s="515"/>
      <c r="C1" s="515"/>
      <c r="D1" s="515"/>
      <c r="E1" s="515"/>
      <c r="F1" s="515"/>
      <c r="G1" s="515"/>
      <c r="H1" s="515"/>
      <c r="I1" s="515"/>
      <c r="J1" s="515"/>
      <c r="K1" s="515"/>
      <c r="L1" s="515"/>
      <c r="M1" s="515"/>
      <c r="N1" s="515"/>
      <c r="O1" s="515"/>
      <c r="P1" s="515"/>
      <c r="Q1" s="515"/>
      <c r="R1" s="515"/>
      <c r="S1" s="515"/>
      <c r="T1" s="515"/>
      <c r="U1" s="515"/>
      <c r="V1" s="515"/>
      <c r="W1" s="515"/>
      <c r="X1" s="515"/>
      <c r="Y1" s="515"/>
    </row>
    <row r="2" spans="1:93" ht="13.5" customHeight="1">
      <c r="A2" s="1245" t="s">
        <v>310</v>
      </c>
      <c r="B2" s="1246"/>
      <c r="C2" s="1246"/>
      <c r="D2" s="1246"/>
      <c r="E2" s="1246"/>
      <c r="F2" s="1246"/>
      <c r="G2" s="1246"/>
      <c r="H2" s="1247"/>
      <c r="I2" s="6"/>
      <c r="J2" s="1019">
        <v>6</v>
      </c>
      <c r="K2" s="1019"/>
      <c r="L2" s="6"/>
      <c r="M2" s="6"/>
      <c r="N2" s="1019">
        <v>7</v>
      </c>
      <c r="O2" s="1019"/>
      <c r="P2" s="6"/>
      <c r="Q2" s="6"/>
      <c r="R2" s="1019">
        <v>8</v>
      </c>
      <c r="S2" s="1019"/>
      <c r="T2" s="6"/>
      <c r="U2" s="6"/>
      <c r="V2" s="1019">
        <v>9</v>
      </c>
      <c r="W2" s="1019"/>
      <c r="X2" s="6"/>
      <c r="Y2" s="6"/>
      <c r="Z2" s="1019">
        <v>10</v>
      </c>
      <c r="AA2" s="1019"/>
      <c r="AB2" s="6"/>
      <c r="AC2" s="6"/>
      <c r="AD2" s="1019">
        <v>11</v>
      </c>
      <c r="AE2" s="1019"/>
      <c r="AF2" s="6"/>
      <c r="AG2" s="6"/>
      <c r="AH2" s="1019">
        <v>12</v>
      </c>
      <c r="AI2" s="1019"/>
      <c r="AJ2" s="6"/>
      <c r="AK2" s="6"/>
      <c r="AL2" s="1019">
        <v>13</v>
      </c>
      <c r="AM2" s="1019"/>
      <c r="AN2" s="6"/>
      <c r="AO2" s="6"/>
      <c r="AP2" s="1019">
        <v>14</v>
      </c>
      <c r="AQ2" s="1019"/>
      <c r="AR2" s="6"/>
      <c r="AS2" s="6"/>
      <c r="AT2" s="1019">
        <v>15</v>
      </c>
      <c r="AU2" s="1019"/>
      <c r="AV2" s="832"/>
      <c r="AW2" s="832"/>
      <c r="AX2" s="1019">
        <v>16</v>
      </c>
      <c r="AY2" s="1019"/>
      <c r="AZ2" s="832"/>
      <c r="BA2" s="832"/>
      <c r="BB2" s="1019">
        <v>17</v>
      </c>
      <c r="BC2" s="1019"/>
      <c r="BD2" s="832"/>
      <c r="BE2" s="832"/>
      <c r="BF2" s="1019">
        <v>18</v>
      </c>
      <c r="BG2" s="1019"/>
      <c r="BH2" s="6"/>
      <c r="BI2" s="6"/>
      <c r="BJ2" s="1019">
        <v>19</v>
      </c>
      <c r="BK2" s="1019"/>
      <c r="BL2" s="6"/>
      <c r="BM2" s="6"/>
      <c r="BN2" s="1019">
        <v>20</v>
      </c>
      <c r="BO2" s="1019"/>
      <c r="BP2" s="6"/>
      <c r="BQ2" s="6"/>
      <c r="BR2" s="1019">
        <v>21</v>
      </c>
      <c r="BS2" s="1019"/>
      <c r="BT2" s="740"/>
      <c r="BU2" s="740"/>
      <c r="BV2" s="1019">
        <v>22</v>
      </c>
      <c r="BW2" s="1019"/>
      <c r="BX2" s="6"/>
      <c r="BY2" s="1984" t="s">
        <v>667</v>
      </c>
      <c r="BZ2" s="1984"/>
      <c r="CA2" s="1984"/>
      <c r="CB2" s="1984"/>
      <c r="CC2" s="1984"/>
      <c r="CD2" s="1984"/>
      <c r="CE2" s="1984"/>
      <c r="CF2" s="1984"/>
      <c r="CG2" s="1984"/>
      <c r="CH2" s="1984"/>
      <c r="CI2" s="1984"/>
      <c r="CJ2" s="1984"/>
      <c r="CK2" s="1982" t="s">
        <v>490</v>
      </c>
      <c r="CL2" s="1983"/>
      <c r="CM2" s="1983"/>
      <c r="CN2" s="1983"/>
      <c r="CO2" s="1969"/>
    </row>
    <row r="3" spans="1:93" ht="13.5" customHeight="1">
      <c r="A3" s="1242"/>
      <c r="B3" s="1366"/>
      <c r="C3" s="1366"/>
      <c r="D3" s="1366"/>
      <c r="E3" s="1366"/>
      <c r="F3" s="1366"/>
      <c r="G3" s="1366"/>
      <c r="H3" s="1244"/>
      <c r="I3" s="12"/>
      <c r="J3" s="1941"/>
      <c r="K3" s="1941"/>
      <c r="L3" s="12"/>
      <c r="M3" s="12"/>
      <c r="N3" s="1941"/>
      <c r="O3" s="1941"/>
      <c r="P3" s="12"/>
      <c r="Q3" s="12"/>
      <c r="R3" s="1941"/>
      <c r="S3" s="1941"/>
      <c r="T3" s="12"/>
      <c r="U3" s="12"/>
      <c r="V3" s="1941"/>
      <c r="W3" s="1941"/>
      <c r="X3" s="12"/>
      <c r="Y3" s="12"/>
      <c r="Z3" s="1941"/>
      <c r="AA3" s="1941"/>
      <c r="AB3" s="12"/>
      <c r="AC3" s="12"/>
      <c r="AD3" s="1941"/>
      <c r="AE3" s="1941"/>
      <c r="AF3" s="12"/>
      <c r="AG3" s="12"/>
      <c r="AH3" s="1941"/>
      <c r="AI3" s="1941"/>
      <c r="AJ3" s="12"/>
      <c r="AK3" s="12"/>
      <c r="AL3" s="1941"/>
      <c r="AM3" s="1941"/>
      <c r="AN3" s="12"/>
      <c r="AO3" s="12"/>
      <c r="AP3" s="1941"/>
      <c r="AQ3" s="1941"/>
      <c r="AR3" s="12"/>
      <c r="AS3" s="12"/>
      <c r="AT3" s="1941"/>
      <c r="AU3" s="1941"/>
      <c r="AV3" s="835"/>
      <c r="AW3" s="835"/>
      <c r="AX3" s="1941"/>
      <c r="AY3" s="1941"/>
      <c r="AZ3" s="835"/>
      <c r="BA3" s="835"/>
      <c r="BB3" s="1941"/>
      <c r="BC3" s="1941"/>
      <c r="BD3" s="835"/>
      <c r="BE3" s="835"/>
      <c r="BF3" s="1941"/>
      <c r="BG3" s="1941"/>
      <c r="BH3" s="12"/>
      <c r="BI3" s="12"/>
      <c r="BJ3" s="1941"/>
      <c r="BK3" s="1941"/>
      <c r="BL3" s="12"/>
      <c r="BM3" s="12"/>
      <c r="BN3" s="1941"/>
      <c r="BO3" s="1941"/>
      <c r="BP3" s="12"/>
      <c r="BQ3" s="12"/>
      <c r="BR3" s="1941"/>
      <c r="BS3" s="1941"/>
      <c r="BT3" s="776"/>
      <c r="BU3" s="776"/>
      <c r="BV3" s="1941"/>
      <c r="BW3" s="1941"/>
      <c r="BX3" s="12"/>
      <c r="BY3" s="1984" t="s">
        <v>668</v>
      </c>
      <c r="BZ3" s="1984"/>
      <c r="CA3" s="1984"/>
      <c r="CB3" s="1984"/>
      <c r="CC3" s="1984" t="s">
        <v>645</v>
      </c>
      <c r="CD3" s="1984"/>
      <c r="CE3" s="1984"/>
      <c r="CF3" s="1984"/>
      <c r="CG3" s="1984" t="s">
        <v>598</v>
      </c>
      <c r="CH3" s="1984"/>
      <c r="CI3" s="1984"/>
      <c r="CJ3" s="1984"/>
      <c r="CK3" s="1982"/>
      <c r="CL3" s="1983"/>
      <c r="CM3" s="1983"/>
      <c r="CN3" s="1983"/>
      <c r="CO3" s="1969"/>
    </row>
    <row r="4" spans="1:93" ht="13.5" customHeight="1">
      <c r="A4" s="1978" t="s">
        <v>617</v>
      </c>
      <c r="B4" s="1019"/>
      <c r="C4" s="1019"/>
      <c r="D4" s="1019"/>
      <c r="E4" s="1019"/>
      <c r="F4" s="1019"/>
      <c r="G4" s="1019"/>
      <c r="H4" s="1979"/>
      <c r="I4" s="47"/>
      <c r="J4" s="48"/>
      <c r="K4" s="59"/>
      <c r="L4" s="48"/>
      <c r="M4" s="48"/>
      <c r="N4" s="60"/>
      <c r="O4" s="48"/>
      <c r="P4" s="48"/>
      <c r="Q4" s="48"/>
      <c r="R4" s="48"/>
      <c r="S4" s="59"/>
      <c r="T4" s="48"/>
      <c r="U4" s="48" t="s">
        <v>321</v>
      </c>
      <c r="V4" s="60"/>
      <c r="W4" s="48"/>
      <c r="X4" s="48"/>
      <c r="Y4" s="48"/>
      <c r="Z4" s="48"/>
      <c r="AA4" s="59"/>
      <c r="AB4" s="48"/>
      <c r="AC4" s="48"/>
      <c r="AD4" s="60"/>
      <c r="AE4" s="48"/>
      <c r="AF4" s="48"/>
      <c r="AG4" s="48"/>
      <c r="AH4" s="48" t="s">
        <v>316</v>
      </c>
      <c r="AI4" s="59"/>
      <c r="AJ4" s="48"/>
      <c r="AK4" s="48"/>
      <c r="AL4" s="60" t="s">
        <v>322</v>
      </c>
      <c r="AM4" s="48"/>
      <c r="AN4" s="48"/>
      <c r="AO4" s="48"/>
      <c r="AP4" s="48"/>
      <c r="AQ4" s="59"/>
      <c r="AR4" s="48"/>
      <c r="AS4" s="48"/>
      <c r="AT4" s="60"/>
      <c r="AU4" s="48"/>
      <c r="AV4" s="49"/>
      <c r="AW4" s="49"/>
      <c r="AX4" s="49"/>
      <c r="AY4" s="73"/>
      <c r="AZ4" s="49"/>
      <c r="BA4" s="49"/>
      <c r="BB4" s="74"/>
      <c r="BC4" s="49"/>
      <c r="BD4" s="49" t="s">
        <v>311</v>
      </c>
      <c r="BE4" s="49"/>
      <c r="BF4" s="48"/>
      <c r="BG4" s="59"/>
      <c r="BH4" s="48"/>
      <c r="BI4" s="48"/>
      <c r="BJ4" s="60"/>
      <c r="BK4" s="48"/>
      <c r="BL4" s="48"/>
      <c r="BM4" s="48"/>
      <c r="BN4" s="48"/>
      <c r="BO4" s="59"/>
      <c r="BP4" s="48"/>
      <c r="BQ4" s="48"/>
      <c r="BR4" s="60"/>
      <c r="BS4" s="59"/>
      <c r="BT4" s="48"/>
      <c r="BU4" s="48"/>
      <c r="BV4" s="60"/>
      <c r="BW4" s="48"/>
      <c r="BX4" s="48"/>
      <c r="BY4" s="46" t="s">
        <v>312</v>
      </c>
      <c r="BZ4" s="1252" t="s">
        <v>314</v>
      </c>
      <c r="CA4" s="1252"/>
      <c r="CB4" s="767" t="s">
        <v>313</v>
      </c>
      <c r="CC4" s="1948">
        <v>4.1666666666666664E-2</v>
      </c>
      <c r="CD4" s="1949"/>
      <c r="CE4" s="1949"/>
      <c r="CF4" s="1950"/>
      <c r="CG4" s="1960">
        <f>BY5+CC4</f>
        <v>0.375</v>
      </c>
      <c r="CH4" s="1961"/>
      <c r="CI4" s="1961"/>
      <c r="CJ4" s="1962"/>
      <c r="CK4" s="1985"/>
      <c r="CL4" s="1986"/>
      <c r="CM4" s="1986"/>
      <c r="CN4" s="1986"/>
      <c r="CO4" s="1987"/>
    </row>
    <row r="5" spans="1:93" ht="5.0999999999999996" customHeight="1">
      <c r="A5" s="1429"/>
      <c r="B5" s="1403"/>
      <c r="C5" s="1403"/>
      <c r="D5" s="1403"/>
      <c r="E5" s="1403"/>
      <c r="F5" s="1403"/>
      <c r="G5" s="1403"/>
      <c r="H5" s="1980"/>
      <c r="I5" s="8"/>
      <c r="J5" s="29"/>
      <c r="K5" s="61"/>
      <c r="L5" s="29"/>
      <c r="M5" s="29"/>
      <c r="N5" s="62"/>
      <c r="O5" s="29"/>
      <c r="P5" s="29"/>
      <c r="Q5" s="29"/>
      <c r="R5" s="29"/>
      <c r="S5" s="61"/>
      <c r="T5" s="29"/>
      <c r="U5" s="50"/>
      <c r="V5" s="71"/>
      <c r="W5" s="50"/>
      <c r="X5" s="50"/>
      <c r="Y5" s="50"/>
      <c r="Z5" s="50"/>
      <c r="AA5" s="72"/>
      <c r="AB5" s="50"/>
      <c r="AC5" s="50"/>
      <c r="AD5" s="71"/>
      <c r="AE5" s="50"/>
      <c r="AF5" s="50"/>
      <c r="AG5" s="50"/>
      <c r="AH5" s="50"/>
      <c r="AI5" s="61"/>
      <c r="AJ5" s="9"/>
      <c r="AK5" s="9"/>
      <c r="AL5" s="62"/>
      <c r="AM5" s="50"/>
      <c r="AN5" s="50"/>
      <c r="AO5" s="50"/>
      <c r="AP5" s="50"/>
      <c r="AQ5" s="72"/>
      <c r="AR5" s="50"/>
      <c r="AS5" s="50"/>
      <c r="AT5" s="71"/>
      <c r="AU5" s="50"/>
      <c r="AV5" s="51"/>
      <c r="AW5" s="51"/>
      <c r="AX5" s="51"/>
      <c r="AY5" s="75"/>
      <c r="AZ5" s="51"/>
      <c r="BA5" s="51"/>
      <c r="BB5" s="76"/>
      <c r="BC5" s="51"/>
      <c r="BD5" s="51"/>
      <c r="BE5" s="744"/>
      <c r="BF5" s="9"/>
      <c r="BG5" s="69"/>
      <c r="BH5" s="9"/>
      <c r="BI5" s="9"/>
      <c r="BJ5" s="70"/>
      <c r="BK5" s="9"/>
      <c r="BL5" s="9"/>
      <c r="BM5" s="9"/>
      <c r="BN5" s="9"/>
      <c r="BO5" s="69"/>
      <c r="BP5" s="9"/>
      <c r="BQ5" s="9"/>
      <c r="BR5" s="70"/>
      <c r="BS5" s="69"/>
      <c r="BT5" s="9"/>
      <c r="BU5" s="9"/>
      <c r="BV5" s="70"/>
      <c r="BW5" s="9"/>
      <c r="BX5" s="9"/>
      <c r="BY5" s="1942">
        <v>0.33333333333333331</v>
      </c>
      <c r="BZ5" s="1943"/>
      <c r="CA5" s="1943"/>
      <c r="CB5" s="1944"/>
      <c r="CC5" s="1951"/>
      <c r="CD5" s="1952"/>
      <c r="CE5" s="1952"/>
      <c r="CF5" s="1953"/>
      <c r="CG5" s="1963"/>
      <c r="CH5" s="1964"/>
      <c r="CI5" s="1964"/>
      <c r="CJ5" s="1965"/>
      <c r="CK5" s="1985"/>
      <c r="CL5" s="1986"/>
      <c r="CM5" s="1986"/>
      <c r="CN5" s="1986"/>
      <c r="CO5" s="1987"/>
    </row>
    <row r="6" spans="1:93" ht="8.1" customHeight="1">
      <c r="A6" s="1442"/>
      <c r="B6" s="1941"/>
      <c r="C6" s="1941"/>
      <c r="D6" s="1941"/>
      <c r="E6" s="1941"/>
      <c r="F6" s="1941"/>
      <c r="G6" s="1941"/>
      <c r="H6" s="1981"/>
      <c r="I6" s="11"/>
      <c r="J6" s="12"/>
      <c r="K6" s="63"/>
      <c r="L6" s="12"/>
      <c r="M6" s="12"/>
      <c r="N6" s="64"/>
      <c r="O6" s="12"/>
      <c r="P6" s="12"/>
      <c r="Q6" s="12"/>
      <c r="R6" s="12"/>
      <c r="S6" s="63"/>
      <c r="T6" s="12"/>
      <c r="U6" s="12"/>
      <c r="V6" s="64"/>
      <c r="W6" s="12"/>
      <c r="X6" s="12"/>
      <c r="Y6" s="12"/>
      <c r="Z6" s="12"/>
      <c r="AA6" s="63"/>
      <c r="AB6" s="12"/>
      <c r="AC6" s="12"/>
      <c r="AD6" s="64"/>
      <c r="AE6" s="12"/>
      <c r="AF6" s="12"/>
      <c r="AG6" s="12"/>
      <c r="AH6" s="12"/>
      <c r="AI6" s="63"/>
      <c r="AJ6" s="12"/>
      <c r="AK6" s="12"/>
      <c r="AL6" s="64"/>
      <c r="AM6" s="12"/>
      <c r="AN6" s="12"/>
      <c r="AO6" s="12"/>
      <c r="AP6" s="12"/>
      <c r="AQ6" s="63"/>
      <c r="AR6" s="12"/>
      <c r="AS6" s="12"/>
      <c r="AT6" s="64"/>
      <c r="AU6" s="12"/>
      <c r="AV6" s="835"/>
      <c r="AW6" s="835"/>
      <c r="AX6" s="835"/>
      <c r="AY6" s="77"/>
      <c r="AZ6" s="835"/>
      <c r="BA6" s="835"/>
      <c r="BB6" s="78"/>
      <c r="BC6" s="835"/>
      <c r="BD6" s="835"/>
      <c r="BE6" s="835"/>
      <c r="BF6" s="12"/>
      <c r="BG6" s="63"/>
      <c r="BH6" s="12"/>
      <c r="BI6" s="12"/>
      <c r="BJ6" s="64"/>
      <c r="BK6" s="12"/>
      <c r="BL6" s="12"/>
      <c r="BM6" s="12"/>
      <c r="BN6" s="12"/>
      <c r="BO6" s="63"/>
      <c r="BP6" s="12"/>
      <c r="BQ6" s="12"/>
      <c r="BR6" s="64"/>
      <c r="BS6" s="63"/>
      <c r="BT6" s="12"/>
      <c r="BU6" s="12"/>
      <c r="BV6" s="64"/>
      <c r="BW6" s="12"/>
      <c r="BX6" s="12"/>
      <c r="BY6" s="1945"/>
      <c r="BZ6" s="1946"/>
      <c r="CA6" s="1946"/>
      <c r="CB6" s="1947"/>
      <c r="CC6" s="1954"/>
      <c r="CD6" s="1955"/>
      <c r="CE6" s="1955"/>
      <c r="CF6" s="1956"/>
      <c r="CG6" s="1966"/>
      <c r="CH6" s="1967"/>
      <c r="CI6" s="1967"/>
      <c r="CJ6" s="1968"/>
      <c r="CK6" s="1985"/>
      <c r="CL6" s="1986"/>
      <c r="CM6" s="1986"/>
      <c r="CN6" s="1986"/>
      <c r="CO6" s="1987"/>
    </row>
    <row r="7" spans="1:93" ht="13.5" customHeight="1">
      <c r="A7" s="1919" t="s">
        <v>628</v>
      </c>
      <c r="B7" s="1921"/>
      <c r="C7" s="1970" t="s">
        <v>662</v>
      </c>
      <c r="D7" s="1970"/>
      <c r="E7" s="1970"/>
      <c r="F7" s="1970"/>
      <c r="G7" s="1971">
        <v>2</v>
      </c>
      <c r="H7" s="1969" t="s">
        <v>483</v>
      </c>
      <c r="I7" s="52"/>
      <c r="J7" s="53"/>
      <c r="K7" s="65"/>
      <c r="L7" s="53"/>
      <c r="M7" s="53"/>
      <c r="N7" s="66" t="s">
        <v>315</v>
      </c>
      <c r="O7" s="53"/>
      <c r="P7" s="53"/>
      <c r="Q7" s="53"/>
      <c r="R7" s="53"/>
      <c r="S7" s="65"/>
      <c r="T7" s="53"/>
      <c r="U7" s="53"/>
      <c r="V7" s="66"/>
      <c r="W7" s="53"/>
      <c r="X7" s="53"/>
      <c r="Y7" s="53"/>
      <c r="Z7" s="53"/>
      <c r="AA7" s="65"/>
      <c r="AB7" s="53"/>
      <c r="AC7" s="53"/>
      <c r="AD7" s="66" t="s">
        <v>317</v>
      </c>
      <c r="AE7" s="53"/>
      <c r="AF7" s="53"/>
      <c r="AG7" s="53"/>
      <c r="AH7" s="53" t="s">
        <v>318</v>
      </c>
      <c r="AI7" s="65"/>
      <c r="AJ7" s="53"/>
      <c r="AK7" s="53"/>
      <c r="AL7" s="66"/>
      <c r="AM7" s="53"/>
      <c r="AN7" s="53"/>
      <c r="AO7" s="53"/>
      <c r="AP7" s="53"/>
      <c r="AQ7" s="65"/>
      <c r="AR7" s="53"/>
      <c r="AS7" s="53"/>
      <c r="AT7" s="66"/>
      <c r="AU7" s="53"/>
      <c r="AV7" s="54" t="s">
        <v>319</v>
      </c>
      <c r="AW7" s="54"/>
      <c r="AX7" s="54"/>
      <c r="AY7" s="79"/>
      <c r="AZ7" s="54"/>
      <c r="BA7" s="54"/>
      <c r="BB7" s="80"/>
      <c r="BC7" s="54"/>
      <c r="BD7" s="54"/>
      <c r="BE7" s="54"/>
      <c r="BF7" s="53"/>
      <c r="BG7" s="65"/>
      <c r="BH7" s="53"/>
      <c r="BI7" s="53"/>
      <c r="BJ7" s="66"/>
      <c r="BK7" s="53"/>
      <c r="BL7" s="53"/>
      <c r="BM7" s="53"/>
      <c r="BN7" s="53"/>
      <c r="BO7" s="65"/>
      <c r="BP7" s="53"/>
      <c r="BQ7" s="53"/>
      <c r="BR7" s="66"/>
      <c r="BS7" s="65"/>
      <c r="BT7" s="53"/>
      <c r="BU7" s="53"/>
      <c r="BV7" s="66"/>
      <c r="BW7" s="53"/>
      <c r="BX7" s="53"/>
      <c r="BY7" s="46" t="s">
        <v>312</v>
      </c>
      <c r="BZ7" s="1252" t="s">
        <v>320</v>
      </c>
      <c r="CA7" s="1252"/>
      <c r="CB7" s="767" t="s">
        <v>313</v>
      </c>
      <c r="CC7" s="1948">
        <v>4.1666666666666664E-2</v>
      </c>
      <c r="CD7" s="1949"/>
      <c r="CE7" s="1949"/>
      <c r="CF7" s="1950"/>
      <c r="CG7" s="1960">
        <f>BY8+CC7</f>
        <v>0.35416666666666669</v>
      </c>
      <c r="CH7" s="1961"/>
      <c r="CI7" s="1961"/>
      <c r="CJ7" s="1962"/>
      <c r="CK7" s="1985"/>
      <c r="CL7" s="1986"/>
      <c r="CM7" s="1986"/>
      <c r="CN7" s="1986"/>
      <c r="CO7" s="1987"/>
    </row>
    <row r="8" spans="1:93" ht="5.0999999999999996" customHeight="1">
      <c r="A8" s="1899"/>
      <c r="B8" s="1901"/>
      <c r="C8" s="1970"/>
      <c r="D8" s="1970"/>
      <c r="E8" s="1970"/>
      <c r="F8" s="1970"/>
      <c r="G8" s="1971"/>
      <c r="H8" s="1969"/>
      <c r="I8" s="55"/>
      <c r="J8" s="29"/>
      <c r="K8" s="61"/>
      <c r="L8" s="29"/>
      <c r="M8" s="29"/>
      <c r="N8" s="62"/>
      <c r="O8" s="50"/>
      <c r="P8" s="50"/>
      <c r="Q8" s="50"/>
      <c r="R8" s="50"/>
      <c r="S8" s="72"/>
      <c r="T8" s="50"/>
      <c r="U8" s="50"/>
      <c r="V8" s="71"/>
      <c r="W8" s="50"/>
      <c r="X8" s="50"/>
      <c r="Y8" s="50"/>
      <c r="Z8" s="50"/>
      <c r="AA8" s="72"/>
      <c r="AB8" s="50"/>
      <c r="AC8" s="50"/>
      <c r="AD8" s="71"/>
      <c r="AE8" s="29"/>
      <c r="AF8" s="29"/>
      <c r="AG8" s="29"/>
      <c r="AH8" s="29"/>
      <c r="AI8" s="72"/>
      <c r="AJ8" s="50"/>
      <c r="AK8" s="50"/>
      <c r="AL8" s="71"/>
      <c r="AM8" s="50"/>
      <c r="AN8" s="50"/>
      <c r="AO8" s="50"/>
      <c r="AP8" s="50"/>
      <c r="AQ8" s="72"/>
      <c r="AR8" s="50"/>
      <c r="AS8" s="50"/>
      <c r="AT8" s="71"/>
      <c r="AU8" s="50"/>
      <c r="AV8" s="51"/>
      <c r="AW8" s="516"/>
      <c r="AX8" s="516"/>
      <c r="AY8" s="81"/>
      <c r="AZ8" s="516"/>
      <c r="BA8" s="516"/>
      <c r="BB8" s="82"/>
      <c r="BC8" s="516"/>
      <c r="BD8" s="516"/>
      <c r="BE8" s="516"/>
      <c r="BF8" s="29"/>
      <c r="BG8" s="61"/>
      <c r="BH8" s="29"/>
      <c r="BI8" s="29"/>
      <c r="BJ8" s="62"/>
      <c r="BK8" s="29"/>
      <c r="BL8" s="29"/>
      <c r="BM8" s="29"/>
      <c r="BN8" s="29"/>
      <c r="BO8" s="61"/>
      <c r="BP8" s="29"/>
      <c r="BQ8" s="29"/>
      <c r="BR8" s="62"/>
      <c r="BS8" s="61"/>
      <c r="BT8" s="29"/>
      <c r="BU8" s="29"/>
      <c r="BV8" s="62"/>
      <c r="BW8" s="29"/>
      <c r="BX8" s="29"/>
      <c r="BY8" s="1942">
        <v>0.3125</v>
      </c>
      <c r="BZ8" s="1943"/>
      <c r="CA8" s="1943"/>
      <c r="CB8" s="1944"/>
      <c r="CC8" s="1951"/>
      <c r="CD8" s="1952"/>
      <c r="CE8" s="1952"/>
      <c r="CF8" s="1953"/>
      <c r="CG8" s="1963"/>
      <c r="CH8" s="1964"/>
      <c r="CI8" s="1964"/>
      <c r="CJ8" s="1965"/>
      <c r="CK8" s="1985"/>
      <c r="CL8" s="1986"/>
      <c r="CM8" s="1986"/>
      <c r="CN8" s="1986"/>
      <c r="CO8" s="1987"/>
    </row>
    <row r="9" spans="1:93" ht="8.1" customHeight="1">
      <c r="A9" s="1899"/>
      <c r="B9" s="1901"/>
      <c r="C9" s="1970"/>
      <c r="D9" s="1970"/>
      <c r="E9" s="1970"/>
      <c r="F9" s="1970"/>
      <c r="G9" s="1971"/>
      <c r="H9" s="1969"/>
      <c r="I9" s="56"/>
      <c r="J9" s="33"/>
      <c r="K9" s="67"/>
      <c r="L9" s="33"/>
      <c r="M9" s="33"/>
      <c r="N9" s="68"/>
      <c r="O9" s="33"/>
      <c r="P9" s="33"/>
      <c r="Q9" s="33"/>
      <c r="R9" s="33"/>
      <c r="S9" s="67"/>
      <c r="T9" s="33"/>
      <c r="U9" s="33"/>
      <c r="V9" s="68"/>
      <c r="W9" s="33"/>
      <c r="X9" s="33"/>
      <c r="Y9" s="33"/>
      <c r="Z9" s="33"/>
      <c r="AA9" s="67"/>
      <c r="AB9" s="33"/>
      <c r="AC9" s="33"/>
      <c r="AD9" s="68"/>
      <c r="AE9" s="33"/>
      <c r="AF9" s="33"/>
      <c r="AG9" s="33"/>
      <c r="AH9" s="33"/>
      <c r="AI9" s="67"/>
      <c r="AJ9" s="33"/>
      <c r="AK9" s="33"/>
      <c r="AL9" s="68"/>
      <c r="AM9" s="33"/>
      <c r="AN9" s="33"/>
      <c r="AO9" s="33"/>
      <c r="AP9" s="33"/>
      <c r="AQ9" s="67"/>
      <c r="AR9" s="33"/>
      <c r="AS9" s="33"/>
      <c r="AT9" s="68"/>
      <c r="AU9" s="33"/>
      <c r="AV9" s="57"/>
      <c r="AW9" s="57"/>
      <c r="AX9" s="57"/>
      <c r="AY9" s="83"/>
      <c r="AZ9" s="57"/>
      <c r="BA9" s="57"/>
      <c r="BB9" s="84"/>
      <c r="BC9" s="57"/>
      <c r="BD9" s="57"/>
      <c r="BE9" s="57"/>
      <c r="BF9" s="33"/>
      <c r="BG9" s="67"/>
      <c r="BH9" s="33"/>
      <c r="BI9" s="33"/>
      <c r="BJ9" s="68"/>
      <c r="BK9" s="33"/>
      <c r="BL9" s="33"/>
      <c r="BM9" s="33"/>
      <c r="BN9" s="33"/>
      <c r="BO9" s="67"/>
      <c r="BP9" s="33"/>
      <c r="BQ9" s="33"/>
      <c r="BR9" s="68"/>
      <c r="BS9" s="67"/>
      <c r="BT9" s="33"/>
      <c r="BU9" s="33"/>
      <c r="BV9" s="68"/>
      <c r="BW9" s="33"/>
      <c r="BX9" s="33"/>
      <c r="BY9" s="1945"/>
      <c r="BZ9" s="1946"/>
      <c r="CA9" s="1946"/>
      <c r="CB9" s="1947"/>
      <c r="CC9" s="1954"/>
      <c r="CD9" s="1955"/>
      <c r="CE9" s="1955"/>
      <c r="CF9" s="1956"/>
      <c r="CG9" s="1966"/>
      <c r="CH9" s="1967"/>
      <c r="CI9" s="1967"/>
      <c r="CJ9" s="1968"/>
      <c r="CK9" s="1985"/>
      <c r="CL9" s="1986"/>
      <c r="CM9" s="1986"/>
      <c r="CN9" s="1986"/>
      <c r="CO9" s="1987"/>
    </row>
    <row r="10" spans="1:93" ht="13.5" customHeight="1">
      <c r="A10" s="1899"/>
      <c r="B10" s="1901"/>
      <c r="C10" s="1970" t="s">
        <v>658</v>
      </c>
      <c r="D10" s="1970"/>
      <c r="E10" s="1970"/>
      <c r="F10" s="1970"/>
      <c r="G10" s="1971">
        <v>4</v>
      </c>
      <c r="H10" s="1969" t="s">
        <v>483</v>
      </c>
      <c r="I10" s="52"/>
      <c r="J10" s="53"/>
      <c r="K10" s="65"/>
      <c r="L10" s="53"/>
      <c r="M10" s="53"/>
      <c r="N10" s="66"/>
      <c r="O10" s="53"/>
      <c r="P10" s="53"/>
      <c r="Q10" s="53"/>
      <c r="R10" s="53"/>
      <c r="S10" s="65"/>
      <c r="T10" s="53"/>
      <c r="U10" s="53"/>
      <c r="V10" s="66"/>
      <c r="W10" s="53"/>
      <c r="X10" s="53"/>
      <c r="Y10" s="53"/>
      <c r="Z10" s="53"/>
      <c r="AA10" s="65"/>
      <c r="AB10" s="53"/>
      <c r="AC10" s="53"/>
      <c r="AD10" s="66"/>
      <c r="AE10" s="53"/>
      <c r="AF10" s="53"/>
      <c r="AG10" s="53"/>
      <c r="AH10" s="53"/>
      <c r="AI10" s="65"/>
      <c r="AJ10" s="53"/>
      <c r="AK10" s="53"/>
      <c r="AL10" s="66"/>
      <c r="AM10" s="53"/>
      <c r="AN10" s="53"/>
      <c r="AO10" s="53"/>
      <c r="AP10" s="53"/>
      <c r="AQ10" s="65"/>
      <c r="AR10" s="53"/>
      <c r="AS10" s="53"/>
      <c r="AT10" s="66"/>
      <c r="AU10" s="53"/>
      <c r="AV10" s="54"/>
      <c r="AW10" s="54"/>
      <c r="AX10" s="54"/>
      <c r="AY10" s="79"/>
      <c r="AZ10" s="54"/>
      <c r="BA10" s="54"/>
      <c r="BB10" s="80"/>
      <c r="BC10" s="54"/>
      <c r="BD10" s="54"/>
      <c r="BE10" s="54"/>
      <c r="BF10" s="53"/>
      <c r="BG10" s="65"/>
      <c r="BH10" s="53"/>
      <c r="BI10" s="53"/>
      <c r="BJ10" s="66"/>
      <c r="BK10" s="53"/>
      <c r="BL10" s="53"/>
      <c r="BM10" s="53"/>
      <c r="BN10" s="53"/>
      <c r="BO10" s="65"/>
      <c r="BP10" s="53"/>
      <c r="BQ10" s="53"/>
      <c r="BR10" s="66"/>
      <c r="BS10" s="65"/>
      <c r="BT10" s="53"/>
      <c r="BU10" s="53"/>
      <c r="BV10" s="66"/>
      <c r="BW10" s="53"/>
      <c r="BX10" s="53"/>
      <c r="BY10" s="46" t="s">
        <v>312</v>
      </c>
      <c r="BZ10" s="1252" t="s">
        <v>314</v>
      </c>
      <c r="CA10" s="1252"/>
      <c r="CB10" s="767" t="s">
        <v>313</v>
      </c>
      <c r="CC10" s="1948">
        <v>4.1666666666666664E-2</v>
      </c>
      <c r="CD10" s="1949"/>
      <c r="CE10" s="1949"/>
      <c r="CF10" s="1950"/>
      <c r="CG10" s="1960">
        <f>BY11+CC10</f>
        <v>0.375</v>
      </c>
      <c r="CH10" s="1961"/>
      <c r="CI10" s="1961"/>
      <c r="CJ10" s="1962"/>
      <c r="CK10" s="1985"/>
      <c r="CL10" s="1986"/>
      <c r="CM10" s="1986"/>
      <c r="CN10" s="1986"/>
      <c r="CO10" s="1987"/>
    </row>
    <row r="11" spans="1:93" ht="5.0999999999999996" customHeight="1">
      <c r="A11" s="1899"/>
      <c r="B11" s="1901"/>
      <c r="C11" s="1970"/>
      <c r="D11" s="1970"/>
      <c r="E11" s="1970"/>
      <c r="F11" s="1970"/>
      <c r="G11" s="1971"/>
      <c r="H11" s="1969"/>
      <c r="I11" s="55"/>
      <c r="J11" s="29"/>
      <c r="K11" s="61"/>
      <c r="L11" s="29"/>
      <c r="M11" s="29"/>
      <c r="N11" s="62"/>
      <c r="O11" s="29"/>
      <c r="P11" s="29"/>
      <c r="Q11" s="29"/>
      <c r="R11" s="29"/>
      <c r="S11" s="61"/>
      <c r="T11" s="29"/>
      <c r="U11" s="29"/>
      <c r="V11" s="62"/>
      <c r="W11" s="29"/>
      <c r="X11" s="29"/>
      <c r="Y11" s="29"/>
      <c r="Z11" s="29"/>
      <c r="AA11" s="61"/>
      <c r="AB11" s="29"/>
      <c r="AC11" s="29"/>
      <c r="AD11" s="62"/>
      <c r="AE11" s="29"/>
      <c r="AF11" s="29"/>
      <c r="AG11" s="29"/>
      <c r="AH11" s="29"/>
      <c r="AI11" s="61"/>
      <c r="AJ11" s="29"/>
      <c r="AK11" s="29"/>
      <c r="AL11" s="62"/>
      <c r="AM11" s="29"/>
      <c r="AN11" s="29"/>
      <c r="AO11" s="29"/>
      <c r="AP11" s="29"/>
      <c r="AQ11" s="61"/>
      <c r="AR11" s="29"/>
      <c r="AS11" s="29"/>
      <c r="AT11" s="62"/>
      <c r="AU11" s="29"/>
      <c r="AV11" s="516"/>
      <c r="AW11" s="516"/>
      <c r="AX11" s="516"/>
      <c r="AY11" s="81"/>
      <c r="AZ11" s="516"/>
      <c r="BA11" s="516"/>
      <c r="BB11" s="82"/>
      <c r="BC11" s="516"/>
      <c r="BD11" s="516"/>
      <c r="BE11" s="516"/>
      <c r="BF11" s="29"/>
      <c r="BG11" s="61"/>
      <c r="BH11" s="29"/>
      <c r="BI11" s="29"/>
      <c r="BJ11" s="62"/>
      <c r="BK11" s="29"/>
      <c r="BL11" s="29"/>
      <c r="BM11" s="29"/>
      <c r="BN11" s="29"/>
      <c r="BO11" s="61"/>
      <c r="BP11" s="29"/>
      <c r="BQ11" s="29"/>
      <c r="BR11" s="62"/>
      <c r="BS11" s="61"/>
      <c r="BT11" s="29"/>
      <c r="BU11" s="29"/>
      <c r="BV11" s="62"/>
      <c r="BW11" s="29"/>
      <c r="BX11" s="29"/>
      <c r="BY11" s="1942">
        <v>0.33333333333333331</v>
      </c>
      <c r="BZ11" s="1943"/>
      <c r="CA11" s="1943"/>
      <c r="CB11" s="1944"/>
      <c r="CC11" s="1951"/>
      <c r="CD11" s="1952"/>
      <c r="CE11" s="1952"/>
      <c r="CF11" s="1953"/>
      <c r="CG11" s="1963"/>
      <c r="CH11" s="1964"/>
      <c r="CI11" s="1964"/>
      <c r="CJ11" s="1965"/>
      <c r="CK11" s="1985"/>
      <c r="CL11" s="1986"/>
      <c r="CM11" s="1986"/>
      <c r="CN11" s="1986"/>
      <c r="CO11" s="1987"/>
    </row>
    <row r="12" spans="1:93" ht="8.1" customHeight="1">
      <c r="A12" s="1899"/>
      <c r="B12" s="1901"/>
      <c r="C12" s="1970"/>
      <c r="D12" s="1970"/>
      <c r="E12" s="1970"/>
      <c r="F12" s="1970"/>
      <c r="G12" s="1971"/>
      <c r="H12" s="1969"/>
      <c r="I12" s="56"/>
      <c r="J12" s="33"/>
      <c r="K12" s="67"/>
      <c r="L12" s="33"/>
      <c r="M12" s="33"/>
      <c r="N12" s="68"/>
      <c r="O12" s="33"/>
      <c r="P12" s="33"/>
      <c r="Q12" s="33"/>
      <c r="R12" s="33"/>
      <c r="S12" s="67"/>
      <c r="T12" s="33"/>
      <c r="U12" s="33"/>
      <c r="V12" s="68"/>
      <c r="W12" s="33"/>
      <c r="X12" s="33"/>
      <c r="Y12" s="33"/>
      <c r="Z12" s="33"/>
      <c r="AA12" s="67"/>
      <c r="AB12" s="33"/>
      <c r="AC12" s="33"/>
      <c r="AD12" s="68"/>
      <c r="AE12" s="33"/>
      <c r="AF12" s="33"/>
      <c r="AG12" s="33"/>
      <c r="AH12" s="33"/>
      <c r="AI12" s="67"/>
      <c r="AJ12" s="33"/>
      <c r="AK12" s="33"/>
      <c r="AL12" s="68"/>
      <c r="AM12" s="33"/>
      <c r="AN12" s="33"/>
      <c r="AO12" s="33"/>
      <c r="AP12" s="33"/>
      <c r="AQ12" s="67"/>
      <c r="AR12" s="33"/>
      <c r="AS12" s="33"/>
      <c r="AT12" s="68"/>
      <c r="AU12" s="33"/>
      <c r="AV12" s="57"/>
      <c r="AW12" s="57"/>
      <c r="AX12" s="57"/>
      <c r="AY12" s="83"/>
      <c r="AZ12" s="57"/>
      <c r="BA12" s="57"/>
      <c r="BB12" s="84"/>
      <c r="BC12" s="57"/>
      <c r="BD12" s="57"/>
      <c r="BE12" s="57"/>
      <c r="BF12" s="33"/>
      <c r="BG12" s="67"/>
      <c r="BH12" s="33"/>
      <c r="BI12" s="33"/>
      <c r="BJ12" s="68"/>
      <c r="BK12" s="33"/>
      <c r="BL12" s="33"/>
      <c r="BM12" s="33"/>
      <c r="BN12" s="33"/>
      <c r="BO12" s="67"/>
      <c r="BP12" s="33"/>
      <c r="BQ12" s="33"/>
      <c r="BR12" s="68"/>
      <c r="BS12" s="67"/>
      <c r="BT12" s="33"/>
      <c r="BU12" s="33"/>
      <c r="BV12" s="68"/>
      <c r="BW12" s="33"/>
      <c r="BX12" s="33"/>
      <c r="BY12" s="1945"/>
      <c r="BZ12" s="1946"/>
      <c r="CA12" s="1946"/>
      <c r="CB12" s="1947"/>
      <c r="CC12" s="1954"/>
      <c r="CD12" s="1955"/>
      <c r="CE12" s="1955"/>
      <c r="CF12" s="1956"/>
      <c r="CG12" s="1966"/>
      <c r="CH12" s="1967"/>
      <c r="CI12" s="1967"/>
      <c r="CJ12" s="1968"/>
      <c r="CK12" s="1985"/>
      <c r="CL12" s="1986"/>
      <c r="CM12" s="1986"/>
      <c r="CN12" s="1986"/>
      <c r="CO12" s="1987"/>
    </row>
    <row r="13" spans="1:93" ht="13.5" customHeight="1">
      <c r="A13" s="1899"/>
      <c r="B13" s="1901"/>
      <c r="C13" s="1970" t="s">
        <v>659</v>
      </c>
      <c r="D13" s="1970"/>
      <c r="E13" s="1970"/>
      <c r="F13" s="1970"/>
      <c r="G13" s="1971">
        <v>1</v>
      </c>
      <c r="H13" s="1969" t="s">
        <v>483</v>
      </c>
      <c r="I13" s="52"/>
      <c r="J13" s="53"/>
      <c r="K13" s="65"/>
      <c r="L13" s="53"/>
      <c r="M13" s="53"/>
      <c r="N13" s="66"/>
      <c r="O13" s="53"/>
      <c r="P13" s="53"/>
      <c r="Q13" s="53"/>
      <c r="R13" s="53"/>
      <c r="S13" s="65"/>
      <c r="T13" s="53"/>
      <c r="U13" s="53"/>
      <c r="V13" s="66" t="s">
        <v>323</v>
      </c>
      <c r="W13" s="53"/>
      <c r="X13" s="53"/>
      <c r="Y13" s="53"/>
      <c r="Z13" s="53"/>
      <c r="AA13" s="65"/>
      <c r="AB13" s="53"/>
      <c r="AC13" s="53"/>
      <c r="AD13" s="66"/>
      <c r="AE13" s="53"/>
      <c r="AF13" s="53"/>
      <c r="AG13" s="53"/>
      <c r="AH13" s="53"/>
      <c r="AI13" s="65"/>
      <c r="AJ13" s="53"/>
      <c r="AK13" s="53"/>
      <c r="AL13" s="66" t="s">
        <v>322</v>
      </c>
      <c r="AM13" s="53"/>
      <c r="AN13" s="53"/>
      <c r="AO13" s="53"/>
      <c r="AP13" s="53" t="s">
        <v>324</v>
      </c>
      <c r="AQ13" s="65"/>
      <c r="AR13" s="53"/>
      <c r="AS13" s="53"/>
      <c r="AT13" s="66"/>
      <c r="AU13" s="53"/>
      <c r="AV13" s="54"/>
      <c r="AW13" s="54"/>
      <c r="AX13" s="54"/>
      <c r="AY13" s="79"/>
      <c r="AZ13" s="54"/>
      <c r="BA13" s="54"/>
      <c r="BB13" s="80"/>
      <c r="BC13" s="54"/>
      <c r="BD13" s="54" t="s">
        <v>325</v>
      </c>
      <c r="BE13" s="54"/>
      <c r="BF13" s="53"/>
      <c r="BG13" s="65"/>
      <c r="BH13" s="53"/>
      <c r="BI13" s="53"/>
      <c r="BJ13" s="66"/>
      <c r="BK13" s="53"/>
      <c r="BL13" s="53"/>
      <c r="BM13" s="53"/>
      <c r="BN13" s="53"/>
      <c r="BO13" s="65"/>
      <c r="BP13" s="53"/>
      <c r="BQ13" s="53"/>
      <c r="BR13" s="66"/>
      <c r="BS13" s="65"/>
      <c r="BT13" s="53"/>
      <c r="BU13" s="53"/>
      <c r="BV13" s="66"/>
      <c r="BW13" s="53"/>
      <c r="BX13" s="53"/>
      <c r="BY13" s="46" t="s">
        <v>312</v>
      </c>
      <c r="BZ13" s="1252" t="s">
        <v>331</v>
      </c>
      <c r="CA13" s="1252"/>
      <c r="CB13" s="767" t="s">
        <v>313</v>
      </c>
      <c r="CC13" s="1948">
        <v>4.1666666666666664E-2</v>
      </c>
      <c r="CD13" s="1949"/>
      <c r="CE13" s="1949"/>
      <c r="CF13" s="1950"/>
      <c r="CG13" s="1960">
        <f>BY14+CC13</f>
        <v>0.35416666666666669</v>
      </c>
      <c r="CH13" s="1961"/>
      <c r="CI13" s="1961"/>
      <c r="CJ13" s="1962"/>
      <c r="CK13" s="1985"/>
      <c r="CL13" s="1986"/>
      <c r="CM13" s="1986"/>
      <c r="CN13" s="1986"/>
      <c r="CO13" s="1987"/>
    </row>
    <row r="14" spans="1:93" ht="5.0999999999999996" customHeight="1">
      <c r="A14" s="1899"/>
      <c r="B14" s="1901"/>
      <c r="C14" s="1970"/>
      <c r="D14" s="1970"/>
      <c r="E14" s="1970"/>
      <c r="F14" s="1970"/>
      <c r="G14" s="1971"/>
      <c r="H14" s="1969"/>
      <c r="I14" s="55"/>
      <c r="J14" s="29"/>
      <c r="K14" s="61"/>
      <c r="L14" s="29"/>
      <c r="M14" s="29"/>
      <c r="N14" s="62"/>
      <c r="O14" s="29"/>
      <c r="P14" s="29"/>
      <c r="Q14" s="29"/>
      <c r="R14" s="29"/>
      <c r="S14" s="61"/>
      <c r="T14" s="29"/>
      <c r="U14" s="29"/>
      <c r="V14" s="62"/>
      <c r="W14" s="50"/>
      <c r="X14" s="50"/>
      <c r="Y14" s="50"/>
      <c r="Z14" s="50"/>
      <c r="AA14" s="72"/>
      <c r="AB14" s="50"/>
      <c r="AC14" s="50"/>
      <c r="AD14" s="71"/>
      <c r="AE14" s="50"/>
      <c r="AF14" s="50"/>
      <c r="AG14" s="50"/>
      <c r="AH14" s="50"/>
      <c r="AI14" s="72"/>
      <c r="AJ14" s="50"/>
      <c r="AK14" s="50"/>
      <c r="AL14" s="71"/>
      <c r="AM14" s="29"/>
      <c r="AN14" s="29"/>
      <c r="AO14" s="29"/>
      <c r="AP14" s="29"/>
      <c r="AQ14" s="72"/>
      <c r="AR14" s="50"/>
      <c r="AS14" s="50"/>
      <c r="AT14" s="71"/>
      <c r="AU14" s="50"/>
      <c r="AV14" s="51"/>
      <c r="AW14" s="51"/>
      <c r="AX14" s="51"/>
      <c r="AY14" s="75"/>
      <c r="AZ14" s="51"/>
      <c r="BA14" s="51"/>
      <c r="BB14" s="76"/>
      <c r="BC14" s="51"/>
      <c r="BD14" s="51"/>
      <c r="BE14" s="516"/>
      <c r="BF14" s="29"/>
      <c r="BG14" s="61"/>
      <c r="BH14" s="29"/>
      <c r="BI14" s="29"/>
      <c r="BJ14" s="62"/>
      <c r="BK14" s="29"/>
      <c r="BL14" s="29"/>
      <c r="BM14" s="29"/>
      <c r="BN14" s="29"/>
      <c r="BO14" s="61"/>
      <c r="BP14" s="29"/>
      <c r="BQ14" s="29"/>
      <c r="BR14" s="62"/>
      <c r="BS14" s="61"/>
      <c r="BT14" s="29"/>
      <c r="BU14" s="29"/>
      <c r="BV14" s="62"/>
      <c r="BW14" s="29"/>
      <c r="BX14" s="29"/>
      <c r="BY14" s="1942">
        <v>0.3125</v>
      </c>
      <c r="BZ14" s="1943"/>
      <c r="CA14" s="1943"/>
      <c r="CB14" s="1944"/>
      <c r="CC14" s="1951"/>
      <c r="CD14" s="1952"/>
      <c r="CE14" s="1952"/>
      <c r="CF14" s="1953"/>
      <c r="CG14" s="1963"/>
      <c r="CH14" s="1964"/>
      <c r="CI14" s="1964"/>
      <c r="CJ14" s="1965"/>
      <c r="CK14" s="1985"/>
      <c r="CL14" s="1986"/>
      <c r="CM14" s="1986"/>
      <c r="CN14" s="1986"/>
      <c r="CO14" s="1987"/>
    </row>
    <row r="15" spans="1:93" ht="8.1" customHeight="1">
      <c r="A15" s="1899"/>
      <c r="B15" s="1901"/>
      <c r="C15" s="1970"/>
      <c r="D15" s="1970"/>
      <c r="E15" s="1970"/>
      <c r="F15" s="1970"/>
      <c r="G15" s="1971"/>
      <c r="H15" s="1969"/>
      <c r="I15" s="56"/>
      <c r="J15" s="33"/>
      <c r="K15" s="67"/>
      <c r="L15" s="33"/>
      <c r="M15" s="33"/>
      <c r="N15" s="68"/>
      <c r="O15" s="33"/>
      <c r="P15" s="33"/>
      <c r="Q15" s="33"/>
      <c r="R15" s="33"/>
      <c r="S15" s="67"/>
      <c r="T15" s="33"/>
      <c r="U15" s="33"/>
      <c r="V15" s="68"/>
      <c r="W15" s="33"/>
      <c r="X15" s="33"/>
      <c r="Y15" s="33"/>
      <c r="Z15" s="33"/>
      <c r="AA15" s="67"/>
      <c r="AB15" s="33"/>
      <c r="AC15" s="33"/>
      <c r="AD15" s="68"/>
      <c r="AE15" s="33"/>
      <c r="AF15" s="33"/>
      <c r="AG15" s="33"/>
      <c r="AH15" s="33"/>
      <c r="AI15" s="67"/>
      <c r="AJ15" s="33"/>
      <c r="AK15" s="33"/>
      <c r="AL15" s="68"/>
      <c r="AM15" s="33"/>
      <c r="AN15" s="33"/>
      <c r="AO15" s="33"/>
      <c r="AP15" s="33"/>
      <c r="AQ15" s="67"/>
      <c r="AR15" s="33"/>
      <c r="AS15" s="33"/>
      <c r="AT15" s="68"/>
      <c r="AU15" s="33"/>
      <c r="AV15" s="57"/>
      <c r="AW15" s="57"/>
      <c r="AX15" s="57"/>
      <c r="AY15" s="83"/>
      <c r="AZ15" s="57"/>
      <c r="BA15" s="57"/>
      <c r="BB15" s="84"/>
      <c r="BC15" s="57"/>
      <c r="BD15" s="57"/>
      <c r="BE15" s="57"/>
      <c r="BF15" s="33"/>
      <c r="BG15" s="67"/>
      <c r="BH15" s="33"/>
      <c r="BI15" s="33"/>
      <c r="BJ15" s="68"/>
      <c r="BK15" s="33"/>
      <c r="BL15" s="33"/>
      <c r="BM15" s="33"/>
      <c r="BN15" s="33"/>
      <c r="BO15" s="67"/>
      <c r="BP15" s="33"/>
      <c r="BQ15" s="33"/>
      <c r="BR15" s="68"/>
      <c r="BS15" s="67"/>
      <c r="BT15" s="33"/>
      <c r="BU15" s="33"/>
      <c r="BV15" s="68"/>
      <c r="BW15" s="33"/>
      <c r="BX15" s="33"/>
      <c r="BY15" s="1945"/>
      <c r="BZ15" s="1946"/>
      <c r="CA15" s="1946"/>
      <c r="CB15" s="1947"/>
      <c r="CC15" s="1954"/>
      <c r="CD15" s="1955"/>
      <c r="CE15" s="1955"/>
      <c r="CF15" s="1956"/>
      <c r="CG15" s="1966"/>
      <c r="CH15" s="1967"/>
      <c r="CI15" s="1967"/>
      <c r="CJ15" s="1968"/>
      <c r="CK15" s="1985"/>
      <c r="CL15" s="1986"/>
      <c r="CM15" s="1986"/>
      <c r="CN15" s="1986"/>
      <c r="CO15" s="1987"/>
    </row>
    <row r="16" spans="1:93" ht="13.5" customHeight="1">
      <c r="A16" s="1899"/>
      <c r="B16" s="1901"/>
      <c r="C16" s="1970" t="s">
        <v>660</v>
      </c>
      <c r="D16" s="1970"/>
      <c r="E16" s="1970"/>
      <c r="F16" s="1970"/>
      <c r="G16" s="1971">
        <v>2</v>
      </c>
      <c r="H16" s="1969" t="s">
        <v>483</v>
      </c>
      <c r="I16" s="52"/>
      <c r="J16" s="53"/>
      <c r="K16" s="65"/>
      <c r="L16" s="53"/>
      <c r="M16" s="53"/>
      <c r="N16" s="66"/>
      <c r="O16" s="53"/>
      <c r="P16" s="53"/>
      <c r="Q16" s="53"/>
      <c r="R16" s="53"/>
      <c r="S16" s="65"/>
      <c r="T16" s="53"/>
      <c r="U16" s="53"/>
      <c r="V16" s="66"/>
      <c r="W16" s="53" t="s">
        <v>326</v>
      </c>
      <c r="X16" s="53"/>
      <c r="Y16" s="53"/>
      <c r="Z16" s="53"/>
      <c r="AA16" s="65"/>
      <c r="AB16" s="53"/>
      <c r="AC16" s="53"/>
      <c r="AD16" s="66"/>
      <c r="AE16" s="53"/>
      <c r="AF16" s="53"/>
      <c r="AG16" s="53"/>
      <c r="AH16" s="53"/>
      <c r="AI16" s="65"/>
      <c r="AJ16" s="53"/>
      <c r="AK16" s="53"/>
      <c r="AL16" s="66" t="s">
        <v>327</v>
      </c>
      <c r="AM16" s="53"/>
      <c r="AN16" s="53"/>
      <c r="AO16" s="53"/>
      <c r="AP16" s="53" t="s">
        <v>328</v>
      </c>
      <c r="AQ16" s="65"/>
      <c r="AR16" s="53"/>
      <c r="AS16" s="53"/>
      <c r="AT16" s="66"/>
      <c r="AU16" s="53"/>
      <c r="AV16" s="54"/>
      <c r="AW16" s="54"/>
      <c r="AX16" s="54"/>
      <c r="AY16" s="79"/>
      <c r="AZ16" s="54"/>
      <c r="BA16" s="54"/>
      <c r="BB16" s="80"/>
      <c r="BC16" s="54"/>
      <c r="BD16" s="54"/>
      <c r="BE16" s="54"/>
      <c r="BF16" s="53" t="s">
        <v>329</v>
      </c>
      <c r="BG16" s="65"/>
      <c r="BH16" s="53"/>
      <c r="BI16" s="53" t="s">
        <v>330</v>
      </c>
      <c r="BJ16" s="66"/>
      <c r="BK16" s="53"/>
      <c r="BL16" s="53"/>
      <c r="BM16" s="53"/>
      <c r="BN16" s="53"/>
      <c r="BO16" s="65"/>
      <c r="BP16" s="53"/>
      <c r="BQ16" s="53"/>
      <c r="BR16" s="66"/>
      <c r="BS16" s="65"/>
      <c r="BT16" s="53"/>
      <c r="BU16" s="53"/>
      <c r="BV16" s="66"/>
      <c r="BW16" s="53"/>
      <c r="BX16" s="53"/>
      <c r="BY16" s="46" t="s">
        <v>312</v>
      </c>
      <c r="BZ16" s="1252" t="s">
        <v>332</v>
      </c>
      <c r="CA16" s="1252"/>
      <c r="CB16" s="767" t="s">
        <v>313</v>
      </c>
      <c r="CC16" s="1948">
        <v>4.1666666666666664E-2</v>
      </c>
      <c r="CD16" s="1949"/>
      <c r="CE16" s="1949"/>
      <c r="CF16" s="1950"/>
      <c r="CG16" s="1960">
        <f>BY17+CC16</f>
        <v>0.36458333333333337</v>
      </c>
      <c r="CH16" s="1961"/>
      <c r="CI16" s="1961"/>
      <c r="CJ16" s="1962"/>
      <c r="CK16" s="1988" t="s">
        <v>333</v>
      </c>
      <c r="CL16" s="1989"/>
      <c r="CM16" s="1989"/>
      <c r="CN16" s="1989"/>
      <c r="CO16" s="1990"/>
    </row>
    <row r="17" spans="1:93" ht="5.0999999999999996" customHeight="1">
      <c r="A17" s="1899"/>
      <c r="B17" s="1901"/>
      <c r="C17" s="1970"/>
      <c r="D17" s="1970"/>
      <c r="E17" s="1970"/>
      <c r="F17" s="1970"/>
      <c r="G17" s="1971"/>
      <c r="H17" s="1969"/>
      <c r="I17" s="55"/>
      <c r="J17" s="29"/>
      <c r="K17" s="61"/>
      <c r="L17" s="29"/>
      <c r="M17" s="29"/>
      <c r="N17" s="62"/>
      <c r="O17" s="29"/>
      <c r="P17" s="29"/>
      <c r="Q17" s="29"/>
      <c r="R17" s="29"/>
      <c r="S17" s="61"/>
      <c r="T17" s="29"/>
      <c r="U17" s="29"/>
      <c r="V17" s="62"/>
      <c r="W17" s="29"/>
      <c r="X17" s="50"/>
      <c r="Y17" s="50"/>
      <c r="Z17" s="50"/>
      <c r="AA17" s="72"/>
      <c r="AB17" s="50"/>
      <c r="AC17" s="50"/>
      <c r="AD17" s="71"/>
      <c r="AE17" s="50"/>
      <c r="AF17" s="50"/>
      <c r="AG17" s="50"/>
      <c r="AH17" s="50"/>
      <c r="AI17" s="72"/>
      <c r="AJ17" s="50"/>
      <c r="AK17" s="50"/>
      <c r="AL17" s="71"/>
      <c r="AM17" s="29"/>
      <c r="AN17" s="29"/>
      <c r="AO17" s="29"/>
      <c r="AP17" s="29"/>
      <c r="AQ17" s="72"/>
      <c r="AR17" s="50"/>
      <c r="AS17" s="50"/>
      <c r="AT17" s="71"/>
      <c r="AU17" s="50"/>
      <c r="AV17" s="51"/>
      <c r="AW17" s="51"/>
      <c r="AX17" s="51"/>
      <c r="AY17" s="75"/>
      <c r="AZ17" s="51"/>
      <c r="BA17" s="51"/>
      <c r="BB17" s="76"/>
      <c r="BC17" s="51"/>
      <c r="BD17" s="51"/>
      <c r="BE17" s="51"/>
      <c r="BF17" s="50"/>
      <c r="BG17" s="85"/>
      <c r="BH17" s="58"/>
      <c r="BI17" s="58"/>
      <c r="BJ17" s="86"/>
      <c r="BK17" s="29"/>
      <c r="BL17" s="29"/>
      <c r="BM17" s="29"/>
      <c r="BN17" s="29"/>
      <c r="BO17" s="61"/>
      <c r="BP17" s="29"/>
      <c r="BQ17" s="29"/>
      <c r="BR17" s="62"/>
      <c r="BS17" s="61"/>
      <c r="BT17" s="29"/>
      <c r="BU17" s="29"/>
      <c r="BV17" s="62"/>
      <c r="BW17" s="29"/>
      <c r="BX17" s="29"/>
      <c r="BY17" s="1942">
        <v>0.32291666666666669</v>
      </c>
      <c r="BZ17" s="1943"/>
      <c r="CA17" s="1943"/>
      <c r="CB17" s="1944"/>
      <c r="CC17" s="1951"/>
      <c r="CD17" s="1952"/>
      <c r="CE17" s="1952"/>
      <c r="CF17" s="1953"/>
      <c r="CG17" s="1963"/>
      <c r="CH17" s="1964"/>
      <c r="CI17" s="1964"/>
      <c r="CJ17" s="1965"/>
      <c r="CK17" s="1991"/>
      <c r="CL17" s="1992"/>
      <c r="CM17" s="1992"/>
      <c r="CN17" s="1992"/>
      <c r="CO17" s="1993"/>
    </row>
    <row r="18" spans="1:93" ht="8.1" customHeight="1">
      <c r="A18" s="1899"/>
      <c r="B18" s="1901"/>
      <c r="C18" s="1970"/>
      <c r="D18" s="1970"/>
      <c r="E18" s="1970"/>
      <c r="F18" s="1970"/>
      <c r="G18" s="1971"/>
      <c r="H18" s="1969"/>
      <c r="I18" s="56"/>
      <c r="J18" s="33"/>
      <c r="K18" s="67"/>
      <c r="L18" s="33"/>
      <c r="M18" s="33"/>
      <c r="N18" s="68"/>
      <c r="O18" s="33"/>
      <c r="P18" s="33"/>
      <c r="Q18" s="33"/>
      <c r="R18" s="33"/>
      <c r="S18" s="67"/>
      <c r="T18" s="33"/>
      <c r="U18" s="33"/>
      <c r="V18" s="68"/>
      <c r="W18" s="33"/>
      <c r="X18" s="33"/>
      <c r="Y18" s="33"/>
      <c r="Z18" s="33"/>
      <c r="AA18" s="67"/>
      <c r="AB18" s="33"/>
      <c r="AC18" s="33"/>
      <c r="AD18" s="68"/>
      <c r="AE18" s="33"/>
      <c r="AF18" s="33"/>
      <c r="AG18" s="33"/>
      <c r="AH18" s="33"/>
      <c r="AI18" s="67"/>
      <c r="AJ18" s="33"/>
      <c r="AK18" s="33"/>
      <c r="AL18" s="68"/>
      <c r="AM18" s="33"/>
      <c r="AN18" s="33"/>
      <c r="AO18" s="33"/>
      <c r="AP18" s="33"/>
      <c r="AQ18" s="67"/>
      <c r="AR18" s="33"/>
      <c r="AS18" s="33"/>
      <c r="AT18" s="68"/>
      <c r="AU18" s="33"/>
      <c r="AV18" s="57"/>
      <c r="AW18" s="57"/>
      <c r="AX18" s="57"/>
      <c r="AY18" s="83"/>
      <c r="AZ18" s="57"/>
      <c r="BA18" s="57"/>
      <c r="BB18" s="84"/>
      <c r="BC18" s="57"/>
      <c r="BD18" s="57"/>
      <c r="BE18" s="57"/>
      <c r="BF18" s="33"/>
      <c r="BG18" s="67"/>
      <c r="BH18" s="33"/>
      <c r="BI18" s="33"/>
      <c r="BJ18" s="68"/>
      <c r="BK18" s="33"/>
      <c r="BL18" s="33"/>
      <c r="BM18" s="33"/>
      <c r="BN18" s="33"/>
      <c r="BO18" s="67"/>
      <c r="BP18" s="33"/>
      <c r="BQ18" s="33"/>
      <c r="BR18" s="68"/>
      <c r="BS18" s="67"/>
      <c r="BT18" s="33"/>
      <c r="BU18" s="33"/>
      <c r="BV18" s="68"/>
      <c r="BW18" s="33"/>
      <c r="BX18" s="33"/>
      <c r="BY18" s="1945"/>
      <c r="BZ18" s="1946"/>
      <c r="CA18" s="1946"/>
      <c r="CB18" s="1947"/>
      <c r="CC18" s="1954"/>
      <c r="CD18" s="1955"/>
      <c r="CE18" s="1955"/>
      <c r="CF18" s="1956"/>
      <c r="CG18" s="1966"/>
      <c r="CH18" s="1967"/>
      <c r="CI18" s="1967"/>
      <c r="CJ18" s="1968"/>
      <c r="CK18" s="1994"/>
      <c r="CL18" s="1995"/>
      <c r="CM18" s="1995"/>
      <c r="CN18" s="1995"/>
      <c r="CO18" s="1996"/>
    </row>
    <row r="19" spans="1:93" ht="13.5" customHeight="1">
      <c r="A19" s="1899"/>
      <c r="B19" s="1901"/>
      <c r="C19" s="1970"/>
      <c r="D19" s="1970"/>
      <c r="E19" s="1970"/>
      <c r="F19" s="1970"/>
      <c r="G19" s="1971"/>
      <c r="H19" s="1969" t="s">
        <v>483</v>
      </c>
      <c r="I19" s="52"/>
      <c r="J19" s="53"/>
      <c r="K19" s="65"/>
      <c r="L19" s="53"/>
      <c r="M19" s="53"/>
      <c r="N19" s="66"/>
      <c r="O19" s="53"/>
      <c r="P19" s="53"/>
      <c r="Q19" s="53"/>
      <c r="R19" s="53"/>
      <c r="S19" s="65"/>
      <c r="T19" s="53"/>
      <c r="U19" s="53"/>
      <c r="V19" s="66"/>
      <c r="W19" s="53"/>
      <c r="X19" s="53"/>
      <c r="Y19" s="53"/>
      <c r="Z19" s="53"/>
      <c r="AA19" s="65"/>
      <c r="AB19" s="53"/>
      <c r="AC19" s="53"/>
      <c r="AD19" s="66"/>
      <c r="AE19" s="53"/>
      <c r="AF19" s="53"/>
      <c r="AG19" s="53"/>
      <c r="AH19" s="53"/>
      <c r="AI19" s="65"/>
      <c r="AJ19" s="53"/>
      <c r="AK19" s="53"/>
      <c r="AL19" s="66"/>
      <c r="AM19" s="53"/>
      <c r="AN19" s="53"/>
      <c r="AO19" s="53"/>
      <c r="AP19" s="53"/>
      <c r="AQ19" s="65"/>
      <c r="AR19" s="53"/>
      <c r="AS19" s="53"/>
      <c r="AT19" s="66"/>
      <c r="AU19" s="53"/>
      <c r="AV19" s="54"/>
      <c r="AW19" s="54"/>
      <c r="AX19" s="54"/>
      <c r="AY19" s="79"/>
      <c r="AZ19" s="54"/>
      <c r="BA19" s="54"/>
      <c r="BB19" s="80"/>
      <c r="BC19" s="54"/>
      <c r="BD19" s="54"/>
      <c r="BE19" s="54"/>
      <c r="BF19" s="53"/>
      <c r="BG19" s="65"/>
      <c r="BH19" s="53"/>
      <c r="BI19" s="53"/>
      <c r="BJ19" s="66"/>
      <c r="BK19" s="53"/>
      <c r="BL19" s="53"/>
      <c r="BM19" s="53"/>
      <c r="BN19" s="53"/>
      <c r="BO19" s="65"/>
      <c r="BP19" s="53"/>
      <c r="BQ19" s="53"/>
      <c r="BR19" s="66"/>
      <c r="BS19" s="65"/>
      <c r="BT19" s="53"/>
      <c r="BU19" s="53"/>
      <c r="BV19" s="66"/>
      <c r="BW19" s="53"/>
      <c r="BX19" s="53"/>
      <c r="BY19" s="46"/>
      <c r="BZ19" s="1252"/>
      <c r="CA19" s="1252"/>
      <c r="CB19" s="767"/>
      <c r="CC19" s="1948"/>
      <c r="CD19" s="1949"/>
      <c r="CE19" s="1949"/>
      <c r="CF19" s="1950"/>
      <c r="CG19" s="1960">
        <f>BY20+CC19</f>
        <v>0</v>
      </c>
      <c r="CH19" s="1961"/>
      <c r="CI19" s="1961"/>
      <c r="CJ19" s="1962"/>
      <c r="CK19" s="1985"/>
      <c r="CL19" s="1986"/>
      <c r="CM19" s="1986"/>
      <c r="CN19" s="1986"/>
      <c r="CO19" s="1987"/>
    </row>
    <row r="20" spans="1:93" ht="5.0999999999999996" customHeight="1">
      <c r="A20" s="1899"/>
      <c r="B20" s="1901"/>
      <c r="C20" s="1970"/>
      <c r="D20" s="1970"/>
      <c r="E20" s="1970"/>
      <c r="F20" s="1970"/>
      <c r="G20" s="1971"/>
      <c r="H20" s="1969"/>
      <c r="I20" s="55"/>
      <c r="J20" s="29"/>
      <c r="K20" s="61"/>
      <c r="L20" s="29"/>
      <c r="M20" s="29"/>
      <c r="N20" s="62"/>
      <c r="O20" s="29"/>
      <c r="P20" s="29"/>
      <c r="Q20" s="29"/>
      <c r="R20" s="29"/>
      <c r="S20" s="61"/>
      <c r="T20" s="29"/>
      <c r="U20" s="29"/>
      <c r="V20" s="62"/>
      <c r="W20" s="29"/>
      <c r="X20" s="29"/>
      <c r="Y20" s="29"/>
      <c r="Z20" s="29"/>
      <c r="AA20" s="61"/>
      <c r="AB20" s="29"/>
      <c r="AC20" s="29"/>
      <c r="AD20" s="62"/>
      <c r="AE20" s="29"/>
      <c r="AF20" s="29"/>
      <c r="AG20" s="29"/>
      <c r="AH20" s="29"/>
      <c r="AI20" s="61"/>
      <c r="AJ20" s="29"/>
      <c r="AK20" s="29"/>
      <c r="AL20" s="62"/>
      <c r="AM20" s="29"/>
      <c r="AN20" s="29"/>
      <c r="AO20" s="29"/>
      <c r="AP20" s="29"/>
      <c r="AQ20" s="61"/>
      <c r="AR20" s="29"/>
      <c r="AS20" s="29"/>
      <c r="AT20" s="62"/>
      <c r="AU20" s="29"/>
      <c r="AV20" s="516"/>
      <c r="AW20" s="516"/>
      <c r="AX20" s="516"/>
      <c r="AY20" s="81"/>
      <c r="AZ20" s="516"/>
      <c r="BA20" s="516"/>
      <c r="BB20" s="82"/>
      <c r="BC20" s="516"/>
      <c r="BD20" s="516"/>
      <c r="BE20" s="516"/>
      <c r="BF20" s="29"/>
      <c r="BG20" s="61"/>
      <c r="BH20" s="29"/>
      <c r="BI20" s="29"/>
      <c r="BJ20" s="62"/>
      <c r="BK20" s="29"/>
      <c r="BL20" s="29"/>
      <c r="BM20" s="29"/>
      <c r="BN20" s="29"/>
      <c r="BO20" s="61"/>
      <c r="BP20" s="29"/>
      <c r="BQ20" s="29"/>
      <c r="BR20" s="62"/>
      <c r="BS20" s="61"/>
      <c r="BT20" s="29"/>
      <c r="BU20" s="29"/>
      <c r="BV20" s="62"/>
      <c r="BW20" s="29"/>
      <c r="BX20" s="29"/>
      <c r="BY20" s="1942"/>
      <c r="BZ20" s="1943"/>
      <c r="CA20" s="1943"/>
      <c r="CB20" s="1944"/>
      <c r="CC20" s="1951"/>
      <c r="CD20" s="1952"/>
      <c r="CE20" s="1952"/>
      <c r="CF20" s="1953"/>
      <c r="CG20" s="1963"/>
      <c r="CH20" s="1964"/>
      <c r="CI20" s="1964"/>
      <c r="CJ20" s="1965"/>
      <c r="CK20" s="1985"/>
      <c r="CL20" s="1986"/>
      <c r="CM20" s="1986"/>
      <c r="CN20" s="1986"/>
      <c r="CO20" s="1987"/>
    </row>
    <row r="21" spans="1:93" ht="8.1" customHeight="1">
      <c r="A21" s="1899"/>
      <c r="B21" s="1901"/>
      <c r="C21" s="1970"/>
      <c r="D21" s="1970"/>
      <c r="E21" s="1970"/>
      <c r="F21" s="1970"/>
      <c r="G21" s="1971"/>
      <c r="H21" s="1969"/>
      <c r="I21" s="56"/>
      <c r="J21" s="33"/>
      <c r="K21" s="67"/>
      <c r="L21" s="33"/>
      <c r="M21" s="33"/>
      <c r="N21" s="68"/>
      <c r="O21" s="33"/>
      <c r="P21" s="33"/>
      <c r="Q21" s="33"/>
      <c r="R21" s="33"/>
      <c r="S21" s="67"/>
      <c r="T21" s="33"/>
      <c r="U21" s="33"/>
      <c r="V21" s="68"/>
      <c r="W21" s="33"/>
      <c r="X21" s="33"/>
      <c r="Y21" s="33"/>
      <c r="Z21" s="33"/>
      <c r="AA21" s="67"/>
      <c r="AB21" s="33"/>
      <c r="AC21" s="33"/>
      <c r="AD21" s="68"/>
      <c r="AE21" s="33"/>
      <c r="AF21" s="33"/>
      <c r="AG21" s="33"/>
      <c r="AH21" s="33"/>
      <c r="AI21" s="67"/>
      <c r="AJ21" s="33"/>
      <c r="AK21" s="33"/>
      <c r="AL21" s="68"/>
      <c r="AM21" s="33"/>
      <c r="AN21" s="33"/>
      <c r="AO21" s="33"/>
      <c r="AP21" s="33"/>
      <c r="AQ21" s="67"/>
      <c r="AR21" s="33"/>
      <c r="AS21" s="33"/>
      <c r="AT21" s="68"/>
      <c r="AU21" s="33"/>
      <c r="AV21" s="57"/>
      <c r="AW21" s="57"/>
      <c r="AX21" s="57"/>
      <c r="AY21" s="83"/>
      <c r="AZ21" s="57"/>
      <c r="BA21" s="57"/>
      <c r="BB21" s="84"/>
      <c r="BC21" s="57"/>
      <c r="BD21" s="57"/>
      <c r="BE21" s="57"/>
      <c r="BF21" s="33"/>
      <c r="BG21" s="67"/>
      <c r="BH21" s="33"/>
      <c r="BI21" s="33"/>
      <c r="BJ21" s="68"/>
      <c r="BK21" s="33"/>
      <c r="BL21" s="33"/>
      <c r="BM21" s="33"/>
      <c r="BN21" s="33"/>
      <c r="BO21" s="67"/>
      <c r="BP21" s="33"/>
      <c r="BQ21" s="33"/>
      <c r="BR21" s="68"/>
      <c r="BS21" s="67"/>
      <c r="BT21" s="33"/>
      <c r="BU21" s="33"/>
      <c r="BV21" s="68"/>
      <c r="BW21" s="33"/>
      <c r="BX21" s="33"/>
      <c r="BY21" s="1945"/>
      <c r="BZ21" s="1946"/>
      <c r="CA21" s="1946"/>
      <c r="CB21" s="1947"/>
      <c r="CC21" s="1954"/>
      <c r="CD21" s="1955"/>
      <c r="CE21" s="1955"/>
      <c r="CF21" s="1956"/>
      <c r="CG21" s="1966"/>
      <c r="CH21" s="1967"/>
      <c r="CI21" s="1967"/>
      <c r="CJ21" s="1968"/>
      <c r="CK21" s="1985"/>
      <c r="CL21" s="1986"/>
      <c r="CM21" s="1986"/>
      <c r="CN21" s="1986"/>
      <c r="CO21" s="1987"/>
    </row>
    <row r="22" spans="1:93" ht="13.5" customHeight="1">
      <c r="A22" s="1899"/>
      <c r="B22" s="1901"/>
      <c r="C22" s="1970"/>
      <c r="D22" s="1970"/>
      <c r="E22" s="1970"/>
      <c r="F22" s="1970"/>
      <c r="G22" s="1971"/>
      <c r="H22" s="1969" t="s">
        <v>483</v>
      </c>
      <c r="I22" s="52"/>
      <c r="J22" s="53"/>
      <c r="K22" s="65"/>
      <c r="L22" s="53"/>
      <c r="M22" s="53"/>
      <c r="N22" s="66"/>
      <c r="O22" s="53"/>
      <c r="P22" s="53"/>
      <c r="Q22" s="53"/>
      <c r="R22" s="53"/>
      <c r="S22" s="65"/>
      <c r="T22" s="53"/>
      <c r="U22" s="53"/>
      <c r="V22" s="66"/>
      <c r="W22" s="53"/>
      <c r="X22" s="53"/>
      <c r="Y22" s="53"/>
      <c r="Z22" s="53"/>
      <c r="AA22" s="65"/>
      <c r="AB22" s="53"/>
      <c r="AC22" s="53"/>
      <c r="AD22" s="66"/>
      <c r="AE22" s="53"/>
      <c r="AF22" s="53"/>
      <c r="AG22" s="53"/>
      <c r="AH22" s="53"/>
      <c r="AI22" s="65"/>
      <c r="AJ22" s="53"/>
      <c r="AK22" s="53"/>
      <c r="AL22" s="66"/>
      <c r="AM22" s="53"/>
      <c r="AN22" s="53"/>
      <c r="AO22" s="53"/>
      <c r="AP22" s="53"/>
      <c r="AQ22" s="65"/>
      <c r="AR22" s="53"/>
      <c r="AS22" s="53"/>
      <c r="AT22" s="66"/>
      <c r="AU22" s="53"/>
      <c r="AV22" s="54"/>
      <c r="AW22" s="54"/>
      <c r="AX22" s="54"/>
      <c r="AY22" s="79"/>
      <c r="AZ22" s="54"/>
      <c r="BA22" s="54"/>
      <c r="BB22" s="80"/>
      <c r="BC22" s="54"/>
      <c r="BD22" s="54"/>
      <c r="BE22" s="54"/>
      <c r="BF22" s="53"/>
      <c r="BG22" s="65"/>
      <c r="BH22" s="53"/>
      <c r="BI22" s="53"/>
      <c r="BJ22" s="66"/>
      <c r="BK22" s="53"/>
      <c r="BL22" s="53"/>
      <c r="BM22" s="53"/>
      <c r="BN22" s="53"/>
      <c r="BO22" s="65"/>
      <c r="BP22" s="53"/>
      <c r="BQ22" s="53"/>
      <c r="BR22" s="66"/>
      <c r="BS22" s="65"/>
      <c r="BT22" s="53"/>
      <c r="BU22" s="53"/>
      <c r="BV22" s="66"/>
      <c r="BW22" s="53"/>
      <c r="BX22" s="53"/>
      <c r="BY22" s="46"/>
      <c r="BZ22" s="1252"/>
      <c r="CA22" s="1252"/>
      <c r="CB22" s="767"/>
      <c r="CC22" s="1948"/>
      <c r="CD22" s="1949"/>
      <c r="CE22" s="1949"/>
      <c r="CF22" s="1950"/>
      <c r="CG22" s="1960">
        <f>BY23+CC22</f>
        <v>0</v>
      </c>
      <c r="CH22" s="1961"/>
      <c r="CI22" s="1961"/>
      <c r="CJ22" s="1962"/>
      <c r="CK22" s="1985"/>
      <c r="CL22" s="1986"/>
      <c r="CM22" s="1986"/>
      <c r="CN22" s="1986"/>
      <c r="CO22" s="1987"/>
    </row>
    <row r="23" spans="1:93" ht="5.0999999999999996" customHeight="1">
      <c r="A23" s="1899"/>
      <c r="B23" s="1901"/>
      <c r="C23" s="1970"/>
      <c r="D23" s="1970"/>
      <c r="E23" s="1970"/>
      <c r="F23" s="1970"/>
      <c r="G23" s="1971"/>
      <c r="H23" s="1969"/>
      <c r="I23" s="55"/>
      <c r="J23" s="29"/>
      <c r="K23" s="61"/>
      <c r="L23" s="29"/>
      <c r="M23" s="29"/>
      <c r="N23" s="62"/>
      <c r="O23" s="29"/>
      <c r="P23" s="29"/>
      <c r="Q23" s="29"/>
      <c r="R23" s="29"/>
      <c r="S23" s="61"/>
      <c r="T23" s="29"/>
      <c r="U23" s="29"/>
      <c r="V23" s="62"/>
      <c r="W23" s="29"/>
      <c r="X23" s="29"/>
      <c r="Y23" s="29"/>
      <c r="Z23" s="29"/>
      <c r="AA23" s="61"/>
      <c r="AB23" s="29"/>
      <c r="AC23" s="29"/>
      <c r="AD23" s="62"/>
      <c r="AE23" s="29"/>
      <c r="AF23" s="29"/>
      <c r="AG23" s="29"/>
      <c r="AH23" s="29"/>
      <c r="AI23" s="61"/>
      <c r="AJ23" s="29"/>
      <c r="AK23" s="29"/>
      <c r="AL23" s="62"/>
      <c r="AM23" s="29"/>
      <c r="AN23" s="29"/>
      <c r="AO23" s="29"/>
      <c r="AP23" s="29"/>
      <c r="AQ23" s="61"/>
      <c r="AR23" s="29"/>
      <c r="AS23" s="29"/>
      <c r="AT23" s="62"/>
      <c r="AU23" s="29"/>
      <c r="AV23" s="516"/>
      <c r="AW23" s="516"/>
      <c r="AX23" s="516"/>
      <c r="AY23" s="81"/>
      <c r="AZ23" s="516"/>
      <c r="BA23" s="516"/>
      <c r="BB23" s="82"/>
      <c r="BC23" s="516"/>
      <c r="BD23" s="516"/>
      <c r="BE23" s="516"/>
      <c r="BF23" s="29"/>
      <c r="BG23" s="61"/>
      <c r="BH23" s="29"/>
      <c r="BI23" s="29"/>
      <c r="BJ23" s="62"/>
      <c r="BK23" s="29"/>
      <c r="BL23" s="29"/>
      <c r="BM23" s="29"/>
      <c r="BN23" s="29"/>
      <c r="BO23" s="61"/>
      <c r="BP23" s="29"/>
      <c r="BQ23" s="29"/>
      <c r="BR23" s="62"/>
      <c r="BS23" s="61"/>
      <c r="BT23" s="29"/>
      <c r="BU23" s="29"/>
      <c r="BV23" s="62"/>
      <c r="BW23" s="29"/>
      <c r="BX23" s="29"/>
      <c r="BY23" s="1942"/>
      <c r="BZ23" s="1943"/>
      <c r="CA23" s="1943"/>
      <c r="CB23" s="1944"/>
      <c r="CC23" s="1951"/>
      <c r="CD23" s="1952"/>
      <c r="CE23" s="1952"/>
      <c r="CF23" s="1953"/>
      <c r="CG23" s="1963"/>
      <c r="CH23" s="1964"/>
      <c r="CI23" s="1964"/>
      <c r="CJ23" s="1965"/>
      <c r="CK23" s="1985"/>
      <c r="CL23" s="1986"/>
      <c r="CM23" s="1986"/>
      <c r="CN23" s="1986"/>
      <c r="CO23" s="1987"/>
    </row>
    <row r="24" spans="1:93" ht="8.1" customHeight="1">
      <c r="A24" s="1899"/>
      <c r="B24" s="1901"/>
      <c r="C24" s="1970"/>
      <c r="D24" s="1970"/>
      <c r="E24" s="1970"/>
      <c r="F24" s="1970"/>
      <c r="G24" s="1971"/>
      <c r="H24" s="1969"/>
      <c r="I24" s="56"/>
      <c r="J24" s="33"/>
      <c r="K24" s="67"/>
      <c r="L24" s="33"/>
      <c r="M24" s="33"/>
      <c r="N24" s="68"/>
      <c r="O24" s="33"/>
      <c r="P24" s="33"/>
      <c r="Q24" s="33"/>
      <c r="R24" s="33"/>
      <c r="S24" s="67"/>
      <c r="T24" s="33"/>
      <c r="U24" s="33"/>
      <c r="V24" s="68"/>
      <c r="W24" s="33"/>
      <c r="X24" s="33"/>
      <c r="Y24" s="33"/>
      <c r="Z24" s="33"/>
      <c r="AA24" s="67"/>
      <c r="AB24" s="33"/>
      <c r="AC24" s="33"/>
      <c r="AD24" s="68"/>
      <c r="AE24" s="33"/>
      <c r="AF24" s="33"/>
      <c r="AG24" s="33"/>
      <c r="AH24" s="33"/>
      <c r="AI24" s="67"/>
      <c r="AJ24" s="33"/>
      <c r="AK24" s="33"/>
      <c r="AL24" s="68"/>
      <c r="AM24" s="33"/>
      <c r="AN24" s="33"/>
      <c r="AO24" s="33"/>
      <c r="AP24" s="33"/>
      <c r="AQ24" s="67"/>
      <c r="AR24" s="33"/>
      <c r="AS24" s="33"/>
      <c r="AT24" s="68"/>
      <c r="AU24" s="33"/>
      <c r="AV24" s="57"/>
      <c r="AW24" s="57"/>
      <c r="AX24" s="57"/>
      <c r="AY24" s="83"/>
      <c r="AZ24" s="57"/>
      <c r="BA24" s="57"/>
      <c r="BB24" s="84"/>
      <c r="BC24" s="57"/>
      <c r="BD24" s="57"/>
      <c r="BE24" s="57"/>
      <c r="BF24" s="33"/>
      <c r="BG24" s="67"/>
      <c r="BH24" s="33"/>
      <c r="BI24" s="33"/>
      <c r="BJ24" s="68"/>
      <c r="BK24" s="33"/>
      <c r="BL24" s="33"/>
      <c r="BM24" s="33"/>
      <c r="BN24" s="33"/>
      <c r="BO24" s="67"/>
      <c r="BP24" s="33"/>
      <c r="BQ24" s="33"/>
      <c r="BR24" s="68"/>
      <c r="BS24" s="67"/>
      <c r="BT24" s="33"/>
      <c r="BU24" s="33"/>
      <c r="BV24" s="68"/>
      <c r="BW24" s="33"/>
      <c r="BX24" s="33"/>
      <c r="BY24" s="1945"/>
      <c r="BZ24" s="1946"/>
      <c r="CA24" s="1946"/>
      <c r="CB24" s="1947"/>
      <c r="CC24" s="1954"/>
      <c r="CD24" s="1955"/>
      <c r="CE24" s="1955"/>
      <c r="CF24" s="1956"/>
      <c r="CG24" s="1966"/>
      <c r="CH24" s="1967"/>
      <c r="CI24" s="1967"/>
      <c r="CJ24" s="1968"/>
      <c r="CK24" s="1985"/>
      <c r="CL24" s="1986"/>
      <c r="CM24" s="1986"/>
      <c r="CN24" s="1986"/>
      <c r="CO24" s="1987"/>
    </row>
    <row r="25" spans="1:93" ht="13.5" customHeight="1">
      <c r="A25" s="1899"/>
      <c r="B25" s="1901"/>
      <c r="C25" s="1970"/>
      <c r="D25" s="1970"/>
      <c r="E25" s="1970"/>
      <c r="F25" s="1970"/>
      <c r="G25" s="1971"/>
      <c r="H25" s="1969" t="s">
        <v>483</v>
      </c>
      <c r="I25" s="52"/>
      <c r="J25" s="53"/>
      <c r="K25" s="65"/>
      <c r="L25" s="53"/>
      <c r="M25" s="53"/>
      <c r="N25" s="66"/>
      <c r="O25" s="53"/>
      <c r="P25" s="53"/>
      <c r="Q25" s="53"/>
      <c r="R25" s="53"/>
      <c r="S25" s="65"/>
      <c r="T25" s="53"/>
      <c r="U25" s="53"/>
      <c r="V25" s="66"/>
      <c r="W25" s="53"/>
      <c r="X25" s="53"/>
      <c r="Y25" s="53"/>
      <c r="Z25" s="53"/>
      <c r="AA25" s="65"/>
      <c r="AB25" s="53"/>
      <c r="AC25" s="53"/>
      <c r="AD25" s="66"/>
      <c r="AE25" s="53"/>
      <c r="AF25" s="53"/>
      <c r="AG25" s="53"/>
      <c r="AH25" s="53"/>
      <c r="AI25" s="65"/>
      <c r="AJ25" s="53"/>
      <c r="AK25" s="53"/>
      <c r="AL25" s="66"/>
      <c r="AM25" s="53"/>
      <c r="AN25" s="53"/>
      <c r="AO25" s="53"/>
      <c r="AP25" s="53"/>
      <c r="AQ25" s="65"/>
      <c r="AR25" s="53"/>
      <c r="AS25" s="53"/>
      <c r="AT25" s="66"/>
      <c r="AU25" s="53"/>
      <c r="AV25" s="54"/>
      <c r="AW25" s="54"/>
      <c r="AX25" s="54"/>
      <c r="AY25" s="79"/>
      <c r="AZ25" s="54"/>
      <c r="BA25" s="54"/>
      <c r="BB25" s="80"/>
      <c r="BC25" s="54"/>
      <c r="BD25" s="54"/>
      <c r="BE25" s="54"/>
      <c r="BF25" s="53"/>
      <c r="BG25" s="65"/>
      <c r="BH25" s="53"/>
      <c r="BI25" s="53"/>
      <c r="BJ25" s="66"/>
      <c r="BK25" s="53"/>
      <c r="BL25" s="53"/>
      <c r="BM25" s="53"/>
      <c r="BN25" s="53"/>
      <c r="BO25" s="65"/>
      <c r="BP25" s="53"/>
      <c r="BQ25" s="53"/>
      <c r="BR25" s="66"/>
      <c r="BS25" s="65"/>
      <c r="BT25" s="53"/>
      <c r="BU25" s="53"/>
      <c r="BV25" s="66"/>
      <c r="BW25" s="53"/>
      <c r="BX25" s="53"/>
      <c r="BY25" s="46"/>
      <c r="BZ25" s="1252"/>
      <c r="CA25" s="1252"/>
      <c r="CB25" s="767"/>
      <c r="CC25" s="1948"/>
      <c r="CD25" s="1949"/>
      <c r="CE25" s="1949"/>
      <c r="CF25" s="1950"/>
      <c r="CG25" s="1960">
        <f>BY26+CC25</f>
        <v>0</v>
      </c>
      <c r="CH25" s="1961"/>
      <c r="CI25" s="1961"/>
      <c r="CJ25" s="1962"/>
      <c r="CK25" s="1985"/>
      <c r="CL25" s="1986"/>
      <c r="CM25" s="1986"/>
      <c r="CN25" s="1986"/>
      <c r="CO25" s="1987"/>
    </row>
    <row r="26" spans="1:93" ht="5.0999999999999996" customHeight="1">
      <c r="A26" s="1899"/>
      <c r="B26" s="1901"/>
      <c r="C26" s="1970"/>
      <c r="D26" s="1970"/>
      <c r="E26" s="1970"/>
      <c r="F26" s="1970"/>
      <c r="G26" s="1971"/>
      <c r="H26" s="1969"/>
      <c r="I26" s="55"/>
      <c r="J26" s="29"/>
      <c r="K26" s="61"/>
      <c r="L26" s="29"/>
      <c r="M26" s="29"/>
      <c r="N26" s="62"/>
      <c r="O26" s="29"/>
      <c r="P26" s="29"/>
      <c r="Q26" s="29"/>
      <c r="R26" s="29"/>
      <c r="S26" s="61"/>
      <c r="T26" s="29"/>
      <c r="U26" s="29"/>
      <c r="V26" s="62"/>
      <c r="W26" s="29"/>
      <c r="X26" s="29"/>
      <c r="Y26" s="29"/>
      <c r="Z26" s="29"/>
      <c r="AA26" s="61"/>
      <c r="AB26" s="29"/>
      <c r="AC26" s="29"/>
      <c r="AD26" s="62"/>
      <c r="AE26" s="29"/>
      <c r="AF26" s="29"/>
      <c r="AG26" s="29"/>
      <c r="AH26" s="29"/>
      <c r="AI26" s="61"/>
      <c r="AJ26" s="29"/>
      <c r="AK26" s="29"/>
      <c r="AL26" s="62"/>
      <c r="AM26" s="29"/>
      <c r="AN26" s="29"/>
      <c r="AO26" s="29"/>
      <c r="AP26" s="29"/>
      <c r="AQ26" s="61"/>
      <c r="AR26" s="29"/>
      <c r="AS26" s="29"/>
      <c r="AT26" s="62"/>
      <c r="AU26" s="29"/>
      <c r="AV26" s="516"/>
      <c r="AW26" s="516"/>
      <c r="AX26" s="516"/>
      <c r="AY26" s="81"/>
      <c r="AZ26" s="516"/>
      <c r="BA26" s="516"/>
      <c r="BB26" s="82"/>
      <c r="BC26" s="516"/>
      <c r="BD26" s="516"/>
      <c r="BE26" s="516"/>
      <c r="BF26" s="29"/>
      <c r="BG26" s="61"/>
      <c r="BH26" s="29"/>
      <c r="BI26" s="29"/>
      <c r="BJ26" s="62"/>
      <c r="BK26" s="29"/>
      <c r="BL26" s="29"/>
      <c r="BM26" s="29"/>
      <c r="BN26" s="29"/>
      <c r="BO26" s="61"/>
      <c r="BP26" s="29"/>
      <c r="BQ26" s="29"/>
      <c r="BR26" s="62"/>
      <c r="BS26" s="61"/>
      <c r="BT26" s="29"/>
      <c r="BU26" s="29"/>
      <c r="BV26" s="62"/>
      <c r="BW26" s="29"/>
      <c r="BX26" s="29"/>
      <c r="BY26" s="1942"/>
      <c r="BZ26" s="1943"/>
      <c r="CA26" s="1943"/>
      <c r="CB26" s="1944"/>
      <c r="CC26" s="1951"/>
      <c r="CD26" s="1952"/>
      <c r="CE26" s="1952"/>
      <c r="CF26" s="1953"/>
      <c r="CG26" s="1963"/>
      <c r="CH26" s="1964"/>
      <c r="CI26" s="1964"/>
      <c r="CJ26" s="1965"/>
      <c r="CK26" s="1985"/>
      <c r="CL26" s="1986"/>
      <c r="CM26" s="1986"/>
      <c r="CN26" s="1986"/>
      <c r="CO26" s="1987"/>
    </row>
    <row r="27" spans="1:93" ht="8.1" customHeight="1">
      <c r="A27" s="1899"/>
      <c r="B27" s="1901"/>
      <c r="C27" s="1970"/>
      <c r="D27" s="1970"/>
      <c r="E27" s="1970"/>
      <c r="F27" s="1970"/>
      <c r="G27" s="1971"/>
      <c r="H27" s="1969"/>
      <c r="I27" s="56"/>
      <c r="J27" s="33"/>
      <c r="K27" s="67"/>
      <c r="L27" s="33"/>
      <c r="M27" s="33"/>
      <c r="N27" s="68"/>
      <c r="O27" s="33"/>
      <c r="P27" s="33"/>
      <c r="Q27" s="33"/>
      <c r="R27" s="33"/>
      <c r="S27" s="67"/>
      <c r="T27" s="33"/>
      <c r="U27" s="33"/>
      <c r="V27" s="68"/>
      <c r="W27" s="33"/>
      <c r="X27" s="33"/>
      <c r="Y27" s="33"/>
      <c r="Z27" s="33"/>
      <c r="AA27" s="67"/>
      <c r="AB27" s="33"/>
      <c r="AC27" s="33"/>
      <c r="AD27" s="68"/>
      <c r="AE27" s="33"/>
      <c r="AF27" s="33"/>
      <c r="AG27" s="33"/>
      <c r="AH27" s="33"/>
      <c r="AI27" s="67"/>
      <c r="AJ27" s="33"/>
      <c r="AK27" s="33"/>
      <c r="AL27" s="68"/>
      <c r="AM27" s="33"/>
      <c r="AN27" s="33"/>
      <c r="AO27" s="33"/>
      <c r="AP27" s="33"/>
      <c r="AQ27" s="67"/>
      <c r="AR27" s="33"/>
      <c r="AS27" s="33"/>
      <c r="AT27" s="68"/>
      <c r="AU27" s="33"/>
      <c r="AV27" s="57"/>
      <c r="AW27" s="57"/>
      <c r="AX27" s="57"/>
      <c r="AY27" s="83"/>
      <c r="AZ27" s="57"/>
      <c r="BA27" s="57"/>
      <c r="BB27" s="84"/>
      <c r="BC27" s="57"/>
      <c r="BD27" s="57"/>
      <c r="BE27" s="57"/>
      <c r="BF27" s="33"/>
      <c r="BG27" s="67"/>
      <c r="BH27" s="33"/>
      <c r="BI27" s="33"/>
      <c r="BJ27" s="68"/>
      <c r="BK27" s="33"/>
      <c r="BL27" s="33"/>
      <c r="BM27" s="33"/>
      <c r="BN27" s="33"/>
      <c r="BO27" s="67"/>
      <c r="BP27" s="33"/>
      <c r="BQ27" s="33"/>
      <c r="BR27" s="68"/>
      <c r="BS27" s="67"/>
      <c r="BT27" s="33"/>
      <c r="BU27" s="33"/>
      <c r="BV27" s="68"/>
      <c r="BW27" s="33"/>
      <c r="BX27" s="33"/>
      <c r="BY27" s="1945"/>
      <c r="BZ27" s="1946"/>
      <c r="CA27" s="1946"/>
      <c r="CB27" s="1947"/>
      <c r="CC27" s="1954"/>
      <c r="CD27" s="1955"/>
      <c r="CE27" s="1955"/>
      <c r="CF27" s="1956"/>
      <c r="CG27" s="1966"/>
      <c r="CH27" s="1967"/>
      <c r="CI27" s="1967"/>
      <c r="CJ27" s="1968"/>
      <c r="CK27" s="1985"/>
      <c r="CL27" s="1986"/>
      <c r="CM27" s="1986"/>
      <c r="CN27" s="1986"/>
      <c r="CO27" s="1987"/>
    </row>
    <row r="28" spans="1:93" ht="13.5" customHeight="1">
      <c r="A28" s="1899"/>
      <c r="B28" s="1901"/>
      <c r="C28" s="1970"/>
      <c r="D28" s="1970"/>
      <c r="E28" s="1970"/>
      <c r="F28" s="1970"/>
      <c r="G28" s="1971"/>
      <c r="H28" s="1969" t="s">
        <v>483</v>
      </c>
      <c r="I28" s="52"/>
      <c r="J28" s="53"/>
      <c r="K28" s="65"/>
      <c r="L28" s="53"/>
      <c r="M28" s="53"/>
      <c r="N28" s="66"/>
      <c r="O28" s="53"/>
      <c r="P28" s="53"/>
      <c r="Q28" s="53"/>
      <c r="R28" s="53"/>
      <c r="S28" s="65"/>
      <c r="T28" s="53"/>
      <c r="U28" s="53"/>
      <c r="V28" s="66"/>
      <c r="W28" s="53"/>
      <c r="X28" s="53"/>
      <c r="Y28" s="53"/>
      <c r="Z28" s="53"/>
      <c r="AA28" s="65"/>
      <c r="AB28" s="53"/>
      <c r="AC28" s="53"/>
      <c r="AD28" s="66"/>
      <c r="AE28" s="53"/>
      <c r="AF28" s="53"/>
      <c r="AG28" s="53"/>
      <c r="AH28" s="53"/>
      <c r="AI28" s="65"/>
      <c r="AJ28" s="53"/>
      <c r="AK28" s="53"/>
      <c r="AL28" s="66"/>
      <c r="AM28" s="53"/>
      <c r="AN28" s="53"/>
      <c r="AO28" s="53"/>
      <c r="AP28" s="53"/>
      <c r="AQ28" s="65"/>
      <c r="AR28" s="53"/>
      <c r="AS28" s="53"/>
      <c r="AT28" s="66"/>
      <c r="AU28" s="53"/>
      <c r="AV28" s="54"/>
      <c r="AW28" s="54"/>
      <c r="AX28" s="54"/>
      <c r="AY28" s="79"/>
      <c r="AZ28" s="54"/>
      <c r="BA28" s="54"/>
      <c r="BB28" s="80"/>
      <c r="BC28" s="54"/>
      <c r="BD28" s="54"/>
      <c r="BE28" s="54"/>
      <c r="BF28" s="53"/>
      <c r="BG28" s="65"/>
      <c r="BH28" s="53"/>
      <c r="BI28" s="53"/>
      <c r="BJ28" s="66"/>
      <c r="BK28" s="53"/>
      <c r="BL28" s="53"/>
      <c r="BM28" s="53"/>
      <c r="BN28" s="53"/>
      <c r="BO28" s="65"/>
      <c r="BP28" s="53"/>
      <c r="BQ28" s="53"/>
      <c r="BR28" s="66"/>
      <c r="BS28" s="65"/>
      <c r="BT28" s="53"/>
      <c r="BU28" s="53"/>
      <c r="BV28" s="66"/>
      <c r="BW28" s="53"/>
      <c r="BX28" s="53"/>
      <c r="BY28" s="46"/>
      <c r="BZ28" s="1252"/>
      <c r="CA28" s="1252"/>
      <c r="CB28" s="767"/>
      <c r="CC28" s="1948"/>
      <c r="CD28" s="1949"/>
      <c r="CE28" s="1949"/>
      <c r="CF28" s="1950"/>
      <c r="CG28" s="1960">
        <f>BY29+CC28</f>
        <v>0</v>
      </c>
      <c r="CH28" s="1961"/>
      <c r="CI28" s="1961"/>
      <c r="CJ28" s="1962"/>
      <c r="CK28" s="1985"/>
      <c r="CL28" s="1986"/>
      <c r="CM28" s="1986"/>
      <c r="CN28" s="1986"/>
      <c r="CO28" s="1987"/>
    </row>
    <row r="29" spans="1:93" ht="5.0999999999999996" customHeight="1">
      <c r="A29" s="1899"/>
      <c r="B29" s="1901"/>
      <c r="C29" s="1970"/>
      <c r="D29" s="1970"/>
      <c r="E29" s="1970"/>
      <c r="F29" s="1970"/>
      <c r="G29" s="1971"/>
      <c r="H29" s="1969"/>
      <c r="I29" s="55"/>
      <c r="J29" s="29"/>
      <c r="K29" s="61"/>
      <c r="L29" s="29"/>
      <c r="M29" s="29"/>
      <c r="N29" s="62"/>
      <c r="O29" s="29"/>
      <c r="P29" s="29"/>
      <c r="Q29" s="29"/>
      <c r="R29" s="29"/>
      <c r="S29" s="61"/>
      <c r="T29" s="29"/>
      <c r="U29" s="29"/>
      <c r="V29" s="62"/>
      <c r="W29" s="29"/>
      <c r="X29" s="29"/>
      <c r="Y29" s="29"/>
      <c r="Z29" s="29"/>
      <c r="AA29" s="61"/>
      <c r="AB29" s="29"/>
      <c r="AC29" s="29"/>
      <c r="AD29" s="62"/>
      <c r="AE29" s="29"/>
      <c r="AF29" s="29"/>
      <c r="AG29" s="29"/>
      <c r="AH29" s="29"/>
      <c r="AI29" s="61"/>
      <c r="AJ29" s="29"/>
      <c r="AK29" s="29"/>
      <c r="AL29" s="62"/>
      <c r="AM29" s="29"/>
      <c r="AN29" s="29"/>
      <c r="AO29" s="29"/>
      <c r="AP29" s="29"/>
      <c r="AQ29" s="61"/>
      <c r="AR29" s="29"/>
      <c r="AS29" s="29"/>
      <c r="AT29" s="62"/>
      <c r="AU29" s="29"/>
      <c r="AV29" s="516"/>
      <c r="AW29" s="516"/>
      <c r="AX29" s="516"/>
      <c r="AY29" s="81"/>
      <c r="AZ29" s="516"/>
      <c r="BA29" s="516"/>
      <c r="BB29" s="82"/>
      <c r="BC29" s="516"/>
      <c r="BD29" s="516"/>
      <c r="BE29" s="516"/>
      <c r="BF29" s="29"/>
      <c r="BG29" s="61"/>
      <c r="BH29" s="29"/>
      <c r="BI29" s="29"/>
      <c r="BJ29" s="62"/>
      <c r="BK29" s="29"/>
      <c r="BL29" s="29"/>
      <c r="BM29" s="29"/>
      <c r="BN29" s="29"/>
      <c r="BO29" s="61"/>
      <c r="BP29" s="29"/>
      <c r="BQ29" s="29"/>
      <c r="BR29" s="62"/>
      <c r="BS29" s="61"/>
      <c r="BT29" s="29"/>
      <c r="BU29" s="29"/>
      <c r="BV29" s="62"/>
      <c r="BW29" s="29"/>
      <c r="BX29" s="29"/>
      <c r="BY29" s="1942"/>
      <c r="BZ29" s="1943"/>
      <c r="CA29" s="1943"/>
      <c r="CB29" s="1944"/>
      <c r="CC29" s="1951"/>
      <c r="CD29" s="1952"/>
      <c r="CE29" s="1952"/>
      <c r="CF29" s="1953"/>
      <c r="CG29" s="1963"/>
      <c r="CH29" s="1964"/>
      <c r="CI29" s="1964"/>
      <c r="CJ29" s="1965"/>
      <c r="CK29" s="1985"/>
      <c r="CL29" s="1986"/>
      <c r="CM29" s="1986"/>
      <c r="CN29" s="1986"/>
      <c r="CO29" s="1987"/>
    </row>
    <row r="30" spans="1:93" ht="8.1" customHeight="1">
      <c r="A30" s="1899"/>
      <c r="B30" s="1901"/>
      <c r="C30" s="1970"/>
      <c r="D30" s="1970"/>
      <c r="E30" s="1970"/>
      <c r="F30" s="1970"/>
      <c r="G30" s="1971"/>
      <c r="H30" s="1969"/>
      <c r="I30" s="56"/>
      <c r="J30" s="33"/>
      <c r="K30" s="67"/>
      <c r="L30" s="33"/>
      <c r="M30" s="33"/>
      <c r="N30" s="68"/>
      <c r="O30" s="33"/>
      <c r="P30" s="33"/>
      <c r="Q30" s="33"/>
      <c r="R30" s="33"/>
      <c r="S30" s="67"/>
      <c r="T30" s="33"/>
      <c r="U30" s="33"/>
      <c r="V30" s="68"/>
      <c r="W30" s="33"/>
      <c r="X30" s="33"/>
      <c r="Y30" s="33"/>
      <c r="Z30" s="33"/>
      <c r="AA30" s="67"/>
      <c r="AB30" s="33"/>
      <c r="AC30" s="33"/>
      <c r="AD30" s="68"/>
      <c r="AE30" s="33"/>
      <c r="AF30" s="33"/>
      <c r="AG30" s="33"/>
      <c r="AH30" s="33"/>
      <c r="AI30" s="67"/>
      <c r="AJ30" s="33"/>
      <c r="AK30" s="33"/>
      <c r="AL30" s="68"/>
      <c r="AM30" s="33"/>
      <c r="AN30" s="33"/>
      <c r="AO30" s="33"/>
      <c r="AP30" s="33"/>
      <c r="AQ30" s="67"/>
      <c r="AR30" s="33"/>
      <c r="AS30" s="33"/>
      <c r="AT30" s="68"/>
      <c r="AU30" s="33"/>
      <c r="AV30" s="57"/>
      <c r="AW30" s="57"/>
      <c r="AX30" s="57"/>
      <c r="AY30" s="83"/>
      <c r="AZ30" s="57"/>
      <c r="BA30" s="57"/>
      <c r="BB30" s="84"/>
      <c r="BC30" s="57"/>
      <c r="BD30" s="57"/>
      <c r="BE30" s="57"/>
      <c r="BF30" s="33"/>
      <c r="BG30" s="67"/>
      <c r="BH30" s="33"/>
      <c r="BI30" s="33"/>
      <c r="BJ30" s="68"/>
      <c r="BK30" s="33"/>
      <c r="BL30" s="33"/>
      <c r="BM30" s="33"/>
      <c r="BN30" s="33"/>
      <c r="BO30" s="67"/>
      <c r="BP30" s="33"/>
      <c r="BQ30" s="33"/>
      <c r="BR30" s="68"/>
      <c r="BS30" s="67"/>
      <c r="BT30" s="33"/>
      <c r="BU30" s="33"/>
      <c r="BV30" s="68"/>
      <c r="BW30" s="33"/>
      <c r="BX30" s="33"/>
      <c r="BY30" s="1945"/>
      <c r="BZ30" s="1946"/>
      <c r="CA30" s="1946"/>
      <c r="CB30" s="1947"/>
      <c r="CC30" s="1954"/>
      <c r="CD30" s="1955"/>
      <c r="CE30" s="1955"/>
      <c r="CF30" s="1956"/>
      <c r="CG30" s="1966"/>
      <c r="CH30" s="1967"/>
      <c r="CI30" s="1967"/>
      <c r="CJ30" s="1968"/>
      <c r="CK30" s="1985"/>
      <c r="CL30" s="1986"/>
      <c r="CM30" s="1986"/>
      <c r="CN30" s="1986"/>
      <c r="CO30" s="1987"/>
    </row>
    <row r="31" spans="1:93" ht="13.5" customHeight="1">
      <c r="A31" s="1899"/>
      <c r="B31" s="1901"/>
      <c r="C31" s="1970"/>
      <c r="D31" s="1970"/>
      <c r="E31" s="1970"/>
      <c r="F31" s="1970"/>
      <c r="G31" s="1971"/>
      <c r="H31" s="1969" t="s">
        <v>483</v>
      </c>
      <c r="I31" s="52"/>
      <c r="J31" s="53"/>
      <c r="K31" s="65"/>
      <c r="L31" s="53"/>
      <c r="M31" s="53"/>
      <c r="N31" s="66"/>
      <c r="O31" s="53"/>
      <c r="P31" s="53"/>
      <c r="Q31" s="53"/>
      <c r="R31" s="53"/>
      <c r="S31" s="65"/>
      <c r="T31" s="53"/>
      <c r="U31" s="53"/>
      <c r="V31" s="66"/>
      <c r="W31" s="53"/>
      <c r="X31" s="53"/>
      <c r="Y31" s="53"/>
      <c r="Z31" s="53"/>
      <c r="AA31" s="65"/>
      <c r="AB31" s="53"/>
      <c r="AC31" s="53"/>
      <c r="AD31" s="66"/>
      <c r="AE31" s="53"/>
      <c r="AF31" s="53"/>
      <c r="AG31" s="53"/>
      <c r="AH31" s="53"/>
      <c r="AI31" s="65"/>
      <c r="AJ31" s="53"/>
      <c r="AK31" s="53"/>
      <c r="AL31" s="66"/>
      <c r="AM31" s="53"/>
      <c r="AN31" s="53"/>
      <c r="AO31" s="53"/>
      <c r="AP31" s="53"/>
      <c r="AQ31" s="65"/>
      <c r="AR31" s="53"/>
      <c r="AS31" s="53"/>
      <c r="AT31" s="66"/>
      <c r="AU31" s="53"/>
      <c r="AV31" s="54"/>
      <c r="AW31" s="54"/>
      <c r="AX31" s="54"/>
      <c r="AY31" s="79"/>
      <c r="AZ31" s="54"/>
      <c r="BA31" s="54"/>
      <c r="BB31" s="80"/>
      <c r="BC31" s="54"/>
      <c r="BD31" s="54"/>
      <c r="BE31" s="54"/>
      <c r="BF31" s="53"/>
      <c r="BG31" s="65"/>
      <c r="BH31" s="53"/>
      <c r="BI31" s="53"/>
      <c r="BJ31" s="66"/>
      <c r="BK31" s="53"/>
      <c r="BL31" s="53"/>
      <c r="BM31" s="53"/>
      <c r="BN31" s="53"/>
      <c r="BO31" s="65"/>
      <c r="BP31" s="53"/>
      <c r="BQ31" s="53"/>
      <c r="BR31" s="66"/>
      <c r="BS31" s="65"/>
      <c r="BT31" s="53"/>
      <c r="BU31" s="53"/>
      <c r="BV31" s="66"/>
      <c r="BW31" s="53"/>
      <c r="BX31" s="53"/>
      <c r="BY31" s="46"/>
      <c r="BZ31" s="1252"/>
      <c r="CA31" s="1252"/>
      <c r="CB31" s="767"/>
      <c r="CC31" s="1948"/>
      <c r="CD31" s="1949"/>
      <c r="CE31" s="1949"/>
      <c r="CF31" s="1950"/>
      <c r="CG31" s="1960">
        <f>BY32+CC31</f>
        <v>0</v>
      </c>
      <c r="CH31" s="1961"/>
      <c r="CI31" s="1961"/>
      <c r="CJ31" s="1962"/>
      <c r="CK31" s="1985"/>
      <c r="CL31" s="1986"/>
      <c r="CM31" s="1986"/>
      <c r="CN31" s="1986"/>
      <c r="CO31" s="1987"/>
    </row>
    <row r="32" spans="1:93" ht="5.0999999999999996" customHeight="1">
      <c r="A32" s="1899"/>
      <c r="B32" s="1901"/>
      <c r="C32" s="1970"/>
      <c r="D32" s="1970"/>
      <c r="E32" s="1970"/>
      <c r="F32" s="1970"/>
      <c r="G32" s="1971"/>
      <c r="H32" s="1969"/>
      <c r="I32" s="55"/>
      <c r="J32" s="29"/>
      <c r="K32" s="61"/>
      <c r="L32" s="29"/>
      <c r="M32" s="29"/>
      <c r="N32" s="62"/>
      <c r="O32" s="29"/>
      <c r="P32" s="29"/>
      <c r="Q32" s="29"/>
      <c r="R32" s="29"/>
      <c r="S32" s="61"/>
      <c r="T32" s="29"/>
      <c r="U32" s="29"/>
      <c r="V32" s="62"/>
      <c r="W32" s="29"/>
      <c r="X32" s="29"/>
      <c r="Y32" s="29"/>
      <c r="Z32" s="29"/>
      <c r="AA32" s="61"/>
      <c r="AB32" s="29"/>
      <c r="AC32" s="29"/>
      <c r="AD32" s="62"/>
      <c r="AE32" s="29"/>
      <c r="AF32" s="29"/>
      <c r="AG32" s="29"/>
      <c r="AH32" s="29"/>
      <c r="AI32" s="61"/>
      <c r="AJ32" s="29"/>
      <c r="AK32" s="29"/>
      <c r="AL32" s="62"/>
      <c r="AM32" s="29"/>
      <c r="AN32" s="29"/>
      <c r="AO32" s="29"/>
      <c r="AP32" s="29"/>
      <c r="AQ32" s="61"/>
      <c r="AR32" s="29"/>
      <c r="AS32" s="29"/>
      <c r="AT32" s="62"/>
      <c r="AU32" s="29"/>
      <c r="AV32" s="516"/>
      <c r="AW32" s="516"/>
      <c r="AX32" s="516"/>
      <c r="AY32" s="81"/>
      <c r="AZ32" s="516"/>
      <c r="BA32" s="516"/>
      <c r="BB32" s="82"/>
      <c r="BC32" s="516"/>
      <c r="BD32" s="516"/>
      <c r="BE32" s="516"/>
      <c r="BF32" s="29"/>
      <c r="BG32" s="61"/>
      <c r="BH32" s="29"/>
      <c r="BI32" s="29"/>
      <c r="BJ32" s="62"/>
      <c r="BK32" s="29"/>
      <c r="BL32" s="29"/>
      <c r="BM32" s="29"/>
      <c r="BN32" s="29"/>
      <c r="BO32" s="61"/>
      <c r="BP32" s="29"/>
      <c r="BQ32" s="29"/>
      <c r="BR32" s="62"/>
      <c r="BS32" s="61"/>
      <c r="BT32" s="29"/>
      <c r="BU32" s="29"/>
      <c r="BV32" s="62"/>
      <c r="BW32" s="29"/>
      <c r="BX32" s="29"/>
      <c r="BY32" s="1942"/>
      <c r="BZ32" s="1943"/>
      <c r="CA32" s="1943"/>
      <c r="CB32" s="1944"/>
      <c r="CC32" s="1951"/>
      <c r="CD32" s="1952"/>
      <c r="CE32" s="1952"/>
      <c r="CF32" s="1953"/>
      <c r="CG32" s="1963"/>
      <c r="CH32" s="1964"/>
      <c r="CI32" s="1964"/>
      <c r="CJ32" s="1965"/>
      <c r="CK32" s="1985"/>
      <c r="CL32" s="1986"/>
      <c r="CM32" s="1986"/>
      <c r="CN32" s="1986"/>
      <c r="CO32" s="1987"/>
    </row>
    <row r="33" spans="1:93" ht="8.1" customHeight="1">
      <c r="A33" s="1899"/>
      <c r="B33" s="1901"/>
      <c r="C33" s="1970"/>
      <c r="D33" s="1970"/>
      <c r="E33" s="1970"/>
      <c r="F33" s="1970"/>
      <c r="G33" s="1971"/>
      <c r="H33" s="1969"/>
      <c r="I33" s="56"/>
      <c r="J33" s="33"/>
      <c r="K33" s="67"/>
      <c r="L33" s="33"/>
      <c r="M33" s="33"/>
      <c r="N33" s="68"/>
      <c r="O33" s="33"/>
      <c r="P33" s="33"/>
      <c r="Q33" s="33"/>
      <c r="R33" s="33"/>
      <c r="S33" s="67"/>
      <c r="T33" s="33"/>
      <c r="U33" s="33"/>
      <c r="V33" s="68"/>
      <c r="W33" s="33"/>
      <c r="X33" s="33"/>
      <c r="Y33" s="33"/>
      <c r="Z33" s="33"/>
      <c r="AA33" s="67"/>
      <c r="AB33" s="33"/>
      <c r="AC33" s="33"/>
      <c r="AD33" s="68"/>
      <c r="AE33" s="33"/>
      <c r="AF33" s="33"/>
      <c r="AG33" s="33"/>
      <c r="AH33" s="33"/>
      <c r="AI33" s="67"/>
      <c r="AJ33" s="33"/>
      <c r="AK33" s="33"/>
      <c r="AL33" s="68"/>
      <c r="AM33" s="33"/>
      <c r="AN33" s="33"/>
      <c r="AO33" s="33"/>
      <c r="AP33" s="33"/>
      <c r="AQ33" s="67"/>
      <c r="AR33" s="33"/>
      <c r="AS33" s="33"/>
      <c r="AT33" s="68"/>
      <c r="AU33" s="33"/>
      <c r="AV33" s="57"/>
      <c r="AW33" s="57"/>
      <c r="AX33" s="57"/>
      <c r="AY33" s="83"/>
      <c r="AZ33" s="57"/>
      <c r="BA33" s="57"/>
      <c r="BB33" s="84"/>
      <c r="BC33" s="57"/>
      <c r="BD33" s="57"/>
      <c r="BE33" s="57"/>
      <c r="BF33" s="33"/>
      <c r="BG33" s="67"/>
      <c r="BH33" s="33"/>
      <c r="BI33" s="33"/>
      <c r="BJ33" s="68"/>
      <c r="BK33" s="33"/>
      <c r="BL33" s="33"/>
      <c r="BM33" s="33"/>
      <c r="BN33" s="33"/>
      <c r="BO33" s="67"/>
      <c r="BP33" s="33"/>
      <c r="BQ33" s="33"/>
      <c r="BR33" s="68"/>
      <c r="BS33" s="67"/>
      <c r="BT33" s="33"/>
      <c r="BU33" s="33"/>
      <c r="BV33" s="68"/>
      <c r="BW33" s="33"/>
      <c r="BX33" s="33"/>
      <c r="BY33" s="1945"/>
      <c r="BZ33" s="1946"/>
      <c r="CA33" s="1946"/>
      <c r="CB33" s="1947"/>
      <c r="CC33" s="1954"/>
      <c r="CD33" s="1955"/>
      <c r="CE33" s="1955"/>
      <c r="CF33" s="1956"/>
      <c r="CG33" s="1966"/>
      <c r="CH33" s="1967"/>
      <c r="CI33" s="1967"/>
      <c r="CJ33" s="1968"/>
      <c r="CK33" s="1985"/>
      <c r="CL33" s="1986"/>
      <c r="CM33" s="1986"/>
      <c r="CN33" s="1986"/>
      <c r="CO33" s="1987"/>
    </row>
    <row r="34" spans="1:93" ht="13.5" customHeight="1">
      <c r="A34" s="1899"/>
      <c r="B34" s="1901"/>
      <c r="C34" s="1970"/>
      <c r="D34" s="1970"/>
      <c r="E34" s="1970"/>
      <c r="F34" s="1970"/>
      <c r="G34" s="1971"/>
      <c r="H34" s="1969" t="s">
        <v>483</v>
      </c>
      <c r="I34" s="52"/>
      <c r="J34" s="53"/>
      <c r="K34" s="65"/>
      <c r="L34" s="53"/>
      <c r="M34" s="53"/>
      <c r="N34" s="66"/>
      <c r="O34" s="53"/>
      <c r="P34" s="53"/>
      <c r="Q34" s="53"/>
      <c r="R34" s="53"/>
      <c r="S34" s="65"/>
      <c r="T34" s="53"/>
      <c r="U34" s="53"/>
      <c r="V34" s="66"/>
      <c r="W34" s="53"/>
      <c r="X34" s="53"/>
      <c r="Y34" s="53"/>
      <c r="Z34" s="53"/>
      <c r="AA34" s="65"/>
      <c r="AB34" s="53"/>
      <c r="AC34" s="53"/>
      <c r="AD34" s="66"/>
      <c r="AE34" s="53"/>
      <c r="AF34" s="53"/>
      <c r="AG34" s="53"/>
      <c r="AH34" s="53"/>
      <c r="AI34" s="65"/>
      <c r="AJ34" s="53"/>
      <c r="AK34" s="53"/>
      <c r="AL34" s="66"/>
      <c r="AM34" s="53"/>
      <c r="AN34" s="53"/>
      <c r="AO34" s="53"/>
      <c r="AP34" s="53"/>
      <c r="AQ34" s="65"/>
      <c r="AR34" s="53"/>
      <c r="AS34" s="53"/>
      <c r="AT34" s="66"/>
      <c r="AU34" s="53"/>
      <c r="AV34" s="54"/>
      <c r="AW34" s="54"/>
      <c r="AX34" s="54"/>
      <c r="AY34" s="79"/>
      <c r="AZ34" s="54"/>
      <c r="BA34" s="54"/>
      <c r="BB34" s="80"/>
      <c r="BC34" s="54"/>
      <c r="BD34" s="54"/>
      <c r="BE34" s="54"/>
      <c r="BF34" s="53"/>
      <c r="BG34" s="65"/>
      <c r="BH34" s="53"/>
      <c r="BI34" s="53"/>
      <c r="BJ34" s="66"/>
      <c r="BK34" s="53"/>
      <c r="BL34" s="53"/>
      <c r="BM34" s="53"/>
      <c r="BN34" s="53"/>
      <c r="BO34" s="65"/>
      <c r="BP34" s="53"/>
      <c r="BQ34" s="53"/>
      <c r="BR34" s="66"/>
      <c r="BS34" s="65"/>
      <c r="BT34" s="53"/>
      <c r="BU34" s="53"/>
      <c r="BV34" s="66"/>
      <c r="BW34" s="53"/>
      <c r="BX34" s="53"/>
      <c r="BY34" s="46"/>
      <c r="BZ34" s="1252"/>
      <c r="CA34" s="1252"/>
      <c r="CB34" s="767"/>
      <c r="CC34" s="1948"/>
      <c r="CD34" s="1949"/>
      <c r="CE34" s="1949"/>
      <c r="CF34" s="1950"/>
      <c r="CG34" s="1960">
        <f>BY35+CC34</f>
        <v>0</v>
      </c>
      <c r="CH34" s="1961"/>
      <c r="CI34" s="1961"/>
      <c r="CJ34" s="1962"/>
      <c r="CK34" s="1985"/>
      <c r="CL34" s="1986"/>
      <c r="CM34" s="1986"/>
      <c r="CN34" s="1986"/>
      <c r="CO34" s="1987"/>
    </row>
    <row r="35" spans="1:93" ht="5.0999999999999996" customHeight="1">
      <c r="A35" s="1899"/>
      <c r="B35" s="1901"/>
      <c r="C35" s="1970"/>
      <c r="D35" s="1970"/>
      <c r="E35" s="1970"/>
      <c r="F35" s="1970"/>
      <c r="G35" s="1971"/>
      <c r="H35" s="1969"/>
      <c r="I35" s="55"/>
      <c r="J35" s="29"/>
      <c r="K35" s="61"/>
      <c r="L35" s="29"/>
      <c r="M35" s="29"/>
      <c r="N35" s="62"/>
      <c r="O35" s="29"/>
      <c r="P35" s="29"/>
      <c r="Q35" s="29"/>
      <c r="R35" s="29"/>
      <c r="S35" s="61"/>
      <c r="T35" s="29"/>
      <c r="U35" s="29"/>
      <c r="V35" s="62"/>
      <c r="W35" s="29"/>
      <c r="X35" s="29"/>
      <c r="Y35" s="29"/>
      <c r="Z35" s="29"/>
      <c r="AA35" s="61"/>
      <c r="AB35" s="29"/>
      <c r="AC35" s="29"/>
      <c r="AD35" s="62"/>
      <c r="AE35" s="29"/>
      <c r="AF35" s="29"/>
      <c r="AG35" s="29"/>
      <c r="AH35" s="29"/>
      <c r="AI35" s="61"/>
      <c r="AJ35" s="29"/>
      <c r="AK35" s="29"/>
      <c r="AL35" s="62"/>
      <c r="AM35" s="29"/>
      <c r="AN35" s="29"/>
      <c r="AO35" s="29"/>
      <c r="AP35" s="29"/>
      <c r="AQ35" s="61"/>
      <c r="AR35" s="29"/>
      <c r="AS35" s="29"/>
      <c r="AT35" s="62"/>
      <c r="AU35" s="29"/>
      <c r="AV35" s="516"/>
      <c r="AW35" s="516"/>
      <c r="AX35" s="516"/>
      <c r="AY35" s="81"/>
      <c r="AZ35" s="516"/>
      <c r="BA35" s="516"/>
      <c r="BB35" s="82"/>
      <c r="BC35" s="516"/>
      <c r="BD35" s="516"/>
      <c r="BE35" s="516"/>
      <c r="BF35" s="29"/>
      <c r="BG35" s="61"/>
      <c r="BH35" s="29"/>
      <c r="BI35" s="29"/>
      <c r="BJ35" s="62"/>
      <c r="BK35" s="29"/>
      <c r="BL35" s="29"/>
      <c r="BM35" s="29"/>
      <c r="BN35" s="29"/>
      <c r="BO35" s="61"/>
      <c r="BP35" s="29"/>
      <c r="BQ35" s="29"/>
      <c r="BR35" s="62"/>
      <c r="BS35" s="61"/>
      <c r="BT35" s="29"/>
      <c r="BU35" s="29"/>
      <c r="BV35" s="62"/>
      <c r="BW35" s="29"/>
      <c r="BX35" s="29"/>
      <c r="BY35" s="1942"/>
      <c r="BZ35" s="1943"/>
      <c r="CA35" s="1943"/>
      <c r="CB35" s="1944"/>
      <c r="CC35" s="1951"/>
      <c r="CD35" s="1952"/>
      <c r="CE35" s="1952"/>
      <c r="CF35" s="1953"/>
      <c r="CG35" s="1963"/>
      <c r="CH35" s="1964"/>
      <c r="CI35" s="1964"/>
      <c r="CJ35" s="1965"/>
      <c r="CK35" s="1985"/>
      <c r="CL35" s="1986"/>
      <c r="CM35" s="1986"/>
      <c r="CN35" s="1986"/>
      <c r="CO35" s="1987"/>
    </row>
    <row r="36" spans="1:93" ht="8.1" customHeight="1">
      <c r="A36" s="1899"/>
      <c r="B36" s="1901"/>
      <c r="C36" s="1970"/>
      <c r="D36" s="1970"/>
      <c r="E36" s="1970"/>
      <c r="F36" s="1970"/>
      <c r="G36" s="1971"/>
      <c r="H36" s="1969"/>
      <c r="I36" s="56"/>
      <c r="J36" s="33"/>
      <c r="K36" s="67"/>
      <c r="L36" s="33"/>
      <c r="M36" s="33"/>
      <c r="N36" s="68"/>
      <c r="O36" s="33"/>
      <c r="P36" s="33"/>
      <c r="Q36" s="33"/>
      <c r="R36" s="33"/>
      <c r="S36" s="67"/>
      <c r="T36" s="33"/>
      <c r="U36" s="33"/>
      <c r="V36" s="68"/>
      <c r="W36" s="33"/>
      <c r="X36" s="33"/>
      <c r="Y36" s="33"/>
      <c r="Z36" s="33"/>
      <c r="AA36" s="67"/>
      <c r="AB36" s="33"/>
      <c r="AC36" s="33"/>
      <c r="AD36" s="68"/>
      <c r="AE36" s="33"/>
      <c r="AF36" s="33"/>
      <c r="AG36" s="33"/>
      <c r="AH36" s="33"/>
      <c r="AI36" s="67"/>
      <c r="AJ36" s="33"/>
      <c r="AK36" s="33"/>
      <c r="AL36" s="68"/>
      <c r="AM36" s="33"/>
      <c r="AN36" s="33"/>
      <c r="AO36" s="33"/>
      <c r="AP36" s="33"/>
      <c r="AQ36" s="67"/>
      <c r="AR36" s="33"/>
      <c r="AS36" s="33"/>
      <c r="AT36" s="68"/>
      <c r="AU36" s="33"/>
      <c r="AV36" s="57"/>
      <c r="AW36" s="57"/>
      <c r="AX36" s="57"/>
      <c r="AY36" s="83"/>
      <c r="AZ36" s="57"/>
      <c r="BA36" s="57"/>
      <c r="BB36" s="84"/>
      <c r="BC36" s="57"/>
      <c r="BD36" s="57"/>
      <c r="BE36" s="57"/>
      <c r="BF36" s="33"/>
      <c r="BG36" s="67"/>
      <c r="BH36" s="33"/>
      <c r="BI36" s="33"/>
      <c r="BJ36" s="68"/>
      <c r="BK36" s="33"/>
      <c r="BL36" s="33"/>
      <c r="BM36" s="33"/>
      <c r="BN36" s="33"/>
      <c r="BO36" s="67"/>
      <c r="BP36" s="33"/>
      <c r="BQ36" s="33"/>
      <c r="BR36" s="68"/>
      <c r="BS36" s="67"/>
      <c r="BT36" s="33"/>
      <c r="BU36" s="33"/>
      <c r="BV36" s="68"/>
      <c r="BW36" s="33"/>
      <c r="BX36" s="33"/>
      <c r="BY36" s="1945"/>
      <c r="BZ36" s="1946"/>
      <c r="CA36" s="1946"/>
      <c r="CB36" s="1947"/>
      <c r="CC36" s="1954"/>
      <c r="CD36" s="1955"/>
      <c r="CE36" s="1955"/>
      <c r="CF36" s="1956"/>
      <c r="CG36" s="1966"/>
      <c r="CH36" s="1967"/>
      <c r="CI36" s="1967"/>
      <c r="CJ36" s="1968"/>
      <c r="CK36" s="1985"/>
      <c r="CL36" s="1986"/>
      <c r="CM36" s="1986"/>
      <c r="CN36" s="1986"/>
      <c r="CO36" s="1987"/>
    </row>
    <row r="37" spans="1:93">
      <c r="A37" s="1899"/>
      <c r="B37" s="1901"/>
      <c r="C37" s="1970"/>
      <c r="D37" s="1970"/>
      <c r="E37" s="1970"/>
      <c r="F37" s="1970"/>
      <c r="G37" s="1971"/>
      <c r="H37" s="1969" t="s">
        <v>483</v>
      </c>
      <c r="I37" s="52"/>
      <c r="J37" s="53"/>
      <c r="K37" s="65"/>
      <c r="L37" s="53"/>
      <c r="M37" s="53"/>
      <c r="N37" s="66"/>
      <c r="O37" s="53"/>
      <c r="P37" s="53"/>
      <c r="Q37" s="53"/>
      <c r="R37" s="53"/>
      <c r="S37" s="65"/>
      <c r="T37" s="53"/>
      <c r="U37" s="53"/>
      <c r="V37" s="66"/>
      <c r="W37" s="53"/>
      <c r="X37" s="53"/>
      <c r="Y37" s="53"/>
      <c r="Z37" s="53"/>
      <c r="AA37" s="65"/>
      <c r="AB37" s="53"/>
      <c r="AC37" s="53"/>
      <c r="AD37" s="66"/>
      <c r="AE37" s="53"/>
      <c r="AF37" s="53"/>
      <c r="AG37" s="53"/>
      <c r="AH37" s="53"/>
      <c r="AI37" s="65"/>
      <c r="AJ37" s="53"/>
      <c r="AK37" s="53"/>
      <c r="AL37" s="66"/>
      <c r="AM37" s="53"/>
      <c r="AN37" s="53"/>
      <c r="AO37" s="53"/>
      <c r="AP37" s="53"/>
      <c r="AQ37" s="65"/>
      <c r="AR37" s="53"/>
      <c r="AS37" s="53"/>
      <c r="AT37" s="66"/>
      <c r="AU37" s="53"/>
      <c r="AV37" s="54"/>
      <c r="AW37" s="54"/>
      <c r="AX37" s="54"/>
      <c r="AY37" s="79"/>
      <c r="AZ37" s="54"/>
      <c r="BA37" s="54"/>
      <c r="BB37" s="80"/>
      <c r="BC37" s="54"/>
      <c r="BD37" s="54"/>
      <c r="BE37" s="54"/>
      <c r="BF37" s="53"/>
      <c r="BG37" s="65"/>
      <c r="BH37" s="53"/>
      <c r="BI37" s="53"/>
      <c r="BJ37" s="66"/>
      <c r="BK37" s="53"/>
      <c r="BL37" s="53"/>
      <c r="BM37" s="53"/>
      <c r="BN37" s="53"/>
      <c r="BO37" s="65"/>
      <c r="BP37" s="53"/>
      <c r="BQ37" s="53"/>
      <c r="BR37" s="66"/>
      <c r="BS37" s="65"/>
      <c r="BT37" s="53"/>
      <c r="BU37" s="53"/>
      <c r="BV37" s="66"/>
      <c r="BW37" s="53"/>
      <c r="BX37" s="53"/>
      <c r="BY37" s="46"/>
      <c r="BZ37" s="1252"/>
      <c r="CA37" s="1252"/>
      <c r="CB37" s="767"/>
      <c r="CC37" s="1948"/>
      <c r="CD37" s="1949"/>
      <c r="CE37" s="1949"/>
      <c r="CF37" s="1950"/>
      <c r="CG37" s="1960">
        <f>BY38+CC37</f>
        <v>0</v>
      </c>
      <c r="CH37" s="1961"/>
      <c r="CI37" s="1961"/>
      <c r="CJ37" s="1962"/>
      <c r="CK37" s="1985"/>
      <c r="CL37" s="1986"/>
      <c r="CM37" s="1986"/>
      <c r="CN37" s="1986"/>
      <c r="CO37" s="1987"/>
    </row>
    <row r="38" spans="1:93" ht="5.0999999999999996" customHeight="1">
      <c r="A38" s="1899"/>
      <c r="B38" s="1901"/>
      <c r="C38" s="1970"/>
      <c r="D38" s="1970"/>
      <c r="E38" s="1970"/>
      <c r="F38" s="1970"/>
      <c r="G38" s="1971"/>
      <c r="H38" s="1969"/>
      <c r="I38" s="55"/>
      <c r="J38" s="29"/>
      <c r="K38" s="61"/>
      <c r="L38" s="29"/>
      <c r="M38" s="29"/>
      <c r="N38" s="62"/>
      <c r="O38" s="29"/>
      <c r="P38" s="29"/>
      <c r="Q38" s="29"/>
      <c r="R38" s="29"/>
      <c r="S38" s="61"/>
      <c r="T38" s="29"/>
      <c r="U38" s="29"/>
      <c r="V38" s="62"/>
      <c r="W38" s="29"/>
      <c r="X38" s="29"/>
      <c r="Y38" s="29"/>
      <c r="Z38" s="29"/>
      <c r="AA38" s="61"/>
      <c r="AB38" s="29"/>
      <c r="AC38" s="29"/>
      <c r="AD38" s="62"/>
      <c r="AE38" s="29"/>
      <c r="AF38" s="29"/>
      <c r="AG38" s="29"/>
      <c r="AH38" s="29"/>
      <c r="AI38" s="61"/>
      <c r="AJ38" s="29"/>
      <c r="AK38" s="29"/>
      <c r="AL38" s="62"/>
      <c r="AM38" s="29"/>
      <c r="AN38" s="29"/>
      <c r="AO38" s="29"/>
      <c r="AP38" s="29"/>
      <c r="AQ38" s="61"/>
      <c r="AR38" s="29"/>
      <c r="AS38" s="29"/>
      <c r="AT38" s="62"/>
      <c r="AU38" s="29"/>
      <c r="AV38" s="516"/>
      <c r="AW38" s="516"/>
      <c r="AX38" s="516"/>
      <c r="AY38" s="81"/>
      <c r="AZ38" s="516"/>
      <c r="BA38" s="516"/>
      <c r="BB38" s="82"/>
      <c r="BC38" s="516"/>
      <c r="BD38" s="516"/>
      <c r="BE38" s="516"/>
      <c r="BF38" s="29"/>
      <c r="BG38" s="61"/>
      <c r="BH38" s="29"/>
      <c r="BI38" s="29"/>
      <c r="BJ38" s="62"/>
      <c r="BK38" s="29"/>
      <c r="BL38" s="29"/>
      <c r="BM38" s="29"/>
      <c r="BN38" s="29"/>
      <c r="BO38" s="61"/>
      <c r="BP38" s="29"/>
      <c r="BQ38" s="29"/>
      <c r="BR38" s="62"/>
      <c r="BS38" s="61"/>
      <c r="BT38" s="29"/>
      <c r="BU38" s="29"/>
      <c r="BV38" s="62"/>
      <c r="BW38" s="29"/>
      <c r="BX38" s="29"/>
      <c r="BY38" s="1942"/>
      <c r="BZ38" s="1943"/>
      <c r="CA38" s="1943"/>
      <c r="CB38" s="1944"/>
      <c r="CC38" s="1951"/>
      <c r="CD38" s="1952"/>
      <c r="CE38" s="1952"/>
      <c r="CF38" s="1953"/>
      <c r="CG38" s="1963"/>
      <c r="CH38" s="1964"/>
      <c r="CI38" s="1964"/>
      <c r="CJ38" s="1965"/>
      <c r="CK38" s="1985"/>
      <c r="CL38" s="1986"/>
      <c r="CM38" s="1986"/>
      <c r="CN38" s="1986"/>
      <c r="CO38" s="1987"/>
    </row>
    <row r="39" spans="1:93" ht="8.1" customHeight="1">
      <c r="A39" s="1899"/>
      <c r="B39" s="1901"/>
      <c r="C39" s="1970"/>
      <c r="D39" s="1970"/>
      <c r="E39" s="1970"/>
      <c r="F39" s="1970"/>
      <c r="G39" s="1971"/>
      <c r="H39" s="1969"/>
      <c r="I39" s="56"/>
      <c r="J39" s="33"/>
      <c r="K39" s="67"/>
      <c r="L39" s="33"/>
      <c r="M39" s="33"/>
      <c r="N39" s="68"/>
      <c r="O39" s="33"/>
      <c r="P39" s="33"/>
      <c r="Q39" s="33"/>
      <c r="R39" s="33"/>
      <c r="S39" s="67"/>
      <c r="T39" s="33"/>
      <c r="U39" s="33"/>
      <c r="V39" s="68"/>
      <c r="W39" s="33"/>
      <c r="X39" s="33"/>
      <c r="Y39" s="33"/>
      <c r="Z39" s="33"/>
      <c r="AA39" s="67"/>
      <c r="AB39" s="33"/>
      <c r="AC39" s="33"/>
      <c r="AD39" s="68"/>
      <c r="AE39" s="33"/>
      <c r="AF39" s="33"/>
      <c r="AG39" s="33"/>
      <c r="AH39" s="33"/>
      <c r="AI39" s="67"/>
      <c r="AJ39" s="33"/>
      <c r="AK39" s="33"/>
      <c r="AL39" s="68"/>
      <c r="AM39" s="33"/>
      <c r="AN39" s="33"/>
      <c r="AO39" s="33"/>
      <c r="AP39" s="33"/>
      <c r="AQ39" s="67"/>
      <c r="AR39" s="33"/>
      <c r="AS39" s="33"/>
      <c r="AT39" s="68"/>
      <c r="AU39" s="33"/>
      <c r="AV39" s="57"/>
      <c r="AW39" s="57"/>
      <c r="AX39" s="57"/>
      <c r="AY39" s="83"/>
      <c r="AZ39" s="57"/>
      <c r="BA39" s="57"/>
      <c r="BB39" s="84"/>
      <c r="BC39" s="57"/>
      <c r="BD39" s="57"/>
      <c r="BE39" s="57"/>
      <c r="BF39" s="33"/>
      <c r="BG39" s="67"/>
      <c r="BH39" s="33"/>
      <c r="BI39" s="33"/>
      <c r="BJ39" s="68"/>
      <c r="BK39" s="33"/>
      <c r="BL39" s="33"/>
      <c r="BM39" s="33"/>
      <c r="BN39" s="33"/>
      <c r="BO39" s="67"/>
      <c r="BP39" s="33"/>
      <c r="BQ39" s="33"/>
      <c r="BR39" s="68"/>
      <c r="BS39" s="67"/>
      <c r="BT39" s="33"/>
      <c r="BU39" s="33"/>
      <c r="BV39" s="68"/>
      <c r="BW39" s="33"/>
      <c r="BX39" s="33"/>
      <c r="BY39" s="1945"/>
      <c r="BZ39" s="1946"/>
      <c r="CA39" s="1946"/>
      <c r="CB39" s="1947"/>
      <c r="CC39" s="1954"/>
      <c r="CD39" s="1955"/>
      <c r="CE39" s="1955"/>
      <c r="CF39" s="1956"/>
      <c r="CG39" s="1966"/>
      <c r="CH39" s="1967"/>
      <c r="CI39" s="1967"/>
      <c r="CJ39" s="1968"/>
      <c r="CK39" s="1985"/>
      <c r="CL39" s="1986"/>
      <c r="CM39" s="1986"/>
      <c r="CN39" s="1986"/>
      <c r="CO39" s="1987"/>
    </row>
    <row r="40" spans="1:93">
      <c r="A40" s="1899"/>
      <c r="B40" s="1901"/>
      <c r="C40" s="1970"/>
      <c r="D40" s="1970"/>
      <c r="E40" s="1970"/>
      <c r="F40" s="1970"/>
      <c r="G40" s="1971"/>
      <c r="H40" s="1969" t="s">
        <v>483</v>
      </c>
      <c r="I40" s="52"/>
      <c r="J40" s="53"/>
      <c r="K40" s="65"/>
      <c r="L40" s="53"/>
      <c r="M40" s="53"/>
      <c r="N40" s="66"/>
      <c r="O40" s="53"/>
      <c r="P40" s="53"/>
      <c r="Q40" s="53"/>
      <c r="R40" s="53"/>
      <c r="S40" s="65"/>
      <c r="T40" s="53"/>
      <c r="U40" s="53"/>
      <c r="V40" s="66"/>
      <c r="W40" s="53"/>
      <c r="X40" s="53"/>
      <c r="Y40" s="53"/>
      <c r="Z40" s="53"/>
      <c r="AA40" s="65"/>
      <c r="AB40" s="53"/>
      <c r="AC40" s="53"/>
      <c r="AD40" s="66"/>
      <c r="AE40" s="53"/>
      <c r="AF40" s="53"/>
      <c r="AG40" s="53"/>
      <c r="AH40" s="53"/>
      <c r="AI40" s="65"/>
      <c r="AJ40" s="53"/>
      <c r="AK40" s="53"/>
      <c r="AL40" s="66"/>
      <c r="AM40" s="53"/>
      <c r="AN40" s="53"/>
      <c r="AO40" s="53"/>
      <c r="AP40" s="53"/>
      <c r="AQ40" s="65"/>
      <c r="AR40" s="53"/>
      <c r="AS40" s="53"/>
      <c r="AT40" s="66"/>
      <c r="AU40" s="53"/>
      <c r="AV40" s="54"/>
      <c r="AW40" s="54"/>
      <c r="AX40" s="54"/>
      <c r="AY40" s="79"/>
      <c r="AZ40" s="54"/>
      <c r="BA40" s="54"/>
      <c r="BB40" s="80"/>
      <c r="BC40" s="54"/>
      <c r="BD40" s="54"/>
      <c r="BE40" s="54"/>
      <c r="BF40" s="53"/>
      <c r="BG40" s="65"/>
      <c r="BH40" s="53"/>
      <c r="BI40" s="53"/>
      <c r="BJ40" s="66"/>
      <c r="BK40" s="53"/>
      <c r="BL40" s="53"/>
      <c r="BM40" s="53"/>
      <c r="BN40" s="53"/>
      <c r="BO40" s="65"/>
      <c r="BP40" s="53"/>
      <c r="BQ40" s="53"/>
      <c r="BR40" s="66"/>
      <c r="BS40" s="65"/>
      <c r="BT40" s="53"/>
      <c r="BU40" s="53"/>
      <c r="BV40" s="66"/>
      <c r="BW40" s="53"/>
      <c r="BX40" s="53"/>
      <c r="BY40" s="46"/>
      <c r="BZ40" s="1252"/>
      <c r="CA40" s="1252"/>
      <c r="CB40" s="767"/>
      <c r="CC40" s="1948"/>
      <c r="CD40" s="1949"/>
      <c r="CE40" s="1949"/>
      <c r="CF40" s="1950"/>
      <c r="CG40" s="1960">
        <f>BY41+CC40</f>
        <v>0</v>
      </c>
      <c r="CH40" s="1961"/>
      <c r="CI40" s="1961"/>
      <c r="CJ40" s="1962"/>
      <c r="CK40" s="1985"/>
      <c r="CL40" s="1986"/>
      <c r="CM40" s="1986"/>
      <c r="CN40" s="1986"/>
      <c r="CO40" s="1987"/>
    </row>
    <row r="41" spans="1:93" ht="5.0999999999999996" customHeight="1">
      <c r="A41" s="1899"/>
      <c r="B41" s="1901"/>
      <c r="C41" s="1970"/>
      <c r="D41" s="1970"/>
      <c r="E41" s="1970"/>
      <c r="F41" s="1970"/>
      <c r="G41" s="1971"/>
      <c r="H41" s="1969"/>
      <c r="I41" s="55"/>
      <c r="J41" s="29"/>
      <c r="K41" s="61"/>
      <c r="L41" s="29"/>
      <c r="M41" s="29"/>
      <c r="N41" s="62"/>
      <c r="O41" s="29"/>
      <c r="P41" s="29"/>
      <c r="Q41" s="29"/>
      <c r="R41" s="29"/>
      <c r="S41" s="61"/>
      <c r="T41" s="29"/>
      <c r="U41" s="29"/>
      <c r="V41" s="62"/>
      <c r="W41" s="29"/>
      <c r="X41" s="29"/>
      <c r="Y41" s="29"/>
      <c r="Z41" s="29"/>
      <c r="AA41" s="61"/>
      <c r="AB41" s="29"/>
      <c r="AC41" s="29"/>
      <c r="AD41" s="62"/>
      <c r="AE41" s="29"/>
      <c r="AF41" s="29"/>
      <c r="AG41" s="29"/>
      <c r="AH41" s="29"/>
      <c r="AI41" s="61"/>
      <c r="AJ41" s="29"/>
      <c r="AK41" s="29"/>
      <c r="AL41" s="62"/>
      <c r="AM41" s="29"/>
      <c r="AN41" s="29"/>
      <c r="AO41" s="29"/>
      <c r="AP41" s="29"/>
      <c r="AQ41" s="61"/>
      <c r="AR41" s="29"/>
      <c r="AS41" s="29"/>
      <c r="AT41" s="62"/>
      <c r="AU41" s="29"/>
      <c r="AV41" s="516"/>
      <c r="AW41" s="516"/>
      <c r="AX41" s="516"/>
      <c r="AY41" s="81"/>
      <c r="AZ41" s="516"/>
      <c r="BA41" s="516"/>
      <c r="BB41" s="82"/>
      <c r="BC41" s="516"/>
      <c r="BD41" s="516"/>
      <c r="BE41" s="516"/>
      <c r="BF41" s="29"/>
      <c r="BG41" s="61"/>
      <c r="BH41" s="29"/>
      <c r="BI41" s="29"/>
      <c r="BJ41" s="62"/>
      <c r="BK41" s="29"/>
      <c r="BL41" s="29"/>
      <c r="BM41" s="29"/>
      <c r="BN41" s="29"/>
      <c r="BO41" s="61"/>
      <c r="BP41" s="29"/>
      <c r="BQ41" s="29"/>
      <c r="BR41" s="62"/>
      <c r="BS41" s="61"/>
      <c r="BT41" s="29"/>
      <c r="BU41" s="29"/>
      <c r="BV41" s="62"/>
      <c r="BW41" s="29"/>
      <c r="BX41" s="29"/>
      <c r="BY41" s="1942"/>
      <c r="BZ41" s="1943"/>
      <c r="CA41" s="1943"/>
      <c r="CB41" s="1944"/>
      <c r="CC41" s="1951"/>
      <c r="CD41" s="1952"/>
      <c r="CE41" s="1952"/>
      <c r="CF41" s="1953"/>
      <c r="CG41" s="1963"/>
      <c r="CH41" s="1964"/>
      <c r="CI41" s="1964"/>
      <c r="CJ41" s="1965"/>
      <c r="CK41" s="1985"/>
      <c r="CL41" s="1986"/>
      <c r="CM41" s="1986"/>
      <c r="CN41" s="1986"/>
      <c r="CO41" s="1987"/>
    </row>
    <row r="42" spans="1:93" ht="8.1" customHeight="1">
      <c r="A42" s="1899"/>
      <c r="B42" s="1901"/>
      <c r="C42" s="1970"/>
      <c r="D42" s="1970"/>
      <c r="E42" s="1970"/>
      <c r="F42" s="1970"/>
      <c r="G42" s="1971"/>
      <c r="H42" s="1969"/>
      <c r="I42" s="56"/>
      <c r="J42" s="33"/>
      <c r="K42" s="67"/>
      <c r="L42" s="33"/>
      <c r="M42" s="33"/>
      <c r="N42" s="68"/>
      <c r="O42" s="33"/>
      <c r="P42" s="33"/>
      <c r="Q42" s="33"/>
      <c r="R42" s="33"/>
      <c r="S42" s="67"/>
      <c r="T42" s="33"/>
      <c r="U42" s="33"/>
      <c r="V42" s="68"/>
      <c r="W42" s="33"/>
      <c r="X42" s="33"/>
      <c r="Y42" s="33"/>
      <c r="Z42" s="33"/>
      <c r="AA42" s="67"/>
      <c r="AB42" s="33"/>
      <c r="AC42" s="33"/>
      <c r="AD42" s="68"/>
      <c r="AE42" s="33"/>
      <c r="AF42" s="33"/>
      <c r="AG42" s="33"/>
      <c r="AH42" s="33"/>
      <c r="AI42" s="67"/>
      <c r="AJ42" s="33"/>
      <c r="AK42" s="33"/>
      <c r="AL42" s="68"/>
      <c r="AM42" s="33"/>
      <c r="AN42" s="33"/>
      <c r="AO42" s="33"/>
      <c r="AP42" s="33"/>
      <c r="AQ42" s="67"/>
      <c r="AR42" s="33"/>
      <c r="AS42" s="33"/>
      <c r="AT42" s="68"/>
      <c r="AU42" s="33"/>
      <c r="AV42" s="57"/>
      <c r="AW42" s="57"/>
      <c r="AX42" s="57"/>
      <c r="AY42" s="83"/>
      <c r="AZ42" s="57"/>
      <c r="BA42" s="57"/>
      <c r="BB42" s="84"/>
      <c r="BC42" s="57"/>
      <c r="BD42" s="57"/>
      <c r="BE42" s="57"/>
      <c r="BF42" s="33"/>
      <c r="BG42" s="67"/>
      <c r="BH42" s="33"/>
      <c r="BI42" s="33"/>
      <c r="BJ42" s="68"/>
      <c r="BK42" s="33"/>
      <c r="BL42" s="33"/>
      <c r="BM42" s="33"/>
      <c r="BN42" s="33"/>
      <c r="BO42" s="67"/>
      <c r="BP42" s="33"/>
      <c r="BQ42" s="33"/>
      <c r="BR42" s="68"/>
      <c r="BS42" s="67"/>
      <c r="BT42" s="33"/>
      <c r="BU42" s="33"/>
      <c r="BV42" s="68"/>
      <c r="BW42" s="33"/>
      <c r="BX42" s="33"/>
      <c r="BY42" s="1945"/>
      <c r="BZ42" s="1946"/>
      <c r="CA42" s="1946"/>
      <c r="CB42" s="1947"/>
      <c r="CC42" s="1954"/>
      <c r="CD42" s="1955"/>
      <c r="CE42" s="1955"/>
      <c r="CF42" s="1956"/>
      <c r="CG42" s="1966"/>
      <c r="CH42" s="1967"/>
      <c r="CI42" s="1967"/>
      <c r="CJ42" s="1968"/>
      <c r="CK42" s="1985"/>
      <c r="CL42" s="1986"/>
      <c r="CM42" s="1986"/>
      <c r="CN42" s="1986"/>
      <c r="CO42" s="1987"/>
    </row>
    <row r="43" spans="1:93">
      <c r="A43" s="1899"/>
      <c r="B43" s="1901"/>
      <c r="C43" s="1970"/>
      <c r="D43" s="1970"/>
      <c r="E43" s="1970"/>
      <c r="F43" s="1970"/>
      <c r="G43" s="1971"/>
      <c r="H43" s="1969" t="s">
        <v>483</v>
      </c>
      <c r="I43" s="52"/>
      <c r="J43" s="53"/>
      <c r="K43" s="65"/>
      <c r="L43" s="53"/>
      <c r="M43" s="53"/>
      <c r="N43" s="66"/>
      <c r="O43" s="53"/>
      <c r="P43" s="53"/>
      <c r="Q43" s="53"/>
      <c r="R43" s="53"/>
      <c r="S43" s="65"/>
      <c r="T43" s="53"/>
      <c r="U43" s="53"/>
      <c r="V43" s="66"/>
      <c r="W43" s="53"/>
      <c r="X43" s="53"/>
      <c r="Y43" s="53"/>
      <c r="Z43" s="53"/>
      <c r="AA43" s="65"/>
      <c r="AB43" s="53"/>
      <c r="AC43" s="53"/>
      <c r="AD43" s="66"/>
      <c r="AE43" s="53"/>
      <c r="AF43" s="53"/>
      <c r="AG43" s="53"/>
      <c r="AH43" s="53"/>
      <c r="AI43" s="65"/>
      <c r="AJ43" s="53"/>
      <c r="AK43" s="53"/>
      <c r="AL43" s="66"/>
      <c r="AM43" s="53"/>
      <c r="AN43" s="53"/>
      <c r="AO43" s="53"/>
      <c r="AP43" s="53"/>
      <c r="AQ43" s="65"/>
      <c r="AR43" s="53"/>
      <c r="AS43" s="53"/>
      <c r="AT43" s="66"/>
      <c r="AU43" s="53"/>
      <c r="AV43" s="54"/>
      <c r="AW43" s="54"/>
      <c r="AX43" s="54"/>
      <c r="AY43" s="79"/>
      <c r="AZ43" s="54"/>
      <c r="BA43" s="54"/>
      <c r="BB43" s="80"/>
      <c r="BC43" s="54"/>
      <c r="BD43" s="54"/>
      <c r="BE43" s="54"/>
      <c r="BF43" s="53"/>
      <c r="BG43" s="65"/>
      <c r="BH43" s="53"/>
      <c r="BI43" s="53"/>
      <c r="BJ43" s="66"/>
      <c r="BK43" s="53"/>
      <c r="BL43" s="53"/>
      <c r="BM43" s="53"/>
      <c r="BN43" s="53"/>
      <c r="BO43" s="65"/>
      <c r="BP43" s="53"/>
      <c r="BQ43" s="53"/>
      <c r="BR43" s="66"/>
      <c r="BS43" s="65"/>
      <c r="BT43" s="53"/>
      <c r="BU43" s="53"/>
      <c r="BV43" s="66"/>
      <c r="BW43" s="53"/>
      <c r="BX43" s="53"/>
      <c r="BY43" s="46"/>
      <c r="BZ43" s="1252"/>
      <c r="CA43" s="1252"/>
      <c r="CB43" s="767"/>
      <c r="CC43" s="1948"/>
      <c r="CD43" s="1949"/>
      <c r="CE43" s="1949"/>
      <c r="CF43" s="1950"/>
      <c r="CG43" s="1960">
        <f>BY44+CC43</f>
        <v>0</v>
      </c>
      <c r="CH43" s="1961"/>
      <c r="CI43" s="1961"/>
      <c r="CJ43" s="1962"/>
      <c r="CK43" s="1985"/>
      <c r="CL43" s="1986"/>
      <c r="CM43" s="1986"/>
      <c r="CN43" s="1986"/>
      <c r="CO43" s="1987"/>
    </row>
    <row r="44" spans="1:93" ht="5.0999999999999996" customHeight="1">
      <c r="A44" s="1899"/>
      <c r="B44" s="1901"/>
      <c r="C44" s="1970"/>
      <c r="D44" s="1970"/>
      <c r="E44" s="1970"/>
      <c r="F44" s="1970"/>
      <c r="G44" s="1971"/>
      <c r="H44" s="1969"/>
      <c r="I44" s="55"/>
      <c r="J44" s="29"/>
      <c r="K44" s="61"/>
      <c r="L44" s="29"/>
      <c r="M44" s="29"/>
      <c r="N44" s="62"/>
      <c r="O44" s="29"/>
      <c r="P44" s="29"/>
      <c r="Q44" s="29"/>
      <c r="R44" s="29"/>
      <c r="S44" s="61"/>
      <c r="T44" s="29"/>
      <c r="U44" s="29"/>
      <c r="V44" s="62"/>
      <c r="W44" s="29"/>
      <c r="X44" s="29"/>
      <c r="Y44" s="29"/>
      <c r="Z44" s="29"/>
      <c r="AA44" s="61"/>
      <c r="AB44" s="29"/>
      <c r="AC44" s="29"/>
      <c r="AD44" s="62"/>
      <c r="AE44" s="29"/>
      <c r="AF44" s="29"/>
      <c r="AG44" s="29"/>
      <c r="AH44" s="29"/>
      <c r="AI44" s="61"/>
      <c r="AJ44" s="29"/>
      <c r="AK44" s="29"/>
      <c r="AL44" s="62"/>
      <c r="AM44" s="29"/>
      <c r="AN44" s="29"/>
      <c r="AO44" s="29"/>
      <c r="AP44" s="29"/>
      <c r="AQ44" s="61"/>
      <c r="AR44" s="29"/>
      <c r="AS44" s="29"/>
      <c r="AT44" s="62"/>
      <c r="AU44" s="29"/>
      <c r="AV44" s="516"/>
      <c r="AW44" s="516"/>
      <c r="AX44" s="516"/>
      <c r="AY44" s="81"/>
      <c r="AZ44" s="516"/>
      <c r="BA44" s="516"/>
      <c r="BB44" s="82"/>
      <c r="BC44" s="516"/>
      <c r="BD44" s="516"/>
      <c r="BE44" s="516"/>
      <c r="BF44" s="29"/>
      <c r="BG44" s="61"/>
      <c r="BH44" s="29"/>
      <c r="BI44" s="29"/>
      <c r="BJ44" s="62"/>
      <c r="BK44" s="29"/>
      <c r="BL44" s="29"/>
      <c r="BM44" s="29"/>
      <c r="BN44" s="29"/>
      <c r="BO44" s="61"/>
      <c r="BP44" s="29"/>
      <c r="BQ44" s="29"/>
      <c r="BR44" s="62"/>
      <c r="BS44" s="61"/>
      <c r="BT44" s="29"/>
      <c r="BU44" s="29"/>
      <c r="BV44" s="62"/>
      <c r="BW44" s="29"/>
      <c r="BX44" s="29"/>
      <c r="BY44" s="1942"/>
      <c r="BZ44" s="1943"/>
      <c r="CA44" s="1943"/>
      <c r="CB44" s="1944"/>
      <c r="CC44" s="1951"/>
      <c r="CD44" s="1952"/>
      <c r="CE44" s="1952"/>
      <c r="CF44" s="1953"/>
      <c r="CG44" s="1963"/>
      <c r="CH44" s="1964"/>
      <c r="CI44" s="1964"/>
      <c r="CJ44" s="1965"/>
      <c r="CK44" s="1985"/>
      <c r="CL44" s="1986"/>
      <c r="CM44" s="1986"/>
      <c r="CN44" s="1986"/>
      <c r="CO44" s="1987"/>
    </row>
    <row r="45" spans="1:93" ht="8.1" customHeight="1">
      <c r="A45" s="1902"/>
      <c r="B45" s="1904"/>
      <c r="C45" s="1970"/>
      <c r="D45" s="1970"/>
      <c r="E45" s="1970"/>
      <c r="F45" s="1970"/>
      <c r="G45" s="1971"/>
      <c r="H45" s="1969"/>
      <c r="I45" s="56"/>
      <c r="J45" s="33"/>
      <c r="K45" s="67"/>
      <c r="L45" s="33"/>
      <c r="M45" s="33"/>
      <c r="N45" s="68"/>
      <c r="O45" s="33"/>
      <c r="P45" s="33"/>
      <c r="Q45" s="33"/>
      <c r="R45" s="33"/>
      <c r="S45" s="67"/>
      <c r="T45" s="33"/>
      <c r="U45" s="33"/>
      <c r="V45" s="68"/>
      <c r="W45" s="33"/>
      <c r="X45" s="33"/>
      <c r="Y45" s="33"/>
      <c r="Z45" s="33"/>
      <c r="AA45" s="67"/>
      <c r="AB45" s="33"/>
      <c r="AC45" s="33"/>
      <c r="AD45" s="68"/>
      <c r="AE45" s="33"/>
      <c r="AF45" s="33"/>
      <c r="AG45" s="33"/>
      <c r="AH45" s="33"/>
      <c r="AI45" s="67"/>
      <c r="AJ45" s="33"/>
      <c r="AK45" s="33"/>
      <c r="AL45" s="68"/>
      <c r="AM45" s="33"/>
      <c r="AN45" s="33"/>
      <c r="AO45" s="33"/>
      <c r="AP45" s="33"/>
      <c r="AQ45" s="67"/>
      <c r="AR45" s="33"/>
      <c r="AS45" s="33"/>
      <c r="AT45" s="68"/>
      <c r="AU45" s="33"/>
      <c r="AV45" s="57"/>
      <c r="AW45" s="57"/>
      <c r="AX45" s="57"/>
      <c r="AY45" s="83"/>
      <c r="AZ45" s="57"/>
      <c r="BA45" s="57"/>
      <c r="BB45" s="84"/>
      <c r="BC45" s="57"/>
      <c r="BD45" s="57"/>
      <c r="BE45" s="57"/>
      <c r="BF45" s="33"/>
      <c r="BG45" s="67"/>
      <c r="BH45" s="33"/>
      <c r="BI45" s="33"/>
      <c r="BJ45" s="68"/>
      <c r="BK45" s="33"/>
      <c r="BL45" s="33"/>
      <c r="BM45" s="33"/>
      <c r="BN45" s="33"/>
      <c r="BO45" s="67"/>
      <c r="BP45" s="33"/>
      <c r="BQ45" s="33"/>
      <c r="BR45" s="68"/>
      <c r="BS45" s="67"/>
      <c r="BT45" s="33"/>
      <c r="BU45" s="33"/>
      <c r="BV45" s="68"/>
      <c r="BW45" s="33"/>
      <c r="BX45" s="33"/>
      <c r="BY45" s="1945"/>
      <c r="BZ45" s="1946"/>
      <c r="CA45" s="1946"/>
      <c r="CB45" s="1947"/>
      <c r="CC45" s="1954"/>
      <c r="CD45" s="1955"/>
      <c r="CE45" s="1955"/>
      <c r="CF45" s="1956"/>
      <c r="CG45" s="1966"/>
      <c r="CH45" s="1967"/>
      <c r="CI45" s="1967"/>
      <c r="CJ45" s="1968"/>
      <c r="CK45" s="1985"/>
      <c r="CL45" s="1986"/>
      <c r="CM45" s="1986"/>
      <c r="CN45" s="1986"/>
      <c r="CO45" s="1987"/>
    </row>
    <row r="46" spans="1:93" ht="13.5" customHeight="1">
      <c r="A46" s="1919" t="s">
        <v>665</v>
      </c>
      <c r="B46" s="1921"/>
      <c r="C46" s="1970" t="s">
        <v>658</v>
      </c>
      <c r="D46" s="1970"/>
      <c r="E46" s="1970"/>
      <c r="F46" s="1970"/>
      <c r="G46" s="1971">
        <v>1</v>
      </c>
      <c r="H46" s="1969" t="s">
        <v>483</v>
      </c>
      <c r="I46" s="52"/>
      <c r="J46" s="53"/>
      <c r="K46" s="65"/>
      <c r="L46" s="53"/>
      <c r="M46" s="53"/>
      <c r="N46" s="66"/>
      <c r="O46" s="53"/>
      <c r="P46" s="53"/>
      <c r="Q46" s="53"/>
      <c r="R46" s="53"/>
      <c r="S46" s="65"/>
      <c r="T46" s="53" t="s">
        <v>334</v>
      </c>
      <c r="U46" s="53"/>
      <c r="V46" s="66"/>
      <c r="W46" s="53"/>
      <c r="X46" s="53"/>
      <c r="Y46" s="53"/>
      <c r="Z46" s="53"/>
      <c r="AA46" s="65"/>
      <c r="AB46" s="53"/>
      <c r="AC46" s="53"/>
      <c r="AD46" s="66"/>
      <c r="AE46" s="53"/>
      <c r="AF46" s="53"/>
      <c r="AG46" s="53"/>
      <c r="AH46" s="53"/>
      <c r="AI46" s="65"/>
      <c r="AJ46" s="53"/>
      <c r="AK46" s="53"/>
      <c r="AL46" s="66" t="s">
        <v>335</v>
      </c>
      <c r="AM46" s="53"/>
      <c r="AN46" s="53"/>
      <c r="AO46" s="53"/>
      <c r="AP46" s="53" t="s">
        <v>336</v>
      </c>
      <c r="AQ46" s="65"/>
      <c r="AR46" s="53"/>
      <c r="AS46" s="53"/>
      <c r="AT46" s="66"/>
      <c r="AU46" s="53"/>
      <c r="AV46" s="54"/>
      <c r="AW46" s="54"/>
      <c r="AX46" s="54"/>
      <c r="AY46" s="79"/>
      <c r="AZ46" s="54"/>
      <c r="BA46" s="54"/>
      <c r="BB46" s="80"/>
      <c r="BC46" s="54" t="s">
        <v>337</v>
      </c>
      <c r="BD46" s="54"/>
      <c r="BE46" s="54"/>
      <c r="BF46" s="53"/>
      <c r="BG46" s="65"/>
      <c r="BH46" s="53"/>
      <c r="BI46" s="53"/>
      <c r="BJ46" s="66"/>
      <c r="BK46" s="53"/>
      <c r="BL46" s="53"/>
      <c r="BM46" s="53"/>
      <c r="BN46" s="53"/>
      <c r="BO46" s="65"/>
      <c r="BP46" s="53"/>
      <c r="BQ46" s="53"/>
      <c r="BR46" s="66"/>
      <c r="BS46" s="65"/>
      <c r="BT46" s="53"/>
      <c r="BU46" s="53"/>
      <c r="BV46" s="66"/>
      <c r="BW46" s="53"/>
      <c r="BX46" s="53"/>
      <c r="BY46" s="46" t="s">
        <v>312</v>
      </c>
      <c r="BZ46" s="1252" t="s">
        <v>320</v>
      </c>
      <c r="CA46" s="1252"/>
      <c r="CB46" s="767" t="s">
        <v>313</v>
      </c>
      <c r="CC46" s="1948">
        <v>4.1666666666666664E-2</v>
      </c>
      <c r="CD46" s="1949"/>
      <c r="CE46" s="1949"/>
      <c r="CF46" s="1950"/>
      <c r="CG46" s="1960">
        <f>BY47+CC46</f>
        <v>0.35416666666666669</v>
      </c>
      <c r="CH46" s="1961"/>
      <c r="CI46" s="1961"/>
      <c r="CJ46" s="1962"/>
      <c r="CK46" s="1985"/>
      <c r="CL46" s="1986"/>
      <c r="CM46" s="1986"/>
      <c r="CN46" s="1986"/>
      <c r="CO46" s="1987"/>
    </row>
    <row r="47" spans="1:93" ht="5.0999999999999996" customHeight="1">
      <c r="A47" s="1899"/>
      <c r="B47" s="1901"/>
      <c r="C47" s="1970"/>
      <c r="D47" s="1970"/>
      <c r="E47" s="1970"/>
      <c r="F47" s="1970"/>
      <c r="G47" s="1971"/>
      <c r="H47" s="1969"/>
      <c r="I47" s="55"/>
      <c r="J47" s="29"/>
      <c r="K47" s="61"/>
      <c r="L47" s="29"/>
      <c r="M47" s="29"/>
      <c r="N47" s="62"/>
      <c r="O47" s="29"/>
      <c r="P47" s="29"/>
      <c r="Q47" s="29"/>
      <c r="R47" s="29"/>
      <c r="S47" s="61"/>
      <c r="T47" s="29"/>
      <c r="U47" s="50"/>
      <c r="V47" s="71"/>
      <c r="W47" s="50"/>
      <c r="X47" s="50"/>
      <c r="Y47" s="50"/>
      <c r="Z47" s="50"/>
      <c r="AA47" s="72"/>
      <c r="AB47" s="50"/>
      <c r="AC47" s="50"/>
      <c r="AD47" s="71"/>
      <c r="AE47" s="50"/>
      <c r="AF47" s="50"/>
      <c r="AG47" s="50"/>
      <c r="AH47" s="50"/>
      <c r="AI47" s="72"/>
      <c r="AJ47" s="50"/>
      <c r="AK47" s="50"/>
      <c r="AL47" s="71"/>
      <c r="AM47" s="29"/>
      <c r="AN47" s="29"/>
      <c r="AO47" s="29"/>
      <c r="AP47" s="29"/>
      <c r="AQ47" s="72"/>
      <c r="AR47" s="50"/>
      <c r="AS47" s="50"/>
      <c r="AT47" s="71"/>
      <c r="AU47" s="50"/>
      <c r="AV47" s="51"/>
      <c r="AW47" s="51"/>
      <c r="AX47" s="51"/>
      <c r="AY47" s="75"/>
      <c r="AZ47" s="51"/>
      <c r="BA47" s="51"/>
      <c r="BB47" s="76"/>
      <c r="BC47" s="51"/>
      <c r="BD47" s="516"/>
      <c r="BE47" s="516"/>
      <c r="BF47" s="29"/>
      <c r="BG47" s="61"/>
      <c r="BH47" s="29"/>
      <c r="BI47" s="29"/>
      <c r="BJ47" s="62"/>
      <c r="BK47" s="29"/>
      <c r="BL47" s="29"/>
      <c r="BM47" s="29"/>
      <c r="BN47" s="29"/>
      <c r="BO47" s="61"/>
      <c r="BP47" s="29"/>
      <c r="BQ47" s="29"/>
      <c r="BR47" s="62"/>
      <c r="BS47" s="61"/>
      <c r="BT47" s="29"/>
      <c r="BU47" s="29"/>
      <c r="BV47" s="62"/>
      <c r="BW47" s="29"/>
      <c r="BX47" s="29"/>
      <c r="BY47" s="1942">
        <v>0.3125</v>
      </c>
      <c r="BZ47" s="1943"/>
      <c r="CA47" s="1943"/>
      <c r="CB47" s="1944"/>
      <c r="CC47" s="1951"/>
      <c r="CD47" s="1952"/>
      <c r="CE47" s="1952"/>
      <c r="CF47" s="1953"/>
      <c r="CG47" s="1963"/>
      <c r="CH47" s="1964"/>
      <c r="CI47" s="1964"/>
      <c r="CJ47" s="1965"/>
      <c r="CK47" s="1985"/>
      <c r="CL47" s="1986"/>
      <c r="CM47" s="1986"/>
      <c r="CN47" s="1986"/>
      <c r="CO47" s="1987"/>
    </row>
    <row r="48" spans="1:93" ht="8.1" customHeight="1">
      <c r="A48" s="1899"/>
      <c r="B48" s="1901"/>
      <c r="C48" s="1970"/>
      <c r="D48" s="1970"/>
      <c r="E48" s="1970"/>
      <c r="F48" s="1970"/>
      <c r="G48" s="1971"/>
      <c r="H48" s="1969"/>
      <c r="I48" s="56"/>
      <c r="J48" s="33"/>
      <c r="K48" s="67"/>
      <c r="L48" s="33"/>
      <c r="M48" s="33"/>
      <c r="N48" s="68"/>
      <c r="O48" s="33"/>
      <c r="P48" s="33"/>
      <c r="Q48" s="33"/>
      <c r="R48" s="33"/>
      <c r="S48" s="67"/>
      <c r="T48" s="33"/>
      <c r="U48" s="33"/>
      <c r="V48" s="68"/>
      <c r="W48" s="33"/>
      <c r="X48" s="33"/>
      <c r="Y48" s="33"/>
      <c r="Z48" s="33"/>
      <c r="AA48" s="67"/>
      <c r="AB48" s="33"/>
      <c r="AC48" s="33"/>
      <c r="AD48" s="68"/>
      <c r="AE48" s="33"/>
      <c r="AF48" s="33"/>
      <c r="AG48" s="33"/>
      <c r="AH48" s="33"/>
      <c r="AI48" s="67"/>
      <c r="AJ48" s="33"/>
      <c r="AK48" s="33"/>
      <c r="AL48" s="68"/>
      <c r="AM48" s="33"/>
      <c r="AN48" s="33"/>
      <c r="AO48" s="33"/>
      <c r="AP48" s="33"/>
      <c r="AQ48" s="67"/>
      <c r="AR48" s="33"/>
      <c r="AS48" s="33"/>
      <c r="AT48" s="68"/>
      <c r="AU48" s="33"/>
      <c r="AV48" s="57"/>
      <c r="AW48" s="57"/>
      <c r="AX48" s="57"/>
      <c r="AY48" s="83"/>
      <c r="AZ48" s="57"/>
      <c r="BA48" s="57"/>
      <c r="BB48" s="84"/>
      <c r="BC48" s="57"/>
      <c r="BD48" s="57"/>
      <c r="BE48" s="57"/>
      <c r="BF48" s="33"/>
      <c r="BG48" s="67"/>
      <c r="BH48" s="33"/>
      <c r="BI48" s="33"/>
      <c r="BJ48" s="68"/>
      <c r="BK48" s="33"/>
      <c r="BL48" s="33"/>
      <c r="BM48" s="33"/>
      <c r="BN48" s="33"/>
      <c r="BO48" s="67"/>
      <c r="BP48" s="33"/>
      <c r="BQ48" s="33"/>
      <c r="BR48" s="68"/>
      <c r="BS48" s="67"/>
      <c r="BT48" s="33"/>
      <c r="BU48" s="33"/>
      <c r="BV48" s="68"/>
      <c r="BW48" s="33"/>
      <c r="BX48" s="33"/>
      <c r="BY48" s="1945"/>
      <c r="BZ48" s="1946"/>
      <c r="CA48" s="1946"/>
      <c r="CB48" s="1947"/>
      <c r="CC48" s="1954"/>
      <c r="CD48" s="1955"/>
      <c r="CE48" s="1955"/>
      <c r="CF48" s="1956"/>
      <c r="CG48" s="1966"/>
      <c r="CH48" s="1967"/>
      <c r="CI48" s="1967"/>
      <c r="CJ48" s="1968"/>
      <c r="CK48" s="1985"/>
      <c r="CL48" s="1986"/>
      <c r="CM48" s="1986"/>
      <c r="CN48" s="1986"/>
      <c r="CO48" s="1987"/>
    </row>
    <row r="49" spans="1:93" ht="13.5" customHeight="1">
      <c r="A49" s="1899"/>
      <c r="B49" s="1901"/>
      <c r="C49" s="1970" t="s">
        <v>663</v>
      </c>
      <c r="D49" s="1970"/>
      <c r="E49" s="1970"/>
      <c r="F49" s="1970"/>
      <c r="G49" s="1971">
        <v>1</v>
      </c>
      <c r="H49" s="1969" t="s">
        <v>483</v>
      </c>
      <c r="I49" s="52"/>
      <c r="J49" s="53"/>
      <c r="K49" s="65"/>
      <c r="L49" s="53"/>
      <c r="M49" s="53"/>
      <c r="N49" s="66"/>
      <c r="O49" s="53"/>
      <c r="P49" s="53"/>
      <c r="Q49" s="53"/>
      <c r="R49" s="53"/>
      <c r="S49" s="65"/>
      <c r="T49" s="53"/>
      <c r="U49" s="53"/>
      <c r="V49" s="66"/>
      <c r="W49" s="53"/>
      <c r="X49" s="53" t="s">
        <v>338</v>
      </c>
      <c r="Y49" s="53"/>
      <c r="Z49" s="53"/>
      <c r="AA49" s="65"/>
      <c r="AB49" s="53"/>
      <c r="AC49" s="53"/>
      <c r="AD49" s="66"/>
      <c r="AE49" s="53"/>
      <c r="AF49" s="53"/>
      <c r="AG49" s="53"/>
      <c r="AH49" s="53"/>
      <c r="AI49" s="65"/>
      <c r="AJ49" s="53"/>
      <c r="AK49" s="53"/>
      <c r="AL49" s="66" t="s">
        <v>339</v>
      </c>
      <c r="AM49" s="53"/>
      <c r="AN49" s="53"/>
      <c r="AO49" s="53"/>
      <c r="AP49" s="53" t="s">
        <v>324</v>
      </c>
      <c r="AQ49" s="65"/>
      <c r="AR49" s="53"/>
      <c r="AS49" s="53"/>
      <c r="AT49" s="66"/>
      <c r="AU49" s="53"/>
      <c r="AV49" s="54"/>
      <c r="AW49" s="54"/>
      <c r="AX49" s="54"/>
      <c r="AY49" s="79"/>
      <c r="AZ49" s="54"/>
      <c r="BA49" s="54"/>
      <c r="BB49" s="80"/>
      <c r="BC49" s="54"/>
      <c r="BD49" s="54"/>
      <c r="BE49" s="54"/>
      <c r="BF49" s="53" t="s">
        <v>340</v>
      </c>
      <c r="BG49" s="65"/>
      <c r="BH49" s="53"/>
      <c r="BI49" s="53"/>
      <c r="BJ49" s="66"/>
      <c r="BK49" s="53"/>
      <c r="BL49" s="53"/>
      <c r="BM49" s="53"/>
      <c r="BN49" s="53"/>
      <c r="BO49" s="65"/>
      <c r="BP49" s="53"/>
      <c r="BQ49" s="53"/>
      <c r="BR49" s="66"/>
      <c r="BS49" s="65"/>
      <c r="BT49" s="53"/>
      <c r="BU49" s="53"/>
      <c r="BV49" s="66"/>
      <c r="BW49" s="53"/>
      <c r="BX49" s="53"/>
      <c r="BY49" s="46" t="s">
        <v>312</v>
      </c>
      <c r="BZ49" s="1252" t="s">
        <v>314</v>
      </c>
      <c r="CA49" s="1252"/>
      <c r="CB49" s="767" t="s">
        <v>313</v>
      </c>
      <c r="CC49" s="1948">
        <v>4.1666666666666664E-2</v>
      </c>
      <c r="CD49" s="1949"/>
      <c r="CE49" s="1949"/>
      <c r="CF49" s="1950"/>
      <c r="CG49" s="1960">
        <f>BY50+CC49</f>
        <v>0.35416666666666669</v>
      </c>
      <c r="CH49" s="1961"/>
      <c r="CI49" s="1961"/>
      <c r="CJ49" s="1962"/>
      <c r="CK49" s="1985"/>
      <c r="CL49" s="1986"/>
      <c r="CM49" s="1986"/>
      <c r="CN49" s="1986"/>
      <c r="CO49" s="1987"/>
    </row>
    <row r="50" spans="1:93" ht="5.0999999999999996" customHeight="1">
      <c r="A50" s="1899"/>
      <c r="B50" s="1901"/>
      <c r="C50" s="1970"/>
      <c r="D50" s="1970"/>
      <c r="E50" s="1970"/>
      <c r="F50" s="1970"/>
      <c r="G50" s="1971"/>
      <c r="H50" s="1969"/>
      <c r="I50" s="55"/>
      <c r="J50" s="29"/>
      <c r="K50" s="61"/>
      <c r="L50" s="29"/>
      <c r="M50" s="29"/>
      <c r="N50" s="62"/>
      <c r="O50" s="29"/>
      <c r="P50" s="29"/>
      <c r="Q50" s="29"/>
      <c r="R50" s="29"/>
      <c r="S50" s="61"/>
      <c r="T50" s="29"/>
      <c r="U50" s="29"/>
      <c r="V50" s="62"/>
      <c r="W50" s="29"/>
      <c r="X50" s="29"/>
      <c r="Y50" s="50"/>
      <c r="Z50" s="50"/>
      <c r="AA50" s="72"/>
      <c r="AB50" s="50"/>
      <c r="AC50" s="50"/>
      <c r="AD50" s="71"/>
      <c r="AE50" s="50"/>
      <c r="AF50" s="50"/>
      <c r="AG50" s="50"/>
      <c r="AH50" s="50"/>
      <c r="AI50" s="72"/>
      <c r="AJ50" s="50"/>
      <c r="AK50" s="50"/>
      <c r="AL50" s="71"/>
      <c r="AM50" s="29"/>
      <c r="AN50" s="29"/>
      <c r="AO50" s="29"/>
      <c r="AP50" s="29"/>
      <c r="AQ50" s="72"/>
      <c r="AR50" s="50"/>
      <c r="AS50" s="50"/>
      <c r="AT50" s="71"/>
      <c r="AU50" s="50"/>
      <c r="AV50" s="51"/>
      <c r="AW50" s="51"/>
      <c r="AX50" s="51"/>
      <c r="AY50" s="75"/>
      <c r="AZ50" s="51"/>
      <c r="BA50" s="51"/>
      <c r="BB50" s="76"/>
      <c r="BC50" s="51"/>
      <c r="BD50" s="51"/>
      <c r="BE50" s="51"/>
      <c r="BF50" s="50"/>
      <c r="BG50" s="61"/>
      <c r="BH50" s="29"/>
      <c r="BI50" s="29"/>
      <c r="BJ50" s="62"/>
      <c r="BK50" s="29"/>
      <c r="BL50" s="29"/>
      <c r="BM50" s="29"/>
      <c r="BN50" s="29"/>
      <c r="BO50" s="61"/>
      <c r="BP50" s="29"/>
      <c r="BQ50" s="29"/>
      <c r="BR50" s="62"/>
      <c r="BS50" s="61"/>
      <c r="BT50" s="29"/>
      <c r="BU50" s="29"/>
      <c r="BV50" s="62"/>
      <c r="BW50" s="29"/>
      <c r="BX50" s="29"/>
      <c r="BY50" s="1942">
        <v>0.3125</v>
      </c>
      <c r="BZ50" s="1943"/>
      <c r="CA50" s="1943"/>
      <c r="CB50" s="1944"/>
      <c r="CC50" s="1951"/>
      <c r="CD50" s="1952"/>
      <c r="CE50" s="1952"/>
      <c r="CF50" s="1953"/>
      <c r="CG50" s="1963"/>
      <c r="CH50" s="1964"/>
      <c r="CI50" s="1964"/>
      <c r="CJ50" s="1965"/>
      <c r="CK50" s="1985"/>
      <c r="CL50" s="1986"/>
      <c r="CM50" s="1986"/>
      <c r="CN50" s="1986"/>
      <c r="CO50" s="1987"/>
    </row>
    <row r="51" spans="1:93" ht="8.1" customHeight="1">
      <c r="A51" s="1899"/>
      <c r="B51" s="1901"/>
      <c r="C51" s="1970"/>
      <c r="D51" s="1970"/>
      <c r="E51" s="1970"/>
      <c r="F51" s="1970"/>
      <c r="G51" s="1971"/>
      <c r="H51" s="1969"/>
      <c r="I51" s="56"/>
      <c r="J51" s="33"/>
      <c r="K51" s="67"/>
      <c r="L51" s="33"/>
      <c r="M51" s="33"/>
      <c r="N51" s="68"/>
      <c r="O51" s="33"/>
      <c r="P51" s="33"/>
      <c r="Q51" s="33"/>
      <c r="R51" s="33"/>
      <c r="S51" s="67"/>
      <c r="T51" s="33"/>
      <c r="U51" s="33"/>
      <c r="V51" s="68"/>
      <c r="W51" s="33"/>
      <c r="X51" s="33"/>
      <c r="Y51" s="33"/>
      <c r="Z51" s="33"/>
      <c r="AA51" s="67"/>
      <c r="AB51" s="33"/>
      <c r="AC51" s="33"/>
      <c r="AD51" s="68"/>
      <c r="AE51" s="33"/>
      <c r="AF51" s="33"/>
      <c r="AG51" s="33"/>
      <c r="AH51" s="33"/>
      <c r="AI51" s="67"/>
      <c r="AJ51" s="33"/>
      <c r="AK51" s="33"/>
      <c r="AL51" s="68"/>
      <c r="AM51" s="33"/>
      <c r="AN51" s="33"/>
      <c r="AO51" s="33"/>
      <c r="AP51" s="33"/>
      <c r="AQ51" s="67"/>
      <c r="AR51" s="33"/>
      <c r="AS51" s="33"/>
      <c r="AT51" s="68"/>
      <c r="AU51" s="33"/>
      <c r="AV51" s="57"/>
      <c r="AW51" s="57"/>
      <c r="AX51" s="57"/>
      <c r="AY51" s="83"/>
      <c r="AZ51" s="57"/>
      <c r="BA51" s="57"/>
      <c r="BB51" s="84"/>
      <c r="BC51" s="57"/>
      <c r="BD51" s="57"/>
      <c r="BE51" s="57"/>
      <c r="BF51" s="33"/>
      <c r="BG51" s="67"/>
      <c r="BH51" s="33"/>
      <c r="BI51" s="33"/>
      <c r="BJ51" s="68"/>
      <c r="BK51" s="33"/>
      <c r="BL51" s="33"/>
      <c r="BM51" s="33"/>
      <c r="BN51" s="33"/>
      <c r="BO51" s="67"/>
      <c r="BP51" s="33"/>
      <c r="BQ51" s="33"/>
      <c r="BR51" s="68"/>
      <c r="BS51" s="67"/>
      <c r="BT51" s="33"/>
      <c r="BU51" s="33"/>
      <c r="BV51" s="68"/>
      <c r="BW51" s="33"/>
      <c r="BX51" s="33"/>
      <c r="BY51" s="1945"/>
      <c r="BZ51" s="1946"/>
      <c r="CA51" s="1946"/>
      <c r="CB51" s="1947"/>
      <c r="CC51" s="1954"/>
      <c r="CD51" s="1955"/>
      <c r="CE51" s="1955"/>
      <c r="CF51" s="1956"/>
      <c r="CG51" s="1966"/>
      <c r="CH51" s="1967"/>
      <c r="CI51" s="1967"/>
      <c r="CJ51" s="1968"/>
      <c r="CK51" s="1985"/>
      <c r="CL51" s="1986"/>
      <c r="CM51" s="1986"/>
      <c r="CN51" s="1986"/>
      <c r="CO51" s="1987"/>
    </row>
    <row r="52" spans="1:93" ht="13.5" customHeight="1">
      <c r="A52" s="1899"/>
      <c r="B52" s="1901"/>
      <c r="C52" s="1970"/>
      <c r="D52" s="1970"/>
      <c r="E52" s="1970"/>
      <c r="F52" s="1970"/>
      <c r="G52" s="1971"/>
      <c r="H52" s="1969" t="s">
        <v>483</v>
      </c>
      <c r="I52" s="52"/>
      <c r="J52" s="53"/>
      <c r="K52" s="65"/>
      <c r="L52" s="53"/>
      <c r="M52" s="53"/>
      <c r="N52" s="66"/>
      <c r="O52" s="53"/>
      <c r="P52" s="53"/>
      <c r="Q52" s="53"/>
      <c r="R52" s="53"/>
      <c r="S52" s="65"/>
      <c r="T52" s="53"/>
      <c r="U52" s="53"/>
      <c r="V52" s="66"/>
      <c r="W52" s="53"/>
      <c r="X52" s="53"/>
      <c r="Y52" s="53"/>
      <c r="Z52" s="53"/>
      <c r="AA52" s="65"/>
      <c r="AB52" s="53"/>
      <c r="AC52" s="53"/>
      <c r="AD52" s="66"/>
      <c r="AE52" s="53"/>
      <c r="AF52" s="53"/>
      <c r="AG52" s="53"/>
      <c r="AH52" s="53"/>
      <c r="AI52" s="65"/>
      <c r="AJ52" s="53"/>
      <c r="AK52" s="53"/>
      <c r="AL52" s="66"/>
      <c r="AM52" s="53"/>
      <c r="AN52" s="53"/>
      <c r="AO52" s="53"/>
      <c r="AP52" s="53"/>
      <c r="AQ52" s="65"/>
      <c r="AR52" s="53"/>
      <c r="AS52" s="53"/>
      <c r="AT52" s="66"/>
      <c r="AU52" s="53"/>
      <c r="AV52" s="54"/>
      <c r="AW52" s="54"/>
      <c r="AX52" s="54"/>
      <c r="AY52" s="79"/>
      <c r="AZ52" s="54"/>
      <c r="BA52" s="54"/>
      <c r="BB52" s="80"/>
      <c r="BC52" s="54"/>
      <c r="BD52" s="54"/>
      <c r="BE52" s="54"/>
      <c r="BF52" s="53"/>
      <c r="BG52" s="65"/>
      <c r="BH52" s="53"/>
      <c r="BI52" s="53"/>
      <c r="BJ52" s="66"/>
      <c r="BK52" s="53"/>
      <c r="BL52" s="53"/>
      <c r="BM52" s="53"/>
      <c r="BN52" s="53"/>
      <c r="BO52" s="65"/>
      <c r="BP52" s="53"/>
      <c r="BQ52" s="53"/>
      <c r="BR52" s="66"/>
      <c r="BS52" s="65"/>
      <c r="BT52" s="53"/>
      <c r="BU52" s="53"/>
      <c r="BV52" s="66"/>
      <c r="BW52" s="53"/>
      <c r="BX52" s="53"/>
      <c r="BY52" s="46"/>
      <c r="BZ52" s="1252"/>
      <c r="CA52" s="1252"/>
      <c r="CB52" s="767"/>
      <c r="CC52" s="1948"/>
      <c r="CD52" s="1949"/>
      <c r="CE52" s="1949"/>
      <c r="CF52" s="1950"/>
      <c r="CG52" s="1960">
        <f>BY53+CC52</f>
        <v>0</v>
      </c>
      <c r="CH52" s="1961"/>
      <c r="CI52" s="1961"/>
      <c r="CJ52" s="1962"/>
      <c r="CK52" s="1985"/>
      <c r="CL52" s="1986"/>
      <c r="CM52" s="1986"/>
      <c r="CN52" s="1986"/>
      <c r="CO52" s="1987"/>
    </row>
    <row r="53" spans="1:93" ht="5.0999999999999996" customHeight="1">
      <c r="A53" s="1899"/>
      <c r="B53" s="1901"/>
      <c r="C53" s="1970"/>
      <c r="D53" s="1970"/>
      <c r="E53" s="1970"/>
      <c r="F53" s="1970"/>
      <c r="G53" s="1971"/>
      <c r="H53" s="1969"/>
      <c r="I53" s="55"/>
      <c r="J53" s="29"/>
      <c r="K53" s="61"/>
      <c r="L53" s="29"/>
      <c r="M53" s="29"/>
      <c r="N53" s="62"/>
      <c r="O53" s="29"/>
      <c r="P53" s="29"/>
      <c r="Q53" s="29"/>
      <c r="R53" s="29"/>
      <c r="S53" s="61"/>
      <c r="T53" s="29"/>
      <c r="U53" s="29"/>
      <c r="V53" s="62"/>
      <c r="W53" s="29"/>
      <c r="X53" s="29"/>
      <c r="Y53" s="29"/>
      <c r="Z53" s="29"/>
      <c r="AA53" s="61"/>
      <c r="AB53" s="29"/>
      <c r="AC53" s="29"/>
      <c r="AD53" s="62"/>
      <c r="AE53" s="29"/>
      <c r="AF53" s="29"/>
      <c r="AG53" s="29"/>
      <c r="AH53" s="29"/>
      <c r="AI53" s="61"/>
      <c r="AJ53" s="29"/>
      <c r="AK53" s="29"/>
      <c r="AL53" s="62"/>
      <c r="AM53" s="29"/>
      <c r="AN53" s="29"/>
      <c r="AO53" s="29"/>
      <c r="AP53" s="29"/>
      <c r="AQ53" s="61"/>
      <c r="AR53" s="29"/>
      <c r="AS53" s="29"/>
      <c r="AT53" s="62"/>
      <c r="AU53" s="29"/>
      <c r="AV53" s="516"/>
      <c r="AW53" s="516"/>
      <c r="AX53" s="516"/>
      <c r="AY53" s="81"/>
      <c r="AZ53" s="516"/>
      <c r="BA53" s="516"/>
      <c r="BB53" s="82"/>
      <c r="BC53" s="516"/>
      <c r="BD53" s="516"/>
      <c r="BE53" s="516"/>
      <c r="BF53" s="29"/>
      <c r="BG53" s="61"/>
      <c r="BH53" s="29"/>
      <c r="BI53" s="29"/>
      <c r="BJ53" s="62"/>
      <c r="BK53" s="29"/>
      <c r="BL53" s="29"/>
      <c r="BM53" s="29"/>
      <c r="BN53" s="29"/>
      <c r="BO53" s="61"/>
      <c r="BP53" s="29"/>
      <c r="BQ53" s="29"/>
      <c r="BR53" s="62"/>
      <c r="BS53" s="61"/>
      <c r="BT53" s="29"/>
      <c r="BU53" s="29"/>
      <c r="BV53" s="62"/>
      <c r="BW53" s="29"/>
      <c r="BX53" s="29"/>
      <c r="BY53" s="1942"/>
      <c r="BZ53" s="1943"/>
      <c r="CA53" s="1943"/>
      <c r="CB53" s="1944"/>
      <c r="CC53" s="1951"/>
      <c r="CD53" s="1952"/>
      <c r="CE53" s="1952"/>
      <c r="CF53" s="1953"/>
      <c r="CG53" s="1963"/>
      <c r="CH53" s="1964"/>
      <c r="CI53" s="1964"/>
      <c r="CJ53" s="1965"/>
      <c r="CK53" s="1985"/>
      <c r="CL53" s="1986"/>
      <c r="CM53" s="1986"/>
      <c r="CN53" s="1986"/>
      <c r="CO53" s="1987"/>
    </row>
    <row r="54" spans="1:93" ht="8.1" customHeight="1">
      <c r="A54" s="1899"/>
      <c r="B54" s="1901"/>
      <c r="C54" s="1970"/>
      <c r="D54" s="1970"/>
      <c r="E54" s="1970"/>
      <c r="F54" s="1970"/>
      <c r="G54" s="1971"/>
      <c r="H54" s="1969"/>
      <c r="I54" s="56"/>
      <c r="J54" s="33"/>
      <c r="K54" s="67"/>
      <c r="L54" s="33"/>
      <c r="M54" s="33"/>
      <c r="N54" s="68"/>
      <c r="O54" s="33"/>
      <c r="P54" s="33"/>
      <c r="Q54" s="33"/>
      <c r="R54" s="33"/>
      <c r="S54" s="67"/>
      <c r="T54" s="33"/>
      <c r="U54" s="33"/>
      <c r="V54" s="68"/>
      <c r="W54" s="33"/>
      <c r="X54" s="33"/>
      <c r="Y54" s="33"/>
      <c r="Z54" s="33"/>
      <c r="AA54" s="67"/>
      <c r="AB54" s="33"/>
      <c r="AC54" s="33"/>
      <c r="AD54" s="68"/>
      <c r="AE54" s="33"/>
      <c r="AF54" s="33"/>
      <c r="AG54" s="33"/>
      <c r="AH54" s="33"/>
      <c r="AI54" s="67"/>
      <c r="AJ54" s="33"/>
      <c r="AK54" s="33"/>
      <c r="AL54" s="68"/>
      <c r="AM54" s="33"/>
      <c r="AN54" s="33"/>
      <c r="AO54" s="33"/>
      <c r="AP54" s="33"/>
      <c r="AQ54" s="67"/>
      <c r="AR54" s="33"/>
      <c r="AS54" s="33"/>
      <c r="AT54" s="68"/>
      <c r="AU54" s="33"/>
      <c r="AV54" s="57"/>
      <c r="AW54" s="57"/>
      <c r="AX54" s="57"/>
      <c r="AY54" s="83"/>
      <c r="AZ54" s="57"/>
      <c r="BA54" s="57"/>
      <c r="BB54" s="84"/>
      <c r="BC54" s="57"/>
      <c r="BD54" s="57"/>
      <c r="BE54" s="57"/>
      <c r="BF54" s="33"/>
      <c r="BG54" s="67"/>
      <c r="BH54" s="33"/>
      <c r="BI54" s="33"/>
      <c r="BJ54" s="68"/>
      <c r="BK54" s="33"/>
      <c r="BL54" s="33"/>
      <c r="BM54" s="33"/>
      <c r="BN54" s="33"/>
      <c r="BO54" s="67"/>
      <c r="BP54" s="33"/>
      <c r="BQ54" s="33"/>
      <c r="BR54" s="68"/>
      <c r="BS54" s="67"/>
      <c r="BT54" s="33"/>
      <c r="BU54" s="33"/>
      <c r="BV54" s="68"/>
      <c r="BW54" s="33"/>
      <c r="BX54" s="33"/>
      <c r="BY54" s="1945"/>
      <c r="BZ54" s="1946"/>
      <c r="CA54" s="1946"/>
      <c r="CB54" s="1947"/>
      <c r="CC54" s="1954"/>
      <c r="CD54" s="1955"/>
      <c r="CE54" s="1955"/>
      <c r="CF54" s="1956"/>
      <c r="CG54" s="1966"/>
      <c r="CH54" s="1967"/>
      <c r="CI54" s="1967"/>
      <c r="CJ54" s="1968"/>
      <c r="CK54" s="1985"/>
      <c r="CL54" s="1986"/>
      <c r="CM54" s="1986"/>
      <c r="CN54" s="1986"/>
      <c r="CO54" s="1987"/>
    </row>
    <row r="55" spans="1:93" ht="13.5" customHeight="1">
      <c r="A55" s="1899"/>
      <c r="B55" s="1901"/>
      <c r="C55" s="1970"/>
      <c r="D55" s="1970"/>
      <c r="E55" s="1970"/>
      <c r="F55" s="1970"/>
      <c r="G55" s="1971"/>
      <c r="H55" s="1969" t="s">
        <v>483</v>
      </c>
      <c r="I55" s="52"/>
      <c r="J55" s="53"/>
      <c r="K55" s="65"/>
      <c r="L55" s="53"/>
      <c r="M55" s="53"/>
      <c r="N55" s="66"/>
      <c r="O55" s="53"/>
      <c r="P55" s="53"/>
      <c r="Q55" s="53"/>
      <c r="R55" s="53"/>
      <c r="S55" s="65"/>
      <c r="T55" s="53"/>
      <c r="U55" s="53"/>
      <c r="V55" s="66"/>
      <c r="W55" s="53"/>
      <c r="X55" s="53"/>
      <c r="Y55" s="53"/>
      <c r="Z55" s="53"/>
      <c r="AA55" s="65"/>
      <c r="AB55" s="53"/>
      <c r="AC55" s="53"/>
      <c r="AD55" s="66"/>
      <c r="AE55" s="53"/>
      <c r="AF55" s="53"/>
      <c r="AG55" s="53"/>
      <c r="AH55" s="53"/>
      <c r="AI55" s="65"/>
      <c r="AJ55" s="53"/>
      <c r="AK55" s="53"/>
      <c r="AL55" s="66"/>
      <c r="AM55" s="53"/>
      <c r="AN55" s="53"/>
      <c r="AO55" s="53"/>
      <c r="AP55" s="53"/>
      <c r="AQ55" s="65"/>
      <c r="AR55" s="53"/>
      <c r="AS55" s="53"/>
      <c r="AT55" s="66"/>
      <c r="AU55" s="53"/>
      <c r="AV55" s="54"/>
      <c r="AW55" s="54"/>
      <c r="AX55" s="54"/>
      <c r="AY55" s="79"/>
      <c r="AZ55" s="54"/>
      <c r="BA55" s="54"/>
      <c r="BB55" s="80"/>
      <c r="BC55" s="54"/>
      <c r="BD55" s="54"/>
      <c r="BE55" s="54"/>
      <c r="BF55" s="53"/>
      <c r="BG55" s="65"/>
      <c r="BH55" s="53"/>
      <c r="BI55" s="53"/>
      <c r="BJ55" s="66"/>
      <c r="BK55" s="53"/>
      <c r="BL55" s="53"/>
      <c r="BM55" s="53"/>
      <c r="BN55" s="53"/>
      <c r="BO55" s="65"/>
      <c r="BP55" s="53"/>
      <c r="BQ55" s="53"/>
      <c r="BR55" s="66"/>
      <c r="BS55" s="65"/>
      <c r="BT55" s="53"/>
      <c r="BU55" s="53"/>
      <c r="BV55" s="66"/>
      <c r="BW55" s="53"/>
      <c r="BX55" s="53"/>
      <c r="BY55" s="46"/>
      <c r="BZ55" s="1252"/>
      <c r="CA55" s="1252"/>
      <c r="CB55" s="767"/>
      <c r="CC55" s="1948"/>
      <c r="CD55" s="1949"/>
      <c r="CE55" s="1949"/>
      <c r="CF55" s="1950"/>
      <c r="CG55" s="1960">
        <f>BY56+CC55</f>
        <v>0</v>
      </c>
      <c r="CH55" s="1961"/>
      <c r="CI55" s="1961"/>
      <c r="CJ55" s="1962"/>
      <c r="CK55" s="1985"/>
      <c r="CL55" s="1986"/>
      <c r="CM55" s="1986"/>
      <c r="CN55" s="1986"/>
      <c r="CO55" s="1987"/>
    </row>
    <row r="56" spans="1:93" ht="5.0999999999999996" customHeight="1">
      <c r="A56" s="1899"/>
      <c r="B56" s="1901"/>
      <c r="C56" s="1970"/>
      <c r="D56" s="1970"/>
      <c r="E56" s="1970"/>
      <c r="F56" s="1970"/>
      <c r="G56" s="1971"/>
      <c r="H56" s="1969"/>
      <c r="I56" s="55"/>
      <c r="J56" s="29"/>
      <c r="K56" s="61"/>
      <c r="L56" s="29"/>
      <c r="M56" s="29"/>
      <c r="N56" s="62"/>
      <c r="O56" s="29"/>
      <c r="P56" s="29"/>
      <c r="Q56" s="29"/>
      <c r="R56" s="29"/>
      <c r="S56" s="61"/>
      <c r="T56" s="29"/>
      <c r="U56" s="29"/>
      <c r="V56" s="62"/>
      <c r="W56" s="29"/>
      <c r="X56" s="29"/>
      <c r="Y56" s="29"/>
      <c r="Z56" s="29"/>
      <c r="AA56" s="61"/>
      <c r="AB56" s="29"/>
      <c r="AC56" s="29"/>
      <c r="AD56" s="62"/>
      <c r="AE56" s="29"/>
      <c r="AF56" s="29"/>
      <c r="AG56" s="29"/>
      <c r="AH56" s="29"/>
      <c r="AI56" s="61"/>
      <c r="AJ56" s="29"/>
      <c r="AK56" s="29"/>
      <c r="AL56" s="62"/>
      <c r="AM56" s="29"/>
      <c r="AN56" s="29"/>
      <c r="AO56" s="29"/>
      <c r="AP56" s="29"/>
      <c r="AQ56" s="61"/>
      <c r="AR56" s="29"/>
      <c r="AS56" s="29"/>
      <c r="AT56" s="62"/>
      <c r="AU56" s="29"/>
      <c r="AV56" s="516"/>
      <c r="AW56" s="516"/>
      <c r="AX56" s="516"/>
      <c r="AY56" s="81"/>
      <c r="AZ56" s="516"/>
      <c r="BA56" s="516"/>
      <c r="BB56" s="82"/>
      <c r="BC56" s="516"/>
      <c r="BD56" s="516"/>
      <c r="BE56" s="516"/>
      <c r="BF56" s="29"/>
      <c r="BG56" s="61"/>
      <c r="BH56" s="29"/>
      <c r="BI56" s="29"/>
      <c r="BJ56" s="62"/>
      <c r="BK56" s="29"/>
      <c r="BL56" s="29"/>
      <c r="BM56" s="29"/>
      <c r="BN56" s="29"/>
      <c r="BO56" s="61"/>
      <c r="BP56" s="29"/>
      <c r="BQ56" s="29"/>
      <c r="BR56" s="62"/>
      <c r="BS56" s="61"/>
      <c r="BT56" s="29"/>
      <c r="BU56" s="29"/>
      <c r="BV56" s="62"/>
      <c r="BW56" s="29"/>
      <c r="BX56" s="29"/>
      <c r="BY56" s="1942"/>
      <c r="BZ56" s="1943"/>
      <c r="CA56" s="1943"/>
      <c r="CB56" s="1944"/>
      <c r="CC56" s="1951"/>
      <c r="CD56" s="1952"/>
      <c r="CE56" s="1952"/>
      <c r="CF56" s="1953"/>
      <c r="CG56" s="1963"/>
      <c r="CH56" s="1964"/>
      <c r="CI56" s="1964"/>
      <c r="CJ56" s="1965"/>
      <c r="CK56" s="1985"/>
      <c r="CL56" s="1986"/>
      <c r="CM56" s="1986"/>
      <c r="CN56" s="1986"/>
      <c r="CO56" s="1987"/>
    </row>
    <row r="57" spans="1:93" ht="8.1" customHeight="1">
      <c r="A57" s="1902"/>
      <c r="B57" s="1904"/>
      <c r="C57" s="1970"/>
      <c r="D57" s="1970"/>
      <c r="E57" s="1970"/>
      <c r="F57" s="1970"/>
      <c r="G57" s="1971"/>
      <c r="H57" s="1969"/>
      <c r="I57" s="56"/>
      <c r="J57" s="33"/>
      <c r="K57" s="67"/>
      <c r="L57" s="33"/>
      <c r="M57" s="33"/>
      <c r="N57" s="68"/>
      <c r="O57" s="33"/>
      <c r="P57" s="33"/>
      <c r="Q57" s="33"/>
      <c r="R57" s="33"/>
      <c r="S57" s="67"/>
      <c r="T57" s="33"/>
      <c r="U57" s="33"/>
      <c r="V57" s="68"/>
      <c r="W57" s="33"/>
      <c r="X57" s="33"/>
      <c r="Y57" s="33"/>
      <c r="Z57" s="33"/>
      <c r="AA57" s="67"/>
      <c r="AB57" s="33"/>
      <c r="AC57" s="33"/>
      <c r="AD57" s="68"/>
      <c r="AE57" s="33"/>
      <c r="AF57" s="33"/>
      <c r="AG57" s="33"/>
      <c r="AH57" s="33"/>
      <c r="AI57" s="67"/>
      <c r="AJ57" s="33"/>
      <c r="AK57" s="33"/>
      <c r="AL57" s="68"/>
      <c r="AM57" s="33"/>
      <c r="AN57" s="33"/>
      <c r="AO57" s="33"/>
      <c r="AP57" s="33"/>
      <c r="AQ57" s="67"/>
      <c r="AR57" s="33"/>
      <c r="AS57" s="33"/>
      <c r="AT57" s="68"/>
      <c r="AU57" s="33"/>
      <c r="AV57" s="57"/>
      <c r="AW57" s="57"/>
      <c r="AX57" s="57"/>
      <c r="AY57" s="83"/>
      <c r="AZ57" s="57"/>
      <c r="BA57" s="57"/>
      <c r="BB57" s="84"/>
      <c r="BC57" s="57"/>
      <c r="BD57" s="57"/>
      <c r="BE57" s="57"/>
      <c r="BF57" s="33"/>
      <c r="BG57" s="67"/>
      <c r="BH57" s="33"/>
      <c r="BI57" s="33"/>
      <c r="BJ57" s="68"/>
      <c r="BK57" s="33"/>
      <c r="BL57" s="33"/>
      <c r="BM57" s="33"/>
      <c r="BN57" s="33"/>
      <c r="BO57" s="67"/>
      <c r="BP57" s="33"/>
      <c r="BQ57" s="33"/>
      <c r="BR57" s="68"/>
      <c r="BS57" s="67"/>
      <c r="BT57" s="33"/>
      <c r="BU57" s="33"/>
      <c r="BV57" s="68"/>
      <c r="BW57" s="33"/>
      <c r="BX57" s="33"/>
      <c r="BY57" s="1945"/>
      <c r="BZ57" s="1946"/>
      <c r="CA57" s="1946"/>
      <c r="CB57" s="1947"/>
      <c r="CC57" s="1954"/>
      <c r="CD57" s="1955"/>
      <c r="CE57" s="1955"/>
      <c r="CF57" s="1956"/>
      <c r="CG57" s="1966"/>
      <c r="CH57" s="1967"/>
      <c r="CI57" s="1967"/>
      <c r="CJ57" s="1968"/>
      <c r="CK57" s="1985"/>
      <c r="CL57" s="1986"/>
      <c r="CM57" s="1986"/>
      <c r="CN57" s="1986"/>
      <c r="CO57" s="1987"/>
    </row>
    <row r="58" spans="1:93" ht="13.5" customHeight="1">
      <c r="A58" s="1919" t="s">
        <v>646</v>
      </c>
      <c r="B58" s="1921"/>
      <c r="C58" s="1970"/>
      <c r="D58" s="1970"/>
      <c r="E58" s="1970"/>
      <c r="F58" s="1970"/>
      <c r="G58" s="1971"/>
      <c r="H58" s="1969" t="s">
        <v>483</v>
      </c>
      <c r="I58" s="52"/>
      <c r="J58" s="53"/>
      <c r="K58" s="65"/>
      <c r="L58" s="53"/>
      <c r="M58" s="53"/>
      <c r="N58" s="66"/>
      <c r="O58" s="53"/>
      <c r="P58" s="53"/>
      <c r="Q58" s="53"/>
      <c r="R58" s="53"/>
      <c r="S58" s="65"/>
      <c r="T58" s="53"/>
      <c r="U58" s="53"/>
      <c r="V58" s="66"/>
      <c r="W58" s="53"/>
      <c r="X58" s="53"/>
      <c r="Y58" s="53"/>
      <c r="Z58" s="53"/>
      <c r="AA58" s="65"/>
      <c r="AB58" s="53"/>
      <c r="AC58" s="53"/>
      <c r="AD58" s="66"/>
      <c r="AE58" s="53"/>
      <c r="AF58" s="53"/>
      <c r="AG58" s="53"/>
      <c r="AH58" s="53"/>
      <c r="AI58" s="65"/>
      <c r="AJ58" s="53"/>
      <c r="AK58" s="53"/>
      <c r="AL58" s="66"/>
      <c r="AM58" s="53"/>
      <c r="AN58" s="53"/>
      <c r="AO58" s="53"/>
      <c r="AP58" s="53"/>
      <c r="AQ58" s="65"/>
      <c r="AR58" s="53"/>
      <c r="AS58" s="53"/>
      <c r="AT58" s="66"/>
      <c r="AU58" s="53"/>
      <c r="AV58" s="54"/>
      <c r="AW58" s="54"/>
      <c r="AX58" s="54"/>
      <c r="AY58" s="79"/>
      <c r="AZ58" s="54"/>
      <c r="BA58" s="54"/>
      <c r="BB58" s="80"/>
      <c r="BC58" s="54"/>
      <c r="BD58" s="54"/>
      <c r="BE58" s="54"/>
      <c r="BF58" s="53"/>
      <c r="BG58" s="65"/>
      <c r="BH58" s="53"/>
      <c r="BI58" s="53"/>
      <c r="BJ58" s="66"/>
      <c r="BK58" s="53"/>
      <c r="BL58" s="53"/>
      <c r="BM58" s="53"/>
      <c r="BN58" s="53"/>
      <c r="BO58" s="65"/>
      <c r="BP58" s="53"/>
      <c r="BQ58" s="53"/>
      <c r="BR58" s="66"/>
      <c r="BS58" s="65"/>
      <c r="BT58" s="53"/>
      <c r="BU58" s="53"/>
      <c r="BV58" s="66"/>
      <c r="BW58" s="53"/>
      <c r="BX58" s="53"/>
      <c r="BY58" s="46"/>
      <c r="BZ58" s="1252"/>
      <c r="CA58" s="1252"/>
      <c r="CB58" s="767"/>
      <c r="CC58" s="1948"/>
      <c r="CD58" s="1949"/>
      <c r="CE58" s="1949"/>
      <c r="CF58" s="1950"/>
      <c r="CG58" s="1960">
        <f>BY59+CC58</f>
        <v>0</v>
      </c>
      <c r="CH58" s="1961"/>
      <c r="CI58" s="1961"/>
      <c r="CJ58" s="1962"/>
      <c r="CK58" s="1985"/>
      <c r="CL58" s="1986"/>
      <c r="CM58" s="1986"/>
      <c r="CN58" s="1986"/>
      <c r="CO58" s="1987"/>
    </row>
    <row r="59" spans="1:93" ht="5.0999999999999996" customHeight="1">
      <c r="A59" s="1899"/>
      <c r="B59" s="1901"/>
      <c r="C59" s="1970"/>
      <c r="D59" s="1970"/>
      <c r="E59" s="1970"/>
      <c r="F59" s="1970"/>
      <c r="G59" s="1971"/>
      <c r="H59" s="1969"/>
      <c r="I59" s="55"/>
      <c r="J59" s="29"/>
      <c r="K59" s="61"/>
      <c r="L59" s="29"/>
      <c r="M59" s="29"/>
      <c r="N59" s="62"/>
      <c r="O59" s="29"/>
      <c r="P59" s="29"/>
      <c r="Q59" s="29"/>
      <c r="R59" s="29"/>
      <c r="S59" s="61"/>
      <c r="T59" s="29"/>
      <c r="U59" s="29"/>
      <c r="V59" s="62"/>
      <c r="W59" s="29"/>
      <c r="X59" s="29"/>
      <c r="Y59" s="29"/>
      <c r="Z59" s="29"/>
      <c r="AA59" s="61"/>
      <c r="AB59" s="29"/>
      <c r="AC59" s="29"/>
      <c r="AD59" s="62"/>
      <c r="AE59" s="29"/>
      <c r="AF59" s="29"/>
      <c r="AG59" s="29"/>
      <c r="AH59" s="29"/>
      <c r="AI59" s="61"/>
      <c r="AJ59" s="29"/>
      <c r="AK59" s="29"/>
      <c r="AL59" s="62"/>
      <c r="AM59" s="29"/>
      <c r="AN59" s="29"/>
      <c r="AO59" s="29"/>
      <c r="AP59" s="29"/>
      <c r="AQ59" s="61"/>
      <c r="AR59" s="29"/>
      <c r="AS59" s="29"/>
      <c r="AT59" s="62"/>
      <c r="AU59" s="29"/>
      <c r="AV59" s="516"/>
      <c r="AW59" s="516"/>
      <c r="AX59" s="516"/>
      <c r="AY59" s="81"/>
      <c r="AZ59" s="516"/>
      <c r="BA59" s="516"/>
      <c r="BB59" s="82"/>
      <c r="BC59" s="516"/>
      <c r="BD59" s="516"/>
      <c r="BE59" s="516"/>
      <c r="BF59" s="29"/>
      <c r="BG59" s="61"/>
      <c r="BH59" s="29"/>
      <c r="BI59" s="29"/>
      <c r="BJ59" s="62"/>
      <c r="BK59" s="29"/>
      <c r="BL59" s="29"/>
      <c r="BM59" s="29"/>
      <c r="BN59" s="29"/>
      <c r="BO59" s="61"/>
      <c r="BP59" s="29"/>
      <c r="BQ59" s="29"/>
      <c r="BR59" s="62"/>
      <c r="BS59" s="61"/>
      <c r="BT59" s="29"/>
      <c r="BU59" s="29"/>
      <c r="BV59" s="62"/>
      <c r="BW59" s="29"/>
      <c r="BX59" s="29"/>
      <c r="BY59" s="1942"/>
      <c r="BZ59" s="1943"/>
      <c r="CA59" s="1943"/>
      <c r="CB59" s="1944"/>
      <c r="CC59" s="1951"/>
      <c r="CD59" s="1952"/>
      <c r="CE59" s="1952"/>
      <c r="CF59" s="1953"/>
      <c r="CG59" s="1963"/>
      <c r="CH59" s="1964"/>
      <c r="CI59" s="1964"/>
      <c r="CJ59" s="1965"/>
      <c r="CK59" s="1985"/>
      <c r="CL59" s="1986"/>
      <c r="CM59" s="1986"/>
      <c r="CN59" s="1986"/>
      <c r="CO59" s="1987"/>
    </row>
    <row r="60" spans="1:93" ht="8.1" customHeight="1">
      <c r="A60" s="1899"/>
      <c r="B60" s="1901"/>
      <c r="C60" s="1970"/>
      <c r="D60" s="1970"/>
      <c r="E60" s="1970"/>
      <c r="F60" s="1970"/>
      <c r="G60" s="1971"/>
      <c r="H60" s="1969"/>
      <c r="I60" s="56"/>
      <c r="J60" s="33"/>
      <c r="K60" s="67"/>
      <c r="L60" s="33"/>
      <c r="M60" s="33"/>
      <c r="N60" s="68"/>
      <c r="O60" s="33"/>
      <c r="P60" s="33"/>
      <c r="Q60" s="33"/>
      <c r="R60" s="33"/>
      <c r="S60" s="67"/>
      <c r="T60" s="33"/>
      <c r="U60" s="33"/>
      <c r="V60" s="68"/>
      <c r="W60" s="33"/>
      <c r="X60" s="33"/>
      <c r="Y60" s="33"/>
      <c r="Z60" s="33"/>
      <c r="AA60" s="67"/>
      <c r="AB60" s="33"/>
      <c r="AC60" s="33"/>
      <c r="AD60" s="68"/>
      <c r="AE60" s="33"/>
      <c r="AF60" s="33"/>
      <c r="AG60" s="33"/>
      <c r="AH60" s="33"/>
      <c r="AI60" s="67"/>
      <c r="AJ60" s="33"/>
      <c r="AK60" s="33"/>
      <c r="AL60" s="68"/>
      <c r="AM60" s="33"/>
      <c r="AN60" s="33"/>
      <c r="AO60" s="33"/>
      <c r="AP60" s="33"/>
      <c r="AQ60" s="67"/>
      <c r="AR60" s="33"/>
      <c r="AS60" s="33"/>
      <c r="AT60" s="68"/>
      <c r="AU60" s="33"/>
      <c r="AV60" s="57"/>
      <c r="AW60" s="57"/>
      <c r="AX60" s="57"/>
      <c r="AY60" s="83"/>
      <c r="AZ60" s="57"/>
      <c r="BA60" s="57"/>
      <c r="BB60" s="84"/>
      <c r="BC60" s="57"/>
      <c r="BD60" s="57"/>
      <c r="BE60" s="57"/>
      <c r="BF60" s="33"/>
      <c r="BG60" s="67"/>
      <c r="BH60" s="33"/>
      <c r="BI60" s="33"/>
      <c r="BJ60" s="68"/>
      <c r="BK60" s="33"/>
      <c r="BL60" s="33"/>
      <c r="BM60" s="33"/>
      <c r="BN60" s="33"/>
      <c r="BO60" s="67"/>
      <c r="BP60" s="33"/>
      <c r="BQ60" s="33"/>
      <c r="BR60" s="68"/>
      <c r="BS60" s="67"/>
      <c r="BT60" s="33"/>
      <c r="BU60" s="33"/>
      <c r="BV60" s="68"/>
      <c r="BW60" s="33"/>
      <c r="BX60" s="33"/>
      <c r="BY60" s="1945"/>
      <c r="BZ60" s="1946"/>
      <c r="CA60" s="1946"/>
      <c r="CB60" s="1947"/>
      <c r="CC60" s="1954"/>
      <c r="CD60" s="1955"/>
      <c r="CE60" s="1955"/>
      <c r="CF60" s="1956"/>
      <c r="CG60" s="1966"/>
      <c r="CH60" s="1967"/>
      <c r="CI60" s="1967"/>
      <c r="CJ60" s="1968"/>
      <c r="CK60" s="1985"/>
      <c r="CL60" s="1986"/>
      <c r="CM60" s="1986"/>
      <c r="CN60" s="1986"/>
      <c r="CO60" s="1987"/>
    </row>
    <row r="61" spans="1:93" ht="13.5" customHeight="1">
      <c r="A61" s="1899"/>
      <c r="B61" s="1901"/>
      <c r="C61" s="1970"/>
      <c r="D61" s="1970"/>
      <c r="E61" s="1970"/>
      <c r="F61" s="1970"/>
      <c r="G61" s="1971"/>
      <c r="H61" s="1969" t="s">
        <v>483</v>
      </c>
      <c r="I61" s="52"/>
      <c r="J61" s="53"/>
      <c r="K61" s="65"/>
      <c r="L61" s="53"/>
      <c r="M61" s="53"/>
      <c r="N61" s="66"/>
      <c r="O61" s="53"/>
      <c r="P61" s="53"/>
      <c r="Q61" s="53"/>
      <c r="R61" s="53"/>
      <c r="S61" s="65"/>
      <c r="T61" s="53"/>
      <c r="U61" s="53"/>
      <c r="V61" s="66"/>
      <c r="W61" s="53"/>
      <c r="X61" s="53"/>
      <c r="Y61" s="53"/>
      <c r="Z61" s="53"/>
      <c r="AA61" s="65"/>
      <c r="AB61" s="53"/>
      <c r="AC61" s="53"/>
      <c r="AD61" s="66"/>
      <c r="AE61" s="53"/>
      <c r="AF61" s="53"/>
      <c r="AG61" s="53"/>
      <c r="AH61" s="53"/>
      <c r="AI61" s="65"/>
      <c r="AJ61" s="53"/>
      <c r="AK61" s="53"/>
      <c r="AL61" s="66"/>
      <c r="AM61" s="53"/>
      <c r="AN61" s="53"/>
      <c r="AO61" s="53"/>
      <c r="AP61" s="53"/>
      <c r="AQ61" s="65"/>
      <c r="AR61" s="53"/>
      <c r="AS61" s="53"/>
      <c r="AT61" s="66"/>
      <c r="AU61" s="53"/>
      <c r="AV61" s="54"/>
      <c r="AW61" s="54"/>
      <c r="AX61" s="54"/>
      <c r="AY61" s="79"/>
      <c r="AZ61" s="54"/>
      <c r="BA61" s="54"/>
      <c r="BB61" s="80"/>
      <c r="BC61" s="54"/>
      <c r="BD61" s="54"/>
      <c r="BE61" s="54"/>
      <c r="BF61" s="53"/>
      <c r="BG61" s="65"/>
      <c r="BH61" s="53"/>
      <c r="BI61" s="53"/>
      <c r="BJ61" s="66"/>
      <c r="BK61" s="53"/>
      <c r="BL61" s="53"/>
      <c r="BM61" s="53"/>
      <c r="BN61" s="53"/>
      <c r="BO61" s="65"/>
      <c r="BP61" s="53"/>
      <c r="BQ61" s="53"/>
      <c r="BR61" s="66"/>
      <c r="BS61" s="65"/>
      <c r="BT61" s="53"/>
      <c r="BU61" s="53"/>
      <c r="BV61" s="66"/>
      <c r="BW61" s="53"/>
      <c r="BX61" s="53"/>
      <c r="BY61" s="46"/>
      <c r="BZ61" s="1252"/>
      <c r="CA61" s="1252"/>
      <c r="CB61" s="767"/>
      <c r="CC61" s="1948"/>
      <c r="CD61" s="1949"/>
      <c r="CE61" s="1949"/>
      <c r="CF61" s="1950"/>
      <c r="CG61" s="1960">
        <f>BY62+CC61</f>
        <v>0</v>
      </c>
      <c r="CH61" s="1961"/>
      <c r="CI61" s="1961"/>
      <c r="CJ61" s="1962"/>
      <c r="CK61" s="1985"/>
      <c r="CL61" s="1986"/>
      <c r="CM61" s="1986"/>
      <c r="CN61" s="1986"/>
      <c r="CO61" s="1987"/>
    </row>
    <row r="62" spans="1:93" ht="5.0999999999999996" customHeight="1">
      <c r="A62" s="1899"/>
      <c r="B62" s="1901"/>
      <c r="C62" s="1970"/>
      <c r="D62" s="1970"/>
      <c r="E62" s="1970"/>
      <c r="F62" s="1970"/>
      <c r="G62" s="1971"/>
      <c r="H62" s="1969"/>
      <c r="I62" s="55"/>
      <c r="J62" s="29"/>
      <c r="K62" s="61"/>
      <c r="L62" s="29"/>
      <c r="M62" s="29"/>
      <c r="N62" s="62"/>
      <c r="O62" s="29"/>
      <c r="P62" s="29"/>
      <c r="Q62" s="29"/>
      <c r="R62" s="29"/>
      <c r="S62" s="61"/>
      <c r="T62" s="29"/>
      <c r="U62" s="29"/>
      <c r="V62" s="62"/>
      <c r="W62" s="29"/>
      <c r="X62" s="29"/>
      <c r="Y62" s="29"/>
      <c r="Z62" s="29"/>
      <c r="AA62" s="61"/>
      <c r="AB62" s="29"/>
      <c r="AC62" s="29"/>
      <c r="AD62" s="62"/>
      <c r="AE62" s="29"/>
      <c r="AF62" s="29"/>
      <c r="AG62" s="29"/>
      <c r="AH62" s="29"/>
      <c r="AI62" s="61"/>
      <c r="AJ62" s="29"/>
      <c r="AK62" s="29"/>
      <c r="AL62" s="62"/>
      <c r="AM62" s="29"/>
      <c r="AN62" s="29"/>
      <c r="AO62" s="29"/>
      <c r="AP62" s="29"/>
      <c r="AQ62" s="61"/>
      <c r="AR62" s="29"/>
      <c r="AS62" s="29"/>
      <c r="AT62" s="62"/>
      <c r="AU62" s="29"/>
      <c r="AV62" s="516"/>
      <c r="AW62" s="516"/>
      <c r="AX62" s="516"/>
      <c r="AY62" s="81"/>
      <c r="AZ62" s="516"/>
      <c r="BA62" s="516"/>
      <c r="BB62" s="82"/>
      <c r="BC62" s="516"/>
      <c r="BD62" s="516"/>
      <c r="BE62" s="516"/>
      <c r="BF62" s="29"/>
      <c r="BG62" s="61"/>
      <c r="BH62" s="29"/>
      <c r="BI62" s="29"/>
      <c r="BJ62" s="62"/>
      <c r="BK62" s="29"/>
      <c r="BL62" s="29"/>
      <c r="BM62" s="29"/>
      <c r="BN62" s="29"/>
      <c r="BO62" s="61"/>
      <c r="BP62" s="29"/>
      <c r="BQ62" s="29"/>
      <c r="BR62" s="62"/>
      <c r="BS62" s="61"/>
      <c r="BT62" s="29"/>
      <c r="BU62" s="29"/>
      <c r="BV62" s="62"/>
      <c r="BW62" s="29"/>
      <c r="BX62" s="29"/>
      <c r="BY62" s="1942"/>
      <c r="BZ62" s="1943"/>
      <c r="CA62" s="1943"/>
      <c r="CB62" s="1944"/>
      <c r="CC62" s="1951"/>
      <c r="CD62" s="1952"/>
      <c r="CE62" s="1952"/>
      <c r="CF62" s="1953"/>
      <c r="CG62" s="1963"/>
      <c r="CH62" s="1964"/>
      <c r="CI62" s="1964"/>
      <c r="CJ62" s="1965"/>
      <c r="CK62" s="1985"/>
      <c r="CL62" s="1986"/>
      <c r="CM62" s="1986"/>
      <c r="CN62" s="1986"/>
      <c r="CO62" s="1987"/>
    </row>
    <row r="63" spans="1:93" ht="8.1" customHeight="1">
      <c r="A63" s="1899"/>
      <c r="B63" s="1901"/>
      <c r="C63" s="1970"/>
      <c r="D63" s="1970"/>
      <c r="E63" s="1970"/>
      <c r="F63" s="1970"/>
      <c r="G63" s="1971"/>
      <c r="H63" s="1969"/>
      <c r="I63" s="56"/>
      <c r="J63" s="33"/>
      <c r="K63" s="67"/>
      <c r="L63" s="33"/>
      <c r="M63" s="33"/>
      <c r="N63" s="68"/>
      <c r="O63" s="33"/>
      <c r="P63" s="33"/>
      <c r="Q63" s="33"/>
      <c r="R63" s="33"/>
      <c r="S63" s="67"/>
      <c r="T63" s="33"/>
      <c r="U63" s="33"/>
      <c r="V63" s="68"/>
      <c r="W63" s="33"/>
      <c r="X63" s="33"/>
      <c r="Y63" s="33"/>
      <c r="Z63" s="33"/>
      <c r="AA63" s="67"/>
      <c r="AB63" s="33"/>
      <c r="AC63" s="33"/>
      <c r="AD63" s="68"/>
      <c r="AE63" s="33"/>
      <c r="AF63" s="33"/>
      <c r="AG63" s="33"/>
      <c r="AH63" s="33"/>
      <c r="AI63" s="67"/>
      <c r="AJ63" s="33"/>
      <c r="AK63" s="33"/>
      <c r="AL63" s="68"/>
      <c r="AM63" s="33"/>
      <c r="AN63" s="33"/>
      <c r="AO63" s="33"/>
      <c r="AP63" s="33"/>
      <c r="AQ63" s="67"/>
      <c r="AR63" s="33"/>
      <c r="AS63" s="33"/>
      <c r="AT63" s="68"/>
      <c r="AU63" s="33"/>
      <c r="AV63" s="57"/>
      <c r="AW63" s="57"/>
      <c r="AX63" s="57"/>
      <c r="AY63" s="83"/>
      <c r="AZ63" s="57"/>
      <c r="BA63" s="57"/>
      <c r="BB63" s="84"/>
      <c r="BC63" s="57"/>
      <c r="BD63" s="57"/>
      <c r="BE63" s="57"/>
      <c r="BF63" s="33"/>
      <c r="BG63" s="67"/>
      <c r="BH63" s="33"/>
      <c r="BI63" s="33"/>
      <c r="BJ63" s="68"/>
      <c r="BK63" s="33"/>
      <c r="BL63" s="33"/>
      <c r="BM63" s="33"/>
      <c r="BN63" s="33"/>
      <c r="BO63" s="67"/>
      <c r="BP63" s="33"/>
      <c r="BQ63" s="33"/>
      <c r="BR63" s="68"/>
      <c r="BS63" s="67"/>
      <c r="BT63" s="33"/>
      <c r="BU63" s="33"/>
      <c r="BV63" s="68"/>
      <c r="BW63" s="33"/>
      <c r="BX63" s="33"/>
      <c r="BY63" s="1945"/>
      <c r="BZ63" s="1946"/>
      <c r="CA63" s="1946"/>
      <c r="CB63" s="1947"/>
      <c r="CC63" s="1954"/>
      <c r="CD63" s="1955"/>
      <c r="CE63" s="1955"/>
      <c r="CF63" s="1956"/>
      <c r="CG63" s="1966"/>
      <c r="CH63" s="1967"/>
      <c r="CI63" s="1967"/>
      <c r="CJ63" s="1968"/>
      <c r="CK63" s="1985"/>
      <c r="CL63" s="1986"/>
      <c r="CM63" s="1986"/>
      <c r="CN63" s="1986"/>
      <c r="CO63" s="1987"/>
    </row>
    <row r="64" spans="1:93" ht="13.5" customHeight="1">
      <c r="A64" s="1899"/>
      <c r="B64" s="1901"/>
      <c r="C64" s="1970"/>
      <c r="D64" s="1970"/>
      <c r="E64" s="1970"/>
      <c r="F64" s="1970"/>
      <c r="G64" s="1971"/>
      <c r="H64" s="1969" t="s">
        <v>483</v>
      </c>
      <c r="I64" s="52"/>
      <c r="J64" s="53"/>
      <c r="K64" s="65"/>
      <c r="L64" s="53"/>
      <c r="M64" s="53"/>
      <c r="N64" s="66"/>
      <c r="O64" s="53"/>
      <c r="P64" s="53"/>
      <c r="Q64" s="53"/>
      <c r="R64" s="53"/>
      <c r="S64" s="65"/>
      <c r="T64" s="53"/>
      <c r="U64" s="53"/>
      <c r="V64" s="66"/>
      <c r="W64" s="53"/>
      <c r="X64" s="53"/>
      <c r="Y64" s="53"/>
      <c r="Z64" s="53"/>
      <c r="AA64" s="65"/>
      <c r="AB64" s="53"/>
      <c r="AC64" s="53"/>
      <c r="AD64" s="66"/>
      <c r="AE64" s="53"/>
      <c r="AF64" s="53"/>
      <c r="AG64" s="53"/>
      <c r="AH64" s="53"/>
      <c r="AI64" s="65"/>
      <c r="AJ64" s="53"/>
      <c r="AK64" s="53"/>
      <c r="AL64" s="66"/>
      <c r="AM64" s="53"/>
      <c r="AN64" s="53"/>
      <c r="AO64" s="53"/>
      <c r="AP64" s="53"/>
      <c r="AQ64" s="65"/>
      <c r="AR64" s="53"/>
      <c r="AS64" s="53"/>
      <c r="AT64" s="66"/>
      <c r="AU64" s="53"/>
      <c r="AV64" s="54"/>
      <c r="AW64" s="54"/>
      <c r="AX64" s="54"/>
      <c r="AY64" s="79"/>
      <c r="AZ64" s="54"/>
      <c r="BA64" s="54"/>
      <c r="BB64" s="80"/>
      <c r="BC64" s="54"/>
      <c r="BD64" s="54"/>
      <c r="BE64" s="54"/>
      <c r="BF64" s="53"/>
      <c r="BG64" s="65"/>
      <c r="BH64" s="53"/>
      <c r="BI64" s="53"/>
      <c r="BJ64" s="66"/>
      <c r="BK64" s="53"/>
      <c r="BL64" s="53"/>
      <c r="BM64" s="53"/>
      <c r="BN64" s="53"/>
      <c r="BO64" s="65"/>
      <c r="BP64" s="53"/>
      <c r="BQ64" s="53"/>
      <c r="BR64" s="66"/>
      <c r="BS64" s="65"/>
      <c r="BT64" s="53"/>
      <c r="BU64" s="53"/>
      <c r="BV64" s="66"/>
      <c r="BW64" s="53"/>
      <c r="BX64" s="53"/>
      <c r="BY64" s="46"/>
      <c r="BZ64" s="1252"/>
      <c r="CA64" s="1252"/>
      <c r="CB64" s="767"/>
      <c r="CC64" s="1948"/>
      <c r="CD64" s="1949"/>
      <c r="CE64" s="1949"/>
      <c r="CF64" s="1950"/>
      <c r="CG64" s="1960">
        <f>BY65+CC64</f>
        <v>0</v>
      </c>
      <c r="CH64" s="1961"/>
      <c r="CI64" s="1961"/>
      <c r="CJ64" s="1962"/>
      <c r="CK64" s="1985"/>
      <c r="CL64" s="1986"/>
      <c r="CM64" s="1986"/>
      <c r="CN64" s="1986"/>
      <c r="CO64" s="1987"/>
    </row>
    <row r="65" spans="1:93" ht="5.0999999999999996" customHeight="1">
      <c r="A65" s="1899"/>
      <c r="B65" s="1901"/>
      <c r="C65" s="1970"/>
      <c r="D65" s="1970"/>
      <c r="E65" s="1970"/>
      <c r="F65" s="1970"/>
      <c r="G65" s="1971"/>
      <c r="H65" s="1969"/>
      <c r="I65" s="55"/>
      <c r="J65" s="29"/>
      <c r="K65" s="61"/>
      <c r="L65" s="29"/>
      <c r="M65" s="29"/>
      <c r="N65" s="62"/>
      <c r="O65" s="29"/>
      <c r="P65" s="29"/>
      <c r="Q65" s="29"/>
      <c r="R65" s="29"/>
      <c r="S65" s="61"/>
      <c r="T65" s="29"/>
      <c r="U65" s="29"/>
      <c r="V65" s="62"/>
      <c r="W65" s="29"/>
      <c r="X65" s="29"/>
      <c r="Y65" s="29"/>
      <c r="Z65" s="29"/>
      <c r="AA65" s="61"/>
      <c r="AB65" s="29"/>
      <c r="AC65" s="29"/>
      <c r="AD65" s="62"/>
      <c r="AE65" s="29"/>
      <c r="AF65" s="29"/>
      <c r="AG65" s="29"/>
      <c r="AH65" s="29"/>
      <c r="AI65" s="61"/>
      <c r="AJ65" s="29"/>
      <c r="AK65" s="29"/>
      <c r="AL65" s="62"/>
      <c r="AM65" s="29"/>
      <c r="AN65" s="29"/>
      <c r="AO65" s="29"/>
      <c r="AP65" s="29"/>
      <c r="AQ65" s="61"/>
      <c r="AR65" s="29"/>
      <c r="AS65" s="29"/>
      <c r="AT65" s="62"/>
      <c r="AU65" s="29"/>
      <c r="AV65" s="516"/>
      <c r="AW65" s="516"/>
      <c r="AX65" s="516"/>
      <c r="AY65" s="81"/>
      <c r="AZ65" s="516"/>
      <c r="BA65" s="516"/>
      <c r="BB65" s="82"/>
      <c r="BC65" s="516"/>
      <c r="BD65" s="516"/>
      <c r="BE65" s="516"/>
      <c r="BF65" s="29"/>
      <c r="BG65" s="61"/>
      <c r="BH65" s="29"/>
      <c r="BI65" s="29"/>
      <c r="BJ65" s="62"/>
      <c r="BK65" s="29"/>
      <c r="BL65" s="29"/>
      <c r="BM65" s="29"/>
      <c r="BN65" s="29"/>
      <c r="BO65" s="61"/>
      <c r="BP65" s="29"/>
      <c r="BQ65" s="29"/>
      <c r="BR65" s="62"/>
      <c r="BS65" s="61"/>
      <c r="BT65" s="29"/>
      <c r="BU65" s="29"/>
      <c r="BV65" s="62"/>
      <c r="BW65" s="29"/>
      <c r="BX65" s="29"/>
      <c r="BY65" s="1942"/>
      <c r="BZ65" s="1943"/>
      <c r="CA65" s="1943"/>
      <c r="CB65" s="1944"/>
      <c r="CC65" s="1951"/>
      <c r="CD65" s="1952"/>
      <c r="CE65" s="1952"/>
      <c r="CF65" s="1953"/>
      <c r="CG65" s="1963"/>
      <c r="CH65" s="1964"/>
      <c r="CI65" s="1964"/>
      <c r="CJ65" s="1965"/>
      <c r="CK65" s="1985"/>
      <c r="CL65" s="1986"/>
      <c r="CM65" s="1986"/>
      <c r="CN65" s="1986"/>
      <c r="CO65" s="1987"/>
    </row>
    <row r="66" spans="1:93" ht="8.1" customHeight="1">
      <c r="A66" s="1899"/>
      <c r="B66" s="1901"/>
      <c r="C66" s="1970"/>
      <c r="D66" s="1970"/>
      <c r="E66" s="1970"/>
      <c r="F66" s="1970"/>
      <c r="G66" s="1971"/>
      <c r="H66" s="1969"/>
      <c r="I66" s="56"/>
      <c r="J66" s="33"/>
      <c r="K66" s="67"/>
      <c r="L66" s="33"/>
      <c r="M66" s="33"/>
      <c r="N66" s="68"/>
      <c r="O66" s="33"/>
      <c r="P66" s="33"/>
      <c r="Q66" s="33"/>
      <c r="R66" s="33"/>
      <c r="S66" s="67"/>
      <c r="T66" s="33"/>
      <c r="U66" s="33"/>
      <c r="V66" s="68"/>
      <c r="W66" s="33"/>
      <c r="X66" s="33"/>
      <c r="Y66" s="33"/>
      <c r="Z66" s="33"/>
      <c r="AA66" s="67"/>
      <c r="AB66" s="33"/>
      <c r="AC66" s="33"/>
      <c r="AD66" s="68"/>
      <c r="AE66" s="33"/>
      <c r="AF66" s="33"/>
      <c r="AG66" s="33"/>
      <c r="AH66" s="33"/>
      <c r="AI66" s="67"/>
      <c r="AJ66" s="33"/>
      <c r="AK66" s="33"/>
      <c r="AL66" s="68"/>
      <c r="AM66" s="33"/>
      <c r="AN66" s="33"/>
      <c r="AO66" s="33"/>
      <c r="AP66" s="33"/>
      <c r="AQ66" s="67"/>
      <c r="AR66" s="33"/>
      <c r="AS66" s="33"/>
      <c r="AT66" s="68"/>
      <c r="AU66" s="33"/>
      <c r="AV66" s="57"/>
      <c r="AW66" s="57"/>
      <c r="AX66" s="57"/>
      <c r="AY66" s="83"/>
      <c r="AZ66" s="57"/>
      <c r="BA66" s="57"/>
      <c r="BB66" s="84"/>
      <c r="BC66" s="57"/>
      <c r="BD66" s="57"/>
      <c r="BE66" s="57"/>
      <c r="BF66" s="33"/>
      <c r="BG66" s="67"/>
      <c r="BH66" s="33"/>
      <c r="BI66" s="33"/>
      <c r="BJ66" s="68"/>
      <c r="BK66" s="33"/>
      <c r="BL66" s="33"/>
      <c r="BM66" s="33"/>
      <c r="BN66" s="33"/>
      <c r="BO66" s="67"/>
      <c r="BP66" s="33"/>
      <c r="BQ66" s="33"/>
      <c r="BR66" s="68"/>
      <c r="BS66" s="67"/>
      <c r="BT66" s="33"/>
      <c r="BU66" s="33"/>
      <c r="BV66" s="68"/>
      <c r="BW66" s="33"/>
      <c r="BX66" s="33"/>
      <c r="BY66" s="1945"/>
      <c r="BZ66" s="1946"/>
      <c r="CA66" s="1946"/>
      <c r="CB66" s="1947"/>
      <c r="CC66" s="1954"/>
      <c r="CD66" s="1955"/>
      <c r="CE66" s="1955"/>
      <c r="CF66" s="1956"/>
      <c r="CG66" s="1966"/>
      <c r="CH66" s="1967"/>
      <c r="CI66" s="1967"/>
      <c r="CJ66" s="1968"/>
      <c r="CK66" s="1985"/>
      <c r="CL66" s="1986"/>
      <c r="CM66" s="1986"/>
      <c r="CN66" s="1986"/>
      <c r="CO66" s="1987"/>
    </row>
    <row r="67" spans="1:93" ht="13.5" customHeight="1">
      <c r="A67" s="1899"/>
      <c r="B67" s="1901"/>
      <c r="C67" s="1970"/>
      <c r="D67" s="1970"/>
      <c r="E67" s="1970"/>
      <c r="F67" s="1970"/>
      <c r="G67" s="1971"/>
      <c r="H67" s="1969" t="s">
        <v>483</v>
      </c>
      <c r="I67" s="52"/>
      <c r="J67" s="53"/>
      <c r="K67" s="65"/>
      <c r="L67" s="53"/>
      <c r="M67" s="53"/>
      <c r="N67" s="66"/>
      <c r="O67" s="53"/>
      <c r="P67" s="53"/>
      <c r="Q67" s="53"/>
      <c r="R67" s="53"/>
      <c r="S67" s="65"/>
      <c r="T67" s="53"/>
      <c r="U67" s="53"/>
      <c r="V67" s="66"/>
      <c r="W67" s="53"/>
      <c r="X67" s="53"/>
      <c r="Y67" s="53"/>
      <c r="Z67" s="53"/>
      <c r="AA67" s="65"/>
      <c r="AB67" s="53"/>
      <c r="AC67" s="53"/>
      <c r="AD67" s="66"/>
      <c r="AE67" s="53"/>
      <c r="AF67" s="53"/>
      <c r="AG67" s="53"/>
      <c r="AH67" s="53"/>
      <c r="AI67" s="65"/>
      <c r="AJ67" s="53"/>
      <c r="AK67" s="53"/>
      <c r="AL67" s="66"/>
      <c r="AM67" s="53"/>
      <c r="AN67" s="53"/>
      <c r="AO67" s="53"/>
      <c r="AP67" s="53"/>
      <c r="AQ67" s="65"/>
      <c r="AR67" s="53"/>
      <c r="AS67" s="53"/>
      <c r="AT67" s="66"/>
      <c r="AU67" s="53"/>
      <c r="AV67" s="54"/>
      <c r="AW67" s="54"/>
      <c r="AX67" s="54"/>
      <c r="AY67" s="79"/>
      <c r="AZ67" s="54"/>
      <c r="BA67" s="54"/>
      <c r="BB67" s="80"/>
      <c r="BC67" s="54"/>
      <c r="BD67" s="54"/>
      <c r="BE67" s="54"/>
      <c r="BF67" s="53"/>
      <c r="BG67" s="65"/>
      <c r="BH67" s="53"/>
      <c r="BI67" s="53"/>
      <c r="BJ67" s="66"/>
      <c r="BK67" s="53"/>
      <c r="BL67" s="53"/>
      <c r="BM67" s="53"/>
      <c r="BN67" s="53"/>
      <c r="BO67" s="65"/>
      <c r="BP67" s="53"/>
      <c r="BQ67" s="53"/>
      <c r="BR67" s="66"/>
      <c r="BS67" s="65"/>
      <c r="BT67" s="53"/>
      <c r="BU67" s="53"/>
      <c r="BV67" s="66"/>
      <c r="BW67" s="53"/>
      <c r="BX67" s="53"/>
      <c r="BY67" s="46"/>
      <c r="BZ67" s="1252"/>
      <c r="CA67" s="1252"/>
      <c r="CB67" s="767"/>
      <c r="CC67" s="1948"/>
      <c r="CD67" s="1949"/>
      <c r="CE67" s="1949"/>
      <c r="CF67" s="1950"/>
      <c r="CG67" s="1960">
        <f>BY68+CC67</f>
        <v>0</v>
      </c>
      <c r="CH67" s="1961"/>
      <c r="CI67" s="1961"/>
      <c r="CJ67" s="1962"/>
      <c r="CK67" s="1985"/>
      <c r="CL67" s="1986"/>
      <c r="CM67" s="1986"/>
      <c r="CN67" s="1986"/>
      <c r="CO67" s="1987"/>
    </row>
    <row r="68" spans="1:93" ht="5.0999999999999996" customHeight="1">
      <c r="A68" s="1899"/>
      <c r="B68" s="1901"/>
      <c r="C68" s="1970"/>
      <c r="D68" s="1970"/>
      <c r="E68" s="1970"/>
      <c r="F68" s="1970"/>
      <c r="G68" s="1971"/>
      <c r="H68" s="1969"/>
      <c r="I68" s="55"/>
      <c r="J68" s="29"/>
      <c r="K68" s="61"/>
      <c r="L68" s="29"/>
      <c r="M68" s="29"/>
      <c r="N68" s="62"/>
      <c r="O68" s="29"/>
      <c r="P68" s="29"/>
      <c r="Q68" s="29"/>
      <c r="R68" s="29"/>
      <c r="S68" s="61"/>
      <c r="T68" s="29"/>
      <c r="U68" s="29"/>
      <c r="V68" s="62"/>
      <c r="W68" s="29"/>
      <c r="X68" s="29"/>
      <c r="Y68" s="29"/>
      <c r="Z68" s="29"/>
      <c r="AA68" s="61"/>
      <c r="AB68" s="29"/>
      <c r="AC68" s="29"/>
      <c r="AD68" s="62"/>
      <c r="AE68" s="29"/>
      <c r="AF68" s="29"/>
      <c r="AG68" s="29"/>
      <c r="AH68" s="29"/>
      <c r="AI68" s="61"/>
      <c r="AJ68" s="29"/>
      <c r="AK68" s="29"/>
      <c r="AL68" s="62"/>
      <c r="AM68" s="29"/>
      <c r="AN68" s="29"/>
      <c r="AO68" s="29"/>
      <c r="AP68" s="29"/>
      <c r="AQ68" s="61"/>
      <c r="AR68" s="29"/>
      <c r="AS68" s="29"/>
      <c r="AT68" s="62"/>
      <c r="AU68" s="29"/>
      <c r="AV68" s="516"/>
      <c r="AW68" s="516"/>
      <c r="AX68" s="516"/>
      <c r="AY68" s="81"/>
      <c r="AZ68" s="516"/>
      <c r="BA68" s="516"/>
      <c r="BB68" s="82"/>
      <c r="BC68" s="516"/>
      <c r="BD68" s="516"/>
      <c r="BE68" s="516"/>
      <c r="BF68" s="29"/>
      <c r="BG68" s="61"/>
      <c r="BH68" s="29"/>
      <c r="BI68" s="29"/>
      <c r="BJ68" s="62"/>
      <c r="BK68" s="29"/>
      <c r="BL68" s="29"/>
      <c r="BM68" s="29"/>
      <c r="BN68" s="29"/>
      <c r="BO68" s="61"/>
      <c r="BP68" s="29"/>
      <c r="BQ68" s="29"/>
      <c r="BR68" s="62"/>
      <c r="BS68" s="61"/>
      <c r="BT68" s="29"/>
      <c r="BU68" s="29"/>
      <c r="BV68" s="62"/>
      <c r="BW68" s="29"/>
      <c r="BX68" s="29"/>
      <c r="BY68" s="1942"/>
      <c r="BZ68" s="1943"/>
      <c r="CA68" s="1943"/>
      <c r="CB68" s="1944"/>
      <c r="CC68" s="1951"/>
      <c r="CD68" s="1952"/>
      <c r="CE68" s="1952"/>
      <c r="CF68" s="1953"/>
      <c r="CG68" s="1963"/>
      <c r="CH68" s="1964"/>
      <c r="CI68" s="1964"/>
      <c r="CJ68" s="1965"/>
      <c r="CK68" s="1985"/>
      <c r="CL68" s="1986"/>
      <c r="CM68" s="1986"/>
      <c r="CN68" s="1986"/>
      <c r="CO68" s="1987"/>
    </row>
    <row r="69" spans="1:93" ht="8.1" customHeight="1">
      <c r="A69" s="1902"/>
      <c r="B69" s="1904"/>
      <c r="C69" s="1970"/>
      <c r="D69" s="1970"/>
      <c r="E69" s="1970"/>
      <c r="F69" s="1970"/>
      <c r="G69" s="1971"/>
      <c r="H69" s="1969"/>
      <c r="I69" s="56"/>
      <c r="J69" s="33"/>
      <c r="K69" s="67"/>
      <c r="L69" s="33"/>
      <c r="M69" s="33"/>
      <c r="N69" s="68"/>
      <c r="O69" s="33"/>
      <c r="P69" s="33"/>
      <c r="Q69" s="33"/>
      <c r="R69" s="33"/>
      <c r="S69" s="67"/>
      <c r="T69" s="33"/>
      <c r="U69" s="33"/>
      <c r="V69" s="68"/>
      <c r="W69" s="33"/>
      <c r="X69" s="33"/>
      <c r="Y69" s="33"/>
      <c r="Z69" s="33"/>
      <c r="AA69" s="67"/>
      <c r="AB69" s="33"/>
      <c r="AC69" s="33"/>
      <c r="AD69" s="68"/>
      <c r="AE69" s="33"/>
      <c r="AF69" s="33"/>
      <c r="AG69" s="33"/>
      <c r="AH69" s="33"/>
      <c r="AI69" s="67"/>
      <c r="AJ69" s="33"/>
      <c r="AK69" s="33"/>
      <c r="AL69" s="68"/>
      <c r="AM69" s="33"/>
      <c r="AN69" s="33"/>
      <c r="AO69" s="33"/>
      <c r="AP69" s="33"/>
      <c r="AQ69" s="67"/>
      <c r="AR69" s="33"/>
      <c r="AS69" s="33"/>
      <c r="AT69" s="68"/>
      <c r="AU69" s="33"/>
      <c r="AV69" s="57"/>
      <c r="AW69" s="57"/>
      <c r="AX69" s="57"/>
      <c r="AY69" s="83"/>
      <c r="AZ69" s="57"/>
      <c r="BA69" s="57"/>
      <c r="BB69" s="84"/>
      <c r="BC69" s="57"/>
      <c r="BD69" s="57"/>
      <c r="BE69" s="57"/>
      <c r="BF69" s="33"/>
      <c r="BG69" s="67"/>
      <c r="BH69" s="33"/>
      <c r="BI69" s="33"/>
      <c r="BJ69" s="68"/>
      <c r="BK69" s="33"/>
      <c r="BL69" s="33"/>
      <c r="BM69" s="33"/>
      <c r="BN69" s="33"/>
      <c r="BO69" s="67"/>
      <c r="BP69" s="33"/>
      <c r="BQ69" s="33"/>
      <c r="BR69" s="68"/>
      <c r="BS69" s="67"/>
      <c r="BT69" s="33"/>
      <c r="BU69" s="33"/>
      <c r="BV69" s="68"/>
      <c r="BW69" s="33"/>
      <c r="BX69" s="33"/>
      <c r="BY69" s="1945"/>
      <c r="BZ69" s="1946"/>
      <c r="CA69" s="1946"/>
      <c r="CB69" s="1947"/>
      <c r="CC69" s="1954"/>
      <c r="CD69" s="1955"/>
      <c r="CE69" s="1955"/>
      <c r="CF69" s="1956"/>
      <c r="CG69" s="1966"/>
      <c r="CH69" s="1967"/>
      <c r="CI69" s="1967"/>
      <c r="CJ69" s="1968"/>
      <c r="CK69" s="1985"/>
      <c r="CL69" s="1986"/>
      <c r="CM69" s="1986"/>
      <c r="CN69" s="1986"/>
      <c r="CO69" s="1987"/>
    </row>
    <row r="70" spans="1:93" ht="13.5" customHeight="1">
      <c r="A70" s="1972" t="s">
        <v>666</v>
      </c>
      <c r="B70" s="1973"/>
      <c r="C70" s="1973"/>
      <c r="D70" s="1973"/>
      <c r="E70" s="1973"/>
      <c r="F70" s="1973"/>
      <c r="G70" s="1973"/>
      <c r="H70" s="1974"/>
      <c r="I70" s="249"/>
      <c r="J70" s="250"/>
      <c r="K70" s="251"/>
      <c r="L70" s="250">
        <v>2</v>
      </c>
      <c r="M70" s="250"/>
      <c r="N70" s="252"/>
      <c r="O70" s="250"/>
      <c r="P70" s="250">
        <v>6</v>
      </c>
      <c r="Q70" s="250"/>
      <c r="R70" s="250">
        <v>7</v>
      </c>
      <c r="S70" s="251"/>
      <c r="T70" s="250"/>
      <c r="U70" s="250"/>
      <c r="V70" s="252"/>
      <c r="W70" s="250"/>
      <c r="X70" s="250">
        <v>9</v>
      </c>
      <c r="Y70" s="250"/>
      <c r="Z70" s="250"/>
      <c r="AA70" s="251"/>
      <c r="AB70" s="250">
        <v>9</v>
      </c>
      <c r="AC70" s="250"/>
      <c r="AD70" s="252"/>
      <c r="AE70" s="250"/>
      <c r="AF70" s="250">
        <v>9</v>
      </c>
      <c r="AG70" s="250"/>
      <c r="AH70" s="250"/>
      <c r="AI70" s="251"/>
      <c r="AJ70" s="250">
        <v>9</v>
      </c>
      <c r="AK70" s="250"/>
      <c r="AL70" s="252"/>
      <c r="AM70" s="250"/>
      <c r="AN70" s="250"/>
      <c r="AO70" s="250">
        <v>7</v>
      </c>
      <c r="AP70" s="250"/>
      <c r="AQ70" s="251"/>
      <c r="AR70" s="250">
        <v>3</v>
      </c>
      <c r="AS70" s="250"/>
      <c r="AT70" s="252"/>
      <c r="AU70" s="250"/>
      <c r="AV70" s="250">
        <v>2</v>
      </c>
      <c r="AW70" s="250"/>
      <c r="AX70" s="250"/>
      <c r="AY70" s="251"/>
      <c r="AZ70" s="250">
        <v>2</v>
      </c>
      <c r="BA70" s="250"/>
      <c r="BB70" s="252"/>
      <c r="BC70" s="250"/>
      <c r="BD70" s="250">
        <v>2</v>
      </c>
      <c r="BE70" s="250"/>
      <c r="BF70" s="250"/>
      <c r="BG70" s="251"/>
      <c r="BH70" s="9"/>
      <c r="BI70" s="9"/>
      <c r="BJ70" s="70"/>
      <c r="BK70" s="9"/>
      <c r="BL70" s="9"/>
      <c r="BM70" s="9"/>
      <c r="BN70" s="9"/>
      <c r="BO70" s="69"/>
      <c r="BP70" s="9"/>
      <c r="BQ70" s="9"/>
      <c r="BR70" s="70"/>
      <c r="BS70" s="69"/>
      <c r="BT70" s="9"/>
      <c r="BU70" s="9"/>
      <c r="BV70" s="70"/>
      <c r="BW70" s="9"/>
      <c r="BX70" s="9"/>
      <c r="BY70" s="6"/>
      <c r="BZ70" s="6"/>
      <c r="CA70" s="6"/>
      <c r="CB70" s="6"/>
      <c r="CC70" s="6"/>
      <c r="CD70" s="6"/>
      <c r="CE70" s="6"/>
      <c r="CF70" s="6"/>
      <c r="CG70" s="6"/>
      <c r="CH70" s="6"/>
      <c r="CI70" s="6"/>
      <c r="CJ70" s="6"/>
      <c r="CK70" s="832"/>
      <c r="CL70" s="832"/>
      <c r="CM70" s="832"/>
      <c r="CN70" s="841"/>
      <c r="CO70" s="842"/>
    </row>
    <row r="71" spans="1:93" ht="12.95" customHeight="1">
      <c r="A71" s="1975"/>
      <c r="B71" s="1976"/>
      <c r="C71" s="1976"/>
      <c r="D71" s="1976"/>
      <c r="E71" s="1976"/>
      <c r="F71" s="1976"/>
      <c r="G71" s="1976"/>
      <c r="H71" s="1977"/>
      <c r="I71" s="11"/>
      <c r="J71" s="12"/>
      <c r="K71" s="63"/>
      <c r="L71" s="12"/>
      <c r="M71" s="12"/>
      <c r="N71" s="64"/>
      <c r="O71" s="12"/>
      <c r="P71" s="12"/>
      <c r="Q71" s="12"/>
      <c r="R71" s="12"/>
      <c r="S71" s="63"/>
      <c r="T71" s="12"/>
      <c r="U71" s="12"/>
      <c r="V71" s="64"/>
      <c r="W71" s="12"/>
      <c r="X71" s="12"/>
      <c r="Y71" s="12"/>
      <c r="Z71" s="12"/>
      <c r="AA71" s="63"/>
      <c r="AB71" s="12"/>
      <c r="AC71" s="12"/>
      <c r="AD71" s="64"/>
      <c r="AE71" s="12"/>
      <c r="AF71" s="12"/>
      <c r="AG71" s="12"/>
      <c r="AH71" s="12"/>
      <c r="AI71" s="63"/>
      <c r="AJ71" s="12"/>
      <c r="AK71" s="12"/>
      <c r="AL71" s="64"/>
      <c r="AM71" s="12"/>
      <c r="AN71" s="12"/>
      <c r="AO71" s="12"/>
      <c r="AP71" s="12"/>
      <c r="AQ71" s="63"/>
      <c r="AR71" s="12"/>
      <c r="AS71" s="12"/>
      <c r="AT71" s="64"/>
      <c r="AU71" s="12"/>
      <c r="AV71" s="835"/>
      <c r="AW71" s="835"/>
      <c r="AX71" s="835"/>
      <c r="AY71" s="77"/>
      <c r="AZ71" s="835"/>
      <c r="BA71" s="835"/>
      <c r="BB71" s="78"/>
      <c r="BC71" s="835"/>
      <c r="BD71" s="835"/>
      <c r="BE71" s="835"/>
      <c r="BF71" s="12"/>
      <c r="BG71" s="63"/>
      <c r="BH71" s="12"/>
      <c r="BI71" s="12"/>
      <c r="BJ71" s="64"/>
      <c r="BK71" s="12"/>
      <c r="BL71" s="12"/>
      <c r="BM71" s="12"/>
      <c r="BN71" s="12"/>
      <c r="BO71" s="63"/>
      <c r="BP71" s="12"/>
      <c r="BQ71" s="12"/>
      <c r="BR71" s="64"/>
      <c r="BS71" s="63"/>
      <c r="BT71" s="12"/>
      <c r="BU71" s="12"/>
      <c r="BV71" s="64"/>
      <c r="BW71" s="12"/>
      <c r="BX71" s="12"/>
      <c r="BY71" s="12"/>
      <c r="BZ71" s="12"/>
      <c r="CA71" s="12"/>
      <c r="CB71" s="12"/>
      <c r="CC71" s="12"/>
      <c r="CD71" s="12"/>
      <c r="CE71" s="12"/>
      <c r="CF71" s="12"/>
      <c r="CG71" s="12"/>
      <c r="CH71" s="12"/>
      <c r="CI71" s="12"/>
      <c r="CJ71" s="12"/>
      <c r="CK71" s="835"/>
      <c r="CL71" s="835"/>
      <c r="CM71" s="835"/>
      <c r="CN71" s="844"/>
      <c r="CO71" s="845"/>
    </row>
    <row r="72" spans="1:93">
      <c r="A72" s="42" t="s">
        <v>1317</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87"/>
      <c r="AR72" s="87"/>
      <c r="AS72" s="87"/>
      <c r="AT72" s="87"/>
      <c r="AU72" s="87"/>
      <c r="AV72" s="744"/>
      <c r="AW72" s="744"/>
      <c r="AX72" s="744"/>
      <c r="AY72" s="744"/>
      <c r="AZ72" s="744"/>
      <c r="BA72" s="744"/>
      <c r="BB72" s="744"/>
      <c r="BC72" s="744"/>
      <c r="BD72" s="744"/>
      <c r="BE72" s="744"/>
      <c r="BF72" s="44"/>
      <c r="BG72" s="44"/>
      <c r="BH72" s="42"/>
      <c r="BI72" s="42"/>
      <c r="BJ72" s="42"/>
      <c r="BK72" s="42"/>
      <c r="BL72" s="42"/>
      <c r="BM72" s="42"/>
      <c r="BN72" s="512"/>
      <c r="BO72" s="512"/>
      <c r="BP72" s="512"/>
      <c r="BQ72" s="512"/>
      <c r="BR72" s="512"/>
      <c r="BS72" s="512"/>
      <c r="BT72" s="512"/>
      <c r="BU72" s="512"/>
      <c r="BV72" s="512"/>
      <c r="BW72" s="512"/>
      <c r="BX72" s="512"/>
      <c r="BY72" s="512"/>
      <c r="BZ72" s="512"/>
      <c r="CA72" s="512"/>
      <c r="CB72" s="512"/>
      <c r="CC72" s="512"/>
      <c r="CD72" s="512"/>
      <c r="CE72" s="512"/>
      <c r="CF72" s="512"/>
      <c r="CG72" s="512"/>
      <c r="CH72" s="512"/>
      <c r="CI72" s="512"/>
      <c r="CJ72" s="512"/>
      <c r="CK72" s="512"/>
      <c r="CL72" s="512"/>
      <c r="CM72" s="512"/>
    </row>
    <row r="73" spans="1:93">
      <c r="A73" s="43" t="s">
        <v>1692</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5"/>
      <c r="AR73" s="45"/>
      <c r="AS73" s="45"/>
      <c r="AT73" s="45"/>
      <c r="AU73" s="45"/>
      <c r="AV73" s="744"/>
      <c r="AW73" s="744"/>
      <c r="AX73" s="744"/>
      <c r="AY73" s="744"/>
      <c r="AZ73" s="744"/>
      <c r="BA73" s="744"/>
      <c r="BB73" s="744"/>
      <c r="BC73" s="744"/>
      <c r="BD73" s="744"/>
      <c r="BE73" s="744"/>
      <c r="BF73" s="45"/>
      <c r="BG73" s="45"/>
      <c r="BH73" s="43"/>
      <c r="BI73" s="43"/>
      <c r="BJ73" s="43"/>
      <c r="BK73" s="43"/>
      <c r="BL73" s="43"/>
      <c r="BM73" s="43"/>
      <c r="BN73" s="43"/>
      <c r="BO73" s="43"/>
      <c r="BP73" s="43"/>
      <c r="BQ73" s="43"/>
      <c r="BR73" s="43"/>
      <c r="BS73" s="43"/>
      <c r="BT73" s="43"/>
      <c r="BU73" s="43"/>
      <c r="BV73" s="43"/>
      <c r="BW73" s="43"/>
      <c r="BX73" s="512"/>
      <c r="BY73" s="512"/>
      <c r="BZ73" s="512"/>
      <c r="CA73" s="512"/>
      <c r="CB73" s="512"/>
      <c r="CC73" s="512"/>
      <c r="CD73" s="512"/>
      <c r="CE73" s="512"/>
      <c r="CF73" s="512"/>
      <c r="CG73" s="512"/>
      <c r="CH73" s="512"/>
      <c r="CI73" s="512"/>
      <c r="CJ73" s="512"/>
      <c r="CK73" s="512"/>
      <c r="CL73" s="512"/>
      <c r="CM73" s="512"/>
    </row>
    <row r="74" spans="1:93">
      <c r="A74" s="43" t="s">
        <v>1693</v>
      </c>
      <c r="AV74" s="822"/>
      <c r="AW74" s="822"/>
      <c r="AX74" s="822"/>
      <c r="AY74" s="822"/>
      <c r="AZ74" s="822"/>
      <c r="BA74" s="822"/>
      <c r="BB74" s="822"/>
      <c r="BC74" s="822"/>
      <c r="BD74" s="822"/>
      <c r="BE74" s="822"/>
      <c r="BF74" s="822"/>
      <c r="BG74" s="822"/>
    </row>
    <row r="75" spans="1:93">
      <c r="AV75" s="822"/>
      <c r="AW75" s="822"/>
      <c r="AX75" s="822"/>
      <c r="AY75" s="822"/>
      <c r="AZ75" s="822"/>
      <c r="BA75" s="822"/>
      <c r="BB75" s="822"/>
      <c r="BC75" s="822"/>
      <c r="BD75" s="822"/>
      <c r="BE75" s="822"/>
      <c r="BF75" s="822"/>
      <c r="BG75" s="822"/>
    </row>
    <row r="76" spans="1:93">
      <c r="AV76" s="822"/>
      <c r="AW76" s="822"/>
      <c r="AX76" s="822"/>
      <c r="AY76" s="822"/>
      <c r="AZ76" s="822"/>
      <c r="BA76" s="822"/>
      <c r="BB76" s="822"/>
      <c r="BC76" s="822"/>
      <c r="BD76" s="822"/>
      <c r="BE76" s="822"/>
      <c r="BF76" s="822"/>
      <c r="BG76" s="822"/>
    </row>
  </sheetData>
  <mergeCells count="201">
    <mergeCell ref="CK2:CO3"/>
    <mergeCell ref="CK4:CO6"/>
    <mergeCell ref="BZ67:CA67"/>
    <mergeCell ref="BY68:CB69"/>
    <mergeCell ref="BZ64:CA64"/>
    <mergeCell ref="CG67:CJ69"/>
    <mergeCell ref="BY65:CB66"/>
    <mergeCell ref="BZ61:CA61"/>
    <mergeCell ref="CC64:CF66"/>
    <mergeCell ref="CG64:CJ66"/>
    <mergeCell ref="CK58:CO60"/>
    <mergeCell ref="BY62:CB63"/>
    <mergeCell ref="CC61:CF63"/>
    <mergeCell ref="CG61:CJ63"/>
    <mergeCell ref="CK61:CO63"/>
    <mergeCell ref="BZ58:CA58"/>
    <mergeCell ref="BY59:CB60"/>
    <mergeCell ref="CC58:CF60"/>
    <mergeCell ref="CG58:CJ60"/>
    <mergeCell ref="CC46:CF48"/>
    <mergeCell ref="CG46:CJ48"/>
    <mergeCell ref="CK46:CO48"/>
    <mergeCell ref="BZ49:CA49"/>
    <mergeCell ref="CC49:CF51"/>
    <mergeCell ref="CG49:CJ51"/>
    <mergeCell ref="CK49:CO51"/>
    <mergeCell ref="BY56:CB57"/>
    <mergeCell ref="CC55:CF57"/>
    <mergeCell ref="CG55:CJ57"/>
    <mergeCell ref="CK55:CO57"/>
    <mergeCell ref="CC52:CF54"/>
    <mergeCell ref="CG52:CJ54"/>
    <mergeCell ref="CK52:CO54"/>
    <mergeCell ref="BZ55:CA55"/>
    <mergeCell ref="CG22:CJ24"/>
    <mergeCell ref="BY20:CB21"/>
    <mergeCell ref="CC22:CF24"/>
    <mergeCell ref="CC16:CF18"/>
    <mergeCell ref="BZ22:CA22"/>
    <mergeCell ref="BY23:CB24"/>
    <mergeCell ref="CG40:CJ42"/>
    <mergeCell ref="CG43:CJ45"/>
    <mergeCell ref="CK22:CO24"/>
    <mergeCell ref="CK40:CO42"/>
    <mergeCell ref="CK43:CO45"/>
    <mergeCell ref="CK37:CO39"/>
    <mergeCell ref="CK31:CO33"/>
    <mergeCell ref="CK25:CO27"/>
    <mergeCell ref="CK28:CO30"/>
    <mergeCell ref="CG25:CJ27"/>
    <mergeCell ref="CG37:CJ39"/>
    <mergeCell ref="BZ31:CA31"/>
    <mergeCell ref="BY32:CB33"/>
    <mergeCell ref="CG31:CJ33"/>
    <mergeCell ref="BZ28:CA28"/>
    <mergeCell ref="BY29:CB30"/>
    <mergeCell ref="CG28:CJ30"/>
    <mergeCell ref="BY38:CB39"/>
    <mergeCell ref="A58:B69"/>
    <mergeCell ref="C64:F66"/>
    <mergeCell ref="G64:G66"/>
    <mergeCell ref="H64:H66"/>
    <mergeCell ref="C67:F69"/>
    <mergeCell ref="G67:G69"/>
    <mergeCell ref="H67:H69"/>
    <mergeCell ref="A70:H71"/>
    <mergeCell ref="BZ7:CA7"/>
    <mergeCell ref="BY8:CB9"/>
    <mergeCell ref="BZ10:CA10"/>
    <mergeCell ref="BY44:CB45"/>
    <mergeCell ref="BZ46:CA46"/>
    <mergeCell ref="BY47:CB48"/>
    <mergeCell ref="BY50:CB51"/>
    <mergeCell ref="BZ52:CA52"/>
    <mergeCell ref="BY53:CB54"/>
    <mergeCell ref="A46:B57"/>
    <mergeCell ref="H46:H48"/>
    <mergeCell ref="H49:H51"/>
    <mergeCell ref="H52:H54"/>
    <mergeCell ref="H55:H57"/>
    <mergeCell ref="C46:F48"/>
    <mergeCell ref="G46:G48"/>
    <mergeCell ref="C49:F51"/>
    <mergeCell ref="G49:G51"/>
    <mergeCell ref="C52:F54"/>
    <mergeCell ref="G52:G54"/>
    <mergeCell ref="C31:F33"/>
    <mergeCell ref="G31:G33"/>
    <mergeCell ref="H31:H33"/>
    <mergeCell ref="C37:F39"/>
    <mergeCell ref="C22:F24"/>
    <mergeCell ref="G22:G24"/>
    <mergeCell ref="H22:H24"/>
    <mergeCell ref="C25:F27"/>
    <mergeCell ref="G25:G27"/>
    <mergeCell ref="G37:G39"/>
    <mergeCell ref="H37:H39"/>
    <mergeCell ref="C28:F30"/>
    <mergeCell ref="G28:G30"/>
    <mergeCell ref="H28:H30"/>
    <mergeCell ref="H7:H9"/>
    <mergeCell ref="C10:F12"/>
    <mergeCell ref="G10:G12"/>
    <mergeCell ref="H10:H12"/>
    <mergeCell ref="H25:H27"/>
    <mergeCell ref="C16:F18"/>
    <mergeCell ref="G16:G18"/>
    <mergeCell ref="H16:H18"/>
    <mergeCell ref="C19:F21"/>
    <mergeCell ref="G19:G21"/>
    <mergeCell ref="H19:H21"/>
    <mergeCell ref="CG3:CJ3"/>
    <mergeCell ref="CG4:CJ6"/>
    <mergeCell ref="CG7:CJ9"/>
    <mergeCell ref="BZ19:CA19"/>
    <mergeCell ref="CC19:CF21"/>
    <mergeCell ref="CG19:CJ21"/>
    <mergeCell ref="BZ16:CA16"/>
    <mergeCell ref="BY17:CB18"/>
    <mergeCell ref="CG16:CJ18"/>
    <mergeCell ref="BZ13:CA13"/>
    <mergeCell ref="BY14:CB15"/>
    <mergeCell ref="CG13:CJ15"/>
    <mergeCell ref="CG10:CJ12"/>
    <mergeCell ref="BY3:CB3"/>
    <mergeCell ref="CC3:CF3"/>
    <mergeCell ref="BY5:CB6"/>
    <mergeCell ref="BZ4:CA4"/>
    <mergeCell ref="CC4:CF6"/>
    <mergeCell ref="BF2:BG3"/>
    <mergeCell ref="BJ2:BK3"/>
    <mergeCell ref="CC37:CF39"/>
    <mergeCell ref="BY41:CB42"/>
    <mergeCell ref="BZ43:CA43"/>
    <mergeCell ref="BZ40:CA40"/>
    <mergeCell ref="A7:B45"/>
    <mergeCell ref="CC28:CF30"/>
    <mergeCell ref="CC31:CF33"/>
    <mergeCell ref="CC7:CF9"/>
    <mergeCell ref="CC10:CF12"/>
    <mergeCell ref="CC13:CF15"/>
    <mergeCell ref="BY26:CB27"/>
    <mergeCell ref="C7:F9"/>
    <mergeCell ref="BN2:BO3"/>
    <mergeCell ref="BR2:BS3"/>
    <mergeCell ref="BV2:BW3"/>
    <mergeCell ref="BY2:CJ2"/>
    <mergeCell ref="A2:H3"/>
    <mergeCell ref="G7:G9"/>
    <mergeCell ref="A4:H6"/>
    <mergeCell ref="C13:F15"/>
    <mergeCell ref="G13:G15"/>
    <mergeCell ref="H13:H15"/>
    <mergeCell ref="AP2:AQ3"/>
    <mergeCell ref="CK7:CO9"/>
    <mergeCell ref="CK10:CO12"/>
    <mergeCell ref="CK13:CO15"/>
    <mergeCell ref="CK19:CO21"/>
    <mergeCell ref="CK16:CO18"/>
    <mergeCell ref="BZ25:CA25"/>
    <mergeCell ref="CC67:CF69"/>
    <mergeCell ref="J2:K3"/>
    <mergeCell ref="N2:O3"/>
    <mergeCell ref="R2:S3"/>
    <mergeCell ref="V2:W3"/>
    <mergeCell ref="Z2:AA3"/>
    <mergeCell ref="AD2:AE3"/>
    <mergeCell ref="AH2:AI3"/>
    <mergeCell ref="AL2:AM3"/>
    <mergeCell ref="CC40:CF42"/>
    <mergeCell ref="CC43:CF45"/>
    <mergeCell ref="BZ37:CA37"/>
    <mergeCell ref="CC25:CF27"/>
    <mergeCell ref="BY11:CB12"/>
    <mergeCell ref="AT2:AU3"/>
    <mergeCell ref="AX2:AY3"/>
    <mergeCell ref="BB2:BC3"/>
    <mergeCell ref="CK64:CO66"/>
    <mergeCell ref="CK67:CO69"/>
    <mergeCell ref="C34:F36"/>
    <mergeCell ref="G34:G36"/>
    <mergeCell ref="H34:H36"/>
    <mergeCell ref="BZ34:CA34"/>
    <mergeCell ref="CC34:CF36"/>
    <mergeCell ref="CG34:CJ36"/>
    <mergeCell ref="CK34:CO36"/>
    <mergeCell ref="BY35:CB36"/>
    <mergeCell ref="H40:H42"/>
    <mergeCell ref="C43:F45"/>
    <mergeCell ref="G43:G45"/>
    <mergeCell ref="H43:H45"/>
    <mergeCell ref="C40:F42"/>
    <mergeCell ref="G40:G42"/>
    <mergeCell ref="C55:F57"/>
    <mergeCell ref="G55:G57"/>
    <mergeCell ref="C58:F60"/>
    <mergeCell ref="G58:G60"/>
    <mergeCell ref="H58:H60"/>
    <mergeCell ref="C61:F63"/>
    <mergeCell ref="G61:G63"/>
    <mergeCell ref="H61:H63"/>
  </mergeCells>
  <phoneticPr fontId="5"/>
  <pageMargins left="0.51181102362204722" right="0.19685039370078741" top="0.59055118110236227" bottom="0.19685039370078741" header="0.51181102362204722" footer="0.19685039370078741"/>
  <pageSetup paperSize="9" scale="8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86"/>
  <sheetViews>
    <sheetView view="pageBreakPreview" zoomScale="90" zoomScaleNormal="100" zoomScaleSheetLayoutView="90" workbookViewId="0"/>
  </sheetViews>
  <sheetFormatPr defaultColWidth="2.625" defaultRowHeight="13.5"/>
  <cols>
    <col min="1" max="2" width="5.625" style="472" customWidth="1"/>
    <col min="3" max="5" width="3.75" style="472" customWidth="1"/>
    <col min="6" max="56" width="3" style="472" customWidth="1"/>
    <col min="57" max="57" width="2.625" style="472"/>
    <col min="58" max="58" width="7.5" style="472" customWidth="1"/>
    <col min="59" max="59" width="8.75" style="472" customWidth="1"/>
    <col min="60" max="60" width="2.625" style="472"/>
    <col min="61" max="62" width="11.625" style="472" bestFit="1" customWidth="1"/>
    <col min="63" max="63" width="5.875" style="472" customWidth="1"/>
    <col min="64" max="16384" width="2.625" style="472"/>
  </cols>
  <sheetData>
    <row r="1" spans="1:63" s="524" customFormat="1" ht="21" customHeight="1" thickBot="1">
      <c r="A1" s="459" t="s">
        <v>1708</v>
      </c>
      <c r="B1" s="459"/>
      <c r="C1" s="459"/>
      <c r="D1" s="459"/>
      <c r="E1" s="459"/>
      <c r="F1" s="459"/>
      <c r="G1" s="459"/>
      <c r="H1" s="459"/>
      <c r="I1" s="459"/>
      <c r="J1" s="459"/>
      <c r="K1" s="459"/>
      <c r="L1" s="459"/>
      <c r="M1" s="459"/>
      <c r="N1" s="459"/>
      <c r="O1" s="459"/>
      <c r="P1" s="459"/>
      <c r="Q1" s="459"/>
      <c r="R1" s="2004" t="s">
        <v>1396</v>
      </c>
      <c r="S1" s="2004"/>
      <c r="T1" s="2004"/>
      <c r="U1" s="2003"/>
      <c r="V1" s="2003"/>
      <c r="W1" s="436" t="s">
        <v>419</v>
      </c>
      <c r="X1" s="2003"/>
      <c r="Y1" s="2003"/>
      <c r="Z1" s="436" t="s">
        <v>420</v>
      </c>
      <c r="AA1" s="2003"/>
      <c r="AB1" s="2003"/>
      <c r="AC1" s="436" t="s">
        <v>421</v>
      </c>
      <c r="AD1" s="2004" t="s">
        <v>1835</v>
      </c>
      <c r="AE1" s="2004"/>
      <c r="AF1" s="2004"/>
      <c r="AG1" s="2003"/>
      <c r="AH1" s="2003"/>
      <c r="AI1" s="436" t="s">
        <v>419</v>
      </c>
      <c r="AJ1" s="2003"/>
      <c r="AK1" s="2005"/>
      <c r="AL1" s="436" t="s">
        <v>420</v>
      </c>
      <c r="AM1" s="2003"/>
      <c r="AN1" s="2003"/>
      <c r="AO1" s="436" t="s">
        <v>421</v>
      </c>
      <c r="AP1" s="436" t="s">
        <v>1541</v>
      </c>
      <c r="BI1" s="614">
        <f>DATE($U$1+2018,$X$1,$AA$1)</f>
        <v>43069</v>
      </c>
      <c r="BJ1" s="614">
        <f>DATE($AG$1+2018,$AJ$1,$AM$1)</f>
        <v>43069</v>
      </c>
      <c r="BK1" s="615">
        <f>_xlfn.DAYS($BJ$1,$BI$1-1)</f>
        <v>1</v>
      </c>
    </row>
    <row r="2" spans="1:63" ht="21" customHeight="1">
      <c r="A2" s="2027" t="s">
        <v>1542</v>
      </c>
      <c r="B2" s="2028"/>
      <c r="C2" s="2006" t="s">
        <v>421</v>
      </c>
      <c r="D2" s="2007"/>
      <c r="E2" s="2008"/>
      <c r="F2" s="859" t="str">
        <f>IF($AA$1="","",$BI$1)</f>
        <v/>
      </c>
      <c r="G2" s="860" t="str">
        <f t="shared" ref="G2:AG2" si="0">IF($AA$1="","",F$2+1)</f>
        <v/>
      </c>
      <c r="H2" s="860" t="str">
        <f t="shared" si="0"/>
        <v/>
      </c>
      <c r="I2" s="860" t="str">
        <f t="shared" si="0"/>
        <v/>
      </c>
      <c r="J2" s="860" t="str">
        <f t="shared" si="0"/>
        <v/>
      </c>
      <c r="K2" s="860" t="str">
        <f t="shared" si="0"/>
        <v/>
      </c>
      <c r="L2" s="860" t="str">
        <f t="shared" si="0"/>
        <v/>
      </c>
      <c r="M2" s="860" t="str">
        <f t="shared" si="0"/>
        <v/>
      </c>
      <c r="N2" s="860" t="str">
        <f t="shared" si="0"/>
        <v/>
      </c>
      <c r="O2" s="860" t="str">
        <f t="shared" si="0"/>
        <v/>
      </c>
      <c r="P2" s="860" t="str">
        <f t="shared" si="0"/>
        <v/>
      </c>
      <c r="Q2" s="860" t="str">
        <f t="shared" si="0"/>
        <v/>
      </c>
      <c r="R2" s="860" t="str">
        <f t="shared" si="0"/>
        <v/>
      </c>
      <c r="S2" s="860" t="str">
        <f t="shared" si="0"/>
        <v/>
      </c>
      <c r="T2" s="860" t="str">
        <f t="shared" si="0"/>
        <v/>
      </c>
      <c r="U2" s="860" t="str">
        <f t="shared" si="0"/>
        <v/>
      </c>
      <c r="V2" s="860" t="str">
        <f t="shared" si="0"/>
        <v/>
      </c>
      <c r="W2" s="860" t="str">
        <f t="shared" si="0"/>
        <v/>
      </c>
      <c r="X2" s="860" t="str">
        <f t="shared" si="0"/>
        <v/>
      </c>
      <c r="Y2" s="860" t="str">
        <f t="shared" si="0"/>
        <v/>
      </c>
      <c r="Z2" s="860" t="str">
        <f t="shared" si="0"/>
        <v/>
      </c>
      <c r="AA2" s="860" t="str">
        <f t="shared" si="0"/>
        <v/>
      </c>
      <c r="AB2" s="860" t="str">
        <f t="shared" si="0"/>
        <v/>
      </c>
      <c r="AC2" s="860" t="str">
        <f t="shared" si="0"/>
        <v/>
      </c>
      <c r="AD2" s="860" t="str">
        <f t="shared" si="0"/>
        <v/>
      </c>
      <c r="AE2" s="860" t="str">
        <f t="shared" si="0"/>
        <v/>
      </c>
      <c r="AF2" s="860" t="str">
        <f t="shared" si="0"/>
        <v/>
      </c>
      <c r="AG2" s="860" t="str">
        <f t="shared" si="0"/>
        <v/>
      </c>
      <c r="AH2" s="860" t="str">
        <f>IF($AA$1="","",IF($BK$1&lt;29,"",AG$2+1))</f>
        <v/>
      </c>
      <c r="AI2" s="860" t="str">
        <f>IF($AA$1="","",IF($BK$1&lt;30,"",AH$2+1))</f>
        <v/>
      </c>
      <c r="AJ2" s="861" t="str">
        <f>IF($AA$1="","",IF($BK$1&lt;31,"",AI$2+1))</f>
        <v/>
      </c>
      <c r="AK2" s="2020" t="s">
        <v>1543</v>
      </c>
      <c r="AL2" s="2021"/>
      <c r="AM2" s="2021"/>
      <c r="AN2" s="2021"/>
      <c r="AO2" s="2021"/>
      <c r="AP2" s="2021"/>
      <c r="AQ2" s="2021"/>
      <c r="AR2" s="2021"/>
      <c r="AS2" s="2021"/>
      <c r="AT2" s="2021"/>
      <c r="AU2" s="2021"/>
      <c r="AV2" s="2021"/>
      <c r="AW2" s="2021"/>
      <c r="AX2" s="2021"/>
      <c r="AY2" s="2021"/>
      <c r="AZ2" s="2022"/>
      <c r="BA2" s="2018" t="s">
        <v>342</v>
      </c>
      <c r="BB2" s="2012" t="s">
        <v>2187</v>
      </c>
      <c r="BC2" s="2013"/>
      <c r="BD2" s="2014"/>
      <c r="BF2" s="577" t="s">
        <v>1768</v>
      </c>
      <c r="BI2" s="616" t="s">
        <v>1836</v>
      </c>
      <c r="BJ2" s="616" t="s">
        <v>1837</v>
      </c>
      <c r="BK2" s="616" t="s">
        <v>1838</v>
      </c>
    </row>
    <row r="3" spans="1:63" ht="21" customHeight="1" thickBot="1">
      <c r="A3" s="2029"/>
      <c r="B3" s="2030"/>
      <c r="C3" s="2009" t="s">
        <v>341</v>
      </c>
      <c r="D3" s="2010"/>
      <c r="E3" s="2011"/>
      <c r="F3" s="862" t="str">
        <f>IF($AA$1="","",$BI$1)</f>
        <v/>
      </c>
      <c r="G3" s="863" t="str">
        <f t="shared" ref="G3:AG3" si="1">IF($AA$1="","",F$3+1)</f>
        <v/>
      </c>
      <c r="H3" s="863" t="str">
        <f t="shared" si="1"/>
        <v/>
      </c>
      <c r="I3" s="863" t="str">
        <f t="shared" si="1"/>
        <v/>
      </c>
      <c r="J3" s="863" t="str">
        <f t="shared" si="1"/>
        <v/>
      </c>
      <c r="K3" s="863" t="str">
        <f t="shared" si="1"/>
        <v/>
      </c>
      <c r="L3" s="863" t="str">
        <f t="shared" si="1"/>
        <v/>
      </c>
      <c r="M3" s="863" t="str">
        <f t="shared" si="1"/>
        <v/>
      </c>
      <c r="N3" s="863" t="str">
        <f t="shared" si="1"/>
        <v/>
      </c>
      <c r="O3" s="863" t="str">
        <f t="shared" si="1"/>
        <v/>
      </c>
      <c r="P3" s="863" t="str">
        <f t="shared" si="1"/>
        <v/>
      </c>
      <c r="Q3" s="863" t="str">
        <f t="shared" si="1"/>
        <v/>
      </c>
      <c r="R3" s="863" t="str">
        <f t="shared" si="1"/>
        <v/>
      </c>
      <c r="S3" s="863" t="str">
        <f t="shared" si="1"/>
        <v/>
      </c>
      <c r="T3" s="863" t="str">
        <f t="shared" si="1"/>
        <v/>
      </c>
      <c r="U3" s="863" t="str">
        <f t="shared" si="1"/>
        <v/>
      </c>
      <c r="V3" s="863" t="str">
        <f t="shared" si="1"/>
        <v/>
      </c>
      <c r="W3" s="863" t="str">
        <f t="shared" si="1"/>
        <v/>
      </c>
      <c r="X3" s="863" t="str">
        <f t="shared" si="1"/>
        <v/>
      </c>
      <c r="Y3" s="863" t="str">
        <f t="shared" si="1"/>
        <v/>
      </c>
      <c r="Z3" s="863" t="str">
        <f t="shared" si="1"/>
        <v/>
      </c>
      <c r="AA3" s="863" t="str">
        <f t="shared" si="1"/>
        <v/>
      </c>
      <c r="AB3" s="863" t="str">
        <f t="shared" si="1"/>
        <v/>
      </c>
      <c r="AC3" s="863" t="str">
        <f t="shared" si="1"/>
        <v/>
      </c>
      <c r="AD3" s="863" t="str">
        <f t="shared" si="1"/>
        <v/>
      </c>
      <c r="AE3" s="863" t="str">
        <f t="shared" si="1"/>
        <v/>
      </c>
      <c r="AF3" s="863" t="str">
        <f t="shared" si="1"/>
        <v/>
      </c>
      <c r="AG3" s="863" t="str">
        <f t="shared" si="1"/>
        <v/>
      </c>
      <c r="AH3" s="863" t="str">
        <f>IF($AA$1="","",IF($BK$1&lt;29,"",AG$3+1))</f>
        <v/>
      </c>
      <c r="AI3" s="863" t="str">
        <f>IF($AA$1="","",IF($BK$1&lt;30,"",AH$3+1))</f>
        <v/>
      </c>
      <c r="AJ3" s="864" t="str">
        <f>IF($AA$1="","",IF($BK$1&lt;31,"",AI$3+1))</f>
        <v/>
      </c>
      <c r="AK3" s="719" t="str">
        <f>ASC('7'!$F$4)</f>
        <v>A</v>
      </c>
      <c r="AL3" s="720" t="str">
        <f>ASC('7'!$F$6)</f>
        <v>B</v>
      </c>
      <c r="AM3" s="720" t="str">
        <f>ASC('7'!$F$8)</f>
        <v>C</v>
      </c>
      <c r="AN3" s="720" t="str">
        <f>ASC('7'!$F$10)</f>
        <v>D</v>
      </c>
      <c r="AO3" s="720" t="str">
        <f>ASC('7'!$F$12)</f>
        <v>E</v>
      </c>
      <c r="AP3" s="720" t="str">
        <f>ASC('7'!$F$14)</f>
        <v>F</v>
      </c>
      <c r="AQ3" s="720" t="str">
        <f>ASC('7'!$F$16)</f>
        <v>G</v>
      </c>
      <c r="AR3" s="720" t="str">
        <f>ASC('7'!$F$18)</f>
        <v>H</v>
      </c>
      <c r="AS3" s="720" t="str">
        <f>ASC('7'!$F$20)</f>
        <v>I</v>
      </c>
      <c r="AT3" s="720" t="str">
        <f>ASC('7'!$F$22)</f>
        <v>J</v>
      </c>
      <c r="AU3" s="720" t="str">
        <f>ASC('7'!$F$24)</f>
        <v>K</v>
      </c>
      <c r="AV3" s="720" t="str">
        <f>ASC('7'!$F$26)</f>
        <v>L</v>
      </c>
      <c r="AW3" s="720" t="str">
        <f>ASC('7'!$F$28)</f>
        <v>M</v>
      </c>
      <c r="AX3" s="720" t="str">
        <f>ASC('7'!$F$30)</f>
        <v>N</v>
      </c>
      <c r="AY3" s="721" t="str">
        <f>ASC('7'!$F$32)</f>
        <v>O</v>
      </c>
      <c r="AZ3" s="722" t="s">
        <v>598</v>
      </c>
      <c r="BA3" s="2019"/>
      <c r="BB3" s="2015"/>
      <c r="BC3" s="2016"/>
      <c r="BD3" s="2017"/>
      <c r="BF3" s="578" t="s">
        <v>602</v>
      </c>
      <c r="BG3" s="578" t="s">
        <v>1769</v>
      </c>
    </row>
    <row r="4" spans="1:63" ht="21" customHeight="1">
      <c r="A4" s="2023"/>
      <c r="B4" s="2024"/>
      <c r="C4" s="2031"/>
      <c r="D4" s="2032"/>
      <c r="E4" s="2033"/>
      <c r="F4" s="606"/>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8"/>
      <c r="AK4" s="591">
        <f>COUNTIF($F4:$AJ4,"*"&amp;AK$3&amp;"*")</f>
        <v>0</v>
      </c>
      <c r="AL4" s="592">
        <f>COUNTIF($F4:$AJ4,"*"&amp;AL$3&amp;"*")</f>
        <v>0</v>
      </c>
      <c r="AM4" s="592">
        <f t="shared" ref="AM4:AY19" si="2">COUNTIF($F4:$AJ4,"*"&amp;AM$3&amp;"*")</f>
        <v>0</v>
      </c>
      <c r="AN4" s="592">
        <f t="shared" si="2"/>
        <v>0</v>
      </c>
      <c r="AO4" s="592">
        <f>COUNTIF($F4:$AJ4,"*"&amp;AO$3&amp;"*")</f>
        <v>0</v>
      </c>
      <c r="AP4" s="592">
        <f t="shared" si="2"/>
        <v>0</v>
      </c>
      <c r="AQ4" s="592">
        <f t="shared" si="2"/>
        <v>0</v>
      </c>
      <c r="AR4" s="592">
        <f t="shared" si="2"/>
        <v>0</v>
      </c>
      <c r="AS4" s="592">
        <f t="shared" si="2"/>
        <v>0</v>
      </c>
      <c r="AT4" s="592">
        <f t="shared" si="2"/>
        <v>0</v>
      </c>
      <c r="AU4" s="592">
        <f t="shared" si="2"/>
        <v>0</v>
      </c>
      <c r="AV4" s="592">
        <f t="shared" si="2"/>
        <v>0</v>
      </c>
      <c r="AW4" s="592">
        <f t="shared" ref="AW4:AY5" si="3">COUNTIF($F4:$AJ4,"*"&amp;AW$3&amp;"*")</f>
        <v>0</v>
      </c>
      <c r="AX4" s="592">
        <f t="shared" si="3"/>
        <v>0</v>
      </c>
      <c r="AY4" s="612">
        <f t="shared" si="3"/>
        <v>0</v>
      </c>
      <c r="AZ4" s="593">
        <f>SUM(AK4:AY4)</f>
        <v>0</v>
      </c>
      <c r="BA4" s="594">
        <f>COUNTIF($F4:$AJ4,"*休*")</f>
        <v>0</v>
      </c>
      <c r="BB4" s="1997" t="str">
        <f>IF(C4="","",(AK4*$BG$4+AL4*$BG$5+AM4*$BG$6+AN4*$BG$7+AO4*$BG$8+AP4*$BG$9+AQ4*$BG$10+AR4*$BG$11+AS4*$BG$12+AT4*$BG$13+AU4*$BG$14+AV4*$BG$15+AW4*$BG$16+AX4*$BG$17+AY4*$BG$18)/(COLUMNS($F$2:$AJ$2)-COUNTBLANK($F$2:$AJ$2))*7)</f>
        <v/>
      </c>
      <c r="BC4" s="1998"/>
      <c r="BD4" s="1999"/>
      <c r="BF4" s="555" t="str">
        <f>ASC('7'!$F$4)</f>
        <v>A</v>
      </c>
      <c r="BG4" s="576">
        <f>'7'!$AD$4</f>
        <v>0</v>
      </c>
    </row>
    <row r="5" spans="1:63" ht="21" customHeight="1">
      <c r="A5" s="2025"/>
      <c r="B5" s="2026"/>
      <c r="C5" s="2034"/>
      <c r="D5" s="2035"/>
      <c r="E5" s="2036"/>
      <c r="F5" s="598"/>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99"/>
      <c r="AK5" s="579">
        <f>COUNTIF($F5:$AJ5,"*"&amp;AK$3&amp;"*")</f>
        <v>0</v>
      </c>
      <c r="AL5" s="580">
        <f>COUNTIF($F5:$AJ5,"*"&amp;AL$3&amp;"*")</f>
        <v>0</v>
      </c>
      <c r="AM5" s="580">
        <f t="shared" si="2"/>
        <v>0</v>
      </c>
      <c r="AN5" s="580">
        <f t="shared" si="2"/>
        <v>0</v>
      </c>
      <c r="AO5" s="580">
        <f>COUNTIF($F5:$AJ5,"*"&amp;AO$3&amp;"*")</f>
        <v>0</v>
      </c>
      <c r="AP5" s="580">
        <f t="shared" si="2"/>
        <v>0</v>
      </c>
      <c r="AQ5" s="580">
        <f t="shared" si="2"/>
        <v>0</v>
      </c>
      <c r="AR5" s="580">
        <f t="shared" si="2"/>
        <v>0</v>
      </c>
      <c r="AS5" s="580">
        <f t="shared" si="2"/>
        <v>0</v>
      </c>
      <c r="AT5" s="580">
        <f t="shared" si="2"/>
        <v>0</v>
      </c>
      <c r="AU5" s="580">
        <f t="shared" si="2"/>
        <v>0</v>
      </c>
      <c r="AV5" s="580">
        <f t="shared" si="2"/>
        <v>0</v>
      </c>
      <c r="AW5" s="580">
        <f t="shared" si="3"/>
        <v>0</v>
      </c>
      <c r="AX5" s="580">
        <f t="shared" si="3"/>
        <v>0</v>
      </c>
      <c r="AY5" s="609">
        <f t="shared" si="3"/>
        <v>0</v>
      </c>
      <c r="AZ5" s="581">
        <f>SUM(AK5:AY5)</f>
        <v>0</v>
      </c>
      <c r="BA5" s="582">
        <f>COUNTIF($F5:$AJ5,"*休*")</f>
        <v>0</v>
      </c>
      <c r="BB5" s="1997" t="str">
        <f t="shared" ref="BB5:BB43" si="4">IF(C5="","",(AK5*$BG$4+AL5*$BG$5+AM5*$BG$6+AN5*$BG$7+AO5*$BG$8+AP5*$BG$9+AQ5*$BG$10+AR5*$BG$11+AS5*$BG$12+AT5*$BG$13+AU5*$BG$14+AV5*$BG$15+AW5*$BG$16+AX5*$BG$17+AY5*$BG$18)/(COLUMNS($F$2:$AJ$2)-COUNTBLANK($F$2:$AJ$2))*7)</f>
        <v/>
      </c>
      <c r="BC5" s="1998"/>
      <c r="BD5" s="1999"/>
      <c r="BF5" s="555" t="str">
        <f>ASC('7'!$F$6)</f>
        <v>B</v>
      </c>
      <c r="BG5" s="576">
        <f>'7'!$AD$6</f>
        <v>0</v>
      </c>
    </row>
    <row r="6" spans="1:63" ht="21" customHeight="1">
      <c r="A6" s="2025"/>
      <c r="B6" s="2026"/>
      <c r="C6" s="2034"/>
      <c r="D6" s="2035"/>
      <c r="E6" s="2036"/>
      <c r="F6" s="598"/>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99"/>
      <c r="AK6" s="579">
        <f t="shared" ref="AK6:AY35" si="5">COUNTIF($F6:$AJ6,"*"&amp;AK$3&amp;"*")</f>
        <v>0</v>
      </c>
      <c r="AL6" s="580">
        <f t="shared" si="5"/>
        <v>0</v>
      </c>
      <c r="AM6" s="580">
        <f t="shared" si="2"/>
        <v>0</v>
      </c>
      <c r="AN6" s="580">
        <f t="shared" si="2"/>
        <v>0</v>
      </c>
      <c r="AO6" s="580">
        <f t="shared" si="2"/>
        <v>0</v>
      </c>
      <c r="AP6" s="580">
        <f t="shared" si="2"/>
        <v>0</v>
      </c>
      <c r="AQ6" s="580">
        <f t="shared" si="2"/>
        <v>0</v>
      </c>
      <c r="AR6" s="580">
        <f t="shared" si="2"/>
        <v>0</v>
      </c>
      <c r="AS6" s="580">
        <f t="shared" si="2"/>
        <v>0</v>
      </c>
      <c r="AT6" s="580">
        <f t="shared" si="2"/>
        <v>0</v>
      </c>
      <c r="AU6" s="580">
        <f t="shared" si="2"/>
        <v>0</v>
      </c>
      <c r="AV6" s="580">
        <f t="shared" si="2"/>
        <v>0</v>
      </c>
      <c r="AW6" s="580">
        <f t="shared" si="2"/>
        <v>0</v>
      </c>
      <c r="AX6" s="580">
        <f t="shared" si="2"/>
        <v>0</v>
      </c>
      <c r="AY6" s="609">
        <f t="shared" si="2"/>
        <v>0</v>
      </c>
      <c r="AZ6" s="581">
        <f t="shared" ref="AZ6:AZ30" si="6">SUM(AK6:AY6)</f>
        <v>0</v>
      </c>
      <c r="BA6" s="582">
        <f t="shared" ref="BA6:BA30" si="7">COUNTIF($F6:$AJ6,"*休*")</f>
        <v>0</v>
      </c>
      <c r="BB6" s="1997" t="str">
        <f t="shared" si="4"/>
        <v/>
      </c>
      <c r="BC6" s="1998"/>
      <c r="BD6" s="1999"/>
      <c r="BF6" s="555" t="str">
        <f>ASC('7'!$F$8)</f>
        <v>C</v>
      </c>
      <c r="BG6" s="576">
        <f>'7'!$AD$8</f>
        <v>0</v>
      </c>
    </row>
    <row r="7" spans="1:63" ht="21" customHeight="1">
      <c r="A7" s="2025"/>
      <c r="B7" s="2026"/>
      <c r="C7" s="2034"/>
      <c r="D7" s="2035"/>
      <c r="E7" s="2036"/>
      <c r="F7" s="598"/>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99"/>
      <c r="AK7" s="579">
        <f t="shared" si="5"/>
        <v>0</v>
      </c>
      <c r="AL7" s="580">
        <f t="shared" si="5"/>
        <v>0</v>
      </c>
      <c r="AM7" s="580">
        <f t="shared" si="2"/>
        <v>0</v>
      </c>
      <c r="AN7" s="580">
        <f t="shared" si="2"/>
        <v>0</v>
      </c>
      <c r="AO7" s="580">
        <f t="shared" si="2"/>
        <v>0</v>
      </c>
      <c r="AP7" s="580">
        <f t="shared" si="2"/>
        <v>0</v>
      </c>
      <c r="AQ7" s="580">
        <f t="shared" si="2"/>
        <v>0</v>
      </c>
      <c r="AR7" s="580">
        <f t="shared" si="2"/>
        <v>0</v>
      </c>
      <c r="AS7" s="580">
        <f t="shared" si="2"/>
        <v>0</v>
      </c>
      <c r="AT7" s="580">
        <f t="shared" si="2"/>
        <v>0</v>
      </c>
      <c r="AU7" s="580">
        <f t="shared" si="2"/>
        <v>0</v>
      </c>
      <c r="AV7" s="580">
        <f t="shared" si="2"/>
        <v>0</v>
      </c>
      <c r="AW7" s="580">
        <f t="shared" si="2"/>
        <v>0</v>
      </c>
      <c r="AX7" s="580">
        <f t="shared" si="2"/>
        <v>0</v>
      </c>
      <c r="AY7" s="609">
        <f t="shared" si="2"/>
        <v>0</v>
      </c>
      <c r="AZ7" s="581">
        <f t="shared" si="6"/>
        <v>0</v>
      </c>
      <c r="BA7" s="582">
        <f t="shared" si="7"/>
        <v>0</v>
      </c>
      <c r="BB7" s="1997" t="str">
        <f t="shared" si="4"/>
        <v/>
      </c>
      <c r="BC7" s="1998"/>
      <c r="BD7" s="1999"/>
      <c r="BF7" s="555" t="str">
        <f>ASC('7'!$F$10)</f>
        <v>D</v>
      </c>
      <c r="BG7" s="576">
        <f>'7'!$AD$10</f>
        <v>0</v>
      </c>
    </row>
    <row r="8" spans="1:63" ht="21" customHeight="1">
      <c r="A8" s="2025"/>
      <c r="B8" s="2026"/>
      <c r="C8" s="2034"/>
      <c r="D8" s="2035"/>
      <c r="E8" s="2036"/>
      <c r="F8" s="598"/>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99"/>
      <c r="AK8" s="579">
        <f t="shared" si="5"/>
        <v>0</v>
      </c>
      <c r="AL8" s="580">
        <f t="shared" si="5"/>
        <v>0</v>
      </c>
      <c r="AM8" s="580">
        <f t="shared" si="2"/>
        <v>0</v>
      </c>
      <c r="AN8" s="580">
        <f t="shared" si="2"/>
        <v>0</v>
      </c>
      <c r="AO8" s="580">
        <f t="shared" si="2"/>
        <v>0</v>
      </c>
      <c r="AP8" s="580">
        <f t="shared" si="2"/>
        <v>0</v>
      </c>
      <c r="AQ8" s="580">
        <f t="shared" si="2"/>
        <v>0</v>
      </c>
      <c r="AR8" s="580">
        <f t="shared" si="2"/>
        <v>0</v>
      </c>
      <c r="AS8" s="580">
        <f t="shared" si="2"/>
        <v>0</v>
      </c>
      <c r="AT8" s="580">
        <f t="shared" si="2"/>
        <v>0</v>
      </c>
      <c r="AU8" s="580">
        <f t="shared" si="2"/>
        <v>0</v>
      </c>
      <c r="AV8" s="580">
        <f t="shared" si="2"/>
        <v>0</v>
      </c>
      <c r="AW8" s="580">
        <f t="shared" si="2"/>
        <v>0</v>
      </c>
      <c r="AX8" s="580">
        <f t="shared" si="2"/>
        <v>0</v>
      </c>
      <c r="AY8" s="609">
        <f t="shared" si="2"/>
        <v>0</v>
      </c>
      <c r="AZ8" s="581">
        <f t="shared" si="6"/>
        <v>0</v>
      </c>
      <c r="BA8" s="582">
        <f t="shared" si="7"/>
        <v>0</v>
      </c>
      <c r="BB8" s="1997" t="str">
        <f t="shared" si="4"/>
        <v/>
      </c>
      <c r="BC8" s="1998"/>
      <c r="BD8" s="1999"/>
      <c r="BF8" s="555" t="str">
        <f>ASC('7'!$F$12)</f>
        <v>E</v>
      </c>
      <c r="BG8" s="576">
        <f>'7'!$AD$12</f>
        <v>0</v>
      </c>
    </row>
    <row r="9" spans="1:63" ht="21" customHeight="1">
      <c r="A9" s="2025"/>
      <c r="B9" s="2026"/>
      <c r="C9" s="2034"/>
      <c r="D9" s="2035"/>
      <c r="E9" s="2036"/>
      <c r="F9" s="598"/>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99"/>
      <c r="AK9" s="579">
        <f t="shared" si="5"/>
        <v>0</v>
      </c>
      <c r="AL9" s="580">
        <f t="shared" si="5"/>
        <v>0</v>
      </c>
      <c r="AM9" s="580">
        <f t="shared" si="2"/>
        <v>0</v>
      </c>
      <c r="AN9" s="580">
        <f t="shared" si="2"/>
        <v>0</v>
      </c>
      <c r="AO9" s="580">
        <f t="shared" si="2"/>
        <v>0</v>
      </c>
      <c r="AP9" s="580">
        <f t="shared" si="2"/>
        <v>0</v>
      </c>
      <c r="AQ9" s="580">
        <f t="shared" si="2"/>
        <v>0</v>
      </c>
      <c r="AR9" s="580">
        <f t="shared" si="2"/>
        <v>0</v>
      </c>
      <c r="AS9" s="580">
        <f t="shared" si="2"/>
        <v>0</v>
      </c>
      <c r="AT9" s="580">
        <f t="shared" si="2"/>
        <v>0</v>
      </c>
      <c r="AU9" s="580">
        <f t="shared" si="2"/>
        <v>0</v>
      </c>
      <c r="AV9" s="580">
        <f t="shared" si="2"/>
        <v>0</v>
      </c>
      <c r="AW9" s="580">
        <f t="shared" si="2"/>
        <v>0</v>
      </c>
      <c r="AX9" s="580">
        <f t="shared" si="2"/>
        <v>0</v>
      </c>
      <c r="AY9" s="609">
        <f t="shared" si="2"/>
        <v>0</v>
      </c>
      <c r="AZ9" s="581">
        <f t="shared" si="6"/>
        <v>0</v>
      </c>
      <c r="BA9" s="582">
        <f t="shared" si="7"/>
        <v>0</v>
      </c>
      <c r="BB9" s="1997" t="str">
        <f t="shared" si="4"/>
        <v/>
      </c>
      <c r="BC9" s="1998"/>
      <c r="BD9" s="1999"/>
      <c r="BF9" s="555" t="str">
        <f>ASC('7'!$F$14)</f>
        <v>F</v>
      </c>
      <c r="BG9" s="576">
        <f>'7'!$AD$14</f>
        <v>0</v>
      </c>
    </row>
    <row r="10" spans="1:63" ht="21" customHeight="1">
      <c r="A10" s="2025"/>
      <c r="B10" s="2026"/>
      <c r="C10" s="2034"/>
      <c r="D10" s="2035"/>
      <c r="E10" s="2036"/>
      <c r="F10" s="598"/>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99"/>
      <c r="AK10" s="579">
        <f t="shared" si="5"/>
        <v>0</v>
      </c>
      <c r="AL10" s="580">
        <f t="shared" si="5"/>
        <v>0</v>
      </c>
      <c r="AM10" s="580">
        <f t="shared" si="2"/>
        <v>0</v>
      </c>
      <c r="AN10" s="580">
        <f t="shared" si="2"/>
        <v>0</v>
      </c>
      <c r="AO10" s="580">
        <f t="shared" si="2"/>
        <v>0</v>
      </c>
      <c r="AP10" s="580">
        <f t="shared" si="2"/>
        <v>0</v>
      </c>
      <c r="AQ10" s="580">
        <f t="shared" si="2"/>
        <v>0</v>
      </c>
      <c r="AR10" s="580">
        <f t="shared" si="2"/>
        <v>0</v>
      </c>
      <c r="AS10" s="580">
        <f t="shared" si="2"/>
        <v>0</v>
      </c>
      <c r="AT10" s="580">
        <f t="shared" si="2"/>
        <v>0</v>
      </c>
      <c r="AU10" s="580">
        <f t="shared" si="2"/>
        <v>0</v>
      </c>
      <c r="AV10" s="580">
        <f t="shared" si="2"/>
        <v>0</v>
      </c>
      <c r="AW10" s="580">
        <f t="shared" si="2"/>
        <v>0</v>
      </c>
      <c r="AX10" s="580">
        <f t="shared" si="2"/>
        <v>0</v>
      </c>
      <c r="AY10" s="609">
        <f t="shared" si="2"/>
        <v>0</v>
      </c>
      <c r="AZ10" s="581">
        <f t="shared" si="6"/>
        <v>0</v>
      </c>
      <c r="BA10" s="582">
        <f t="shared" si="7"/>
        <v>0</v>
      </c>
      <c r="BB10" s="1997" t="str">
        <f t="shared" si="4"/>
        <v/>
      </c>
      <c r="BC10" s="1998"/>
      <c r="BD10" s="1999"/>
      <c r="BF10" s="555" t="str">
        <f>ASC('7'!$F$16)</f>
        <v>G</v>
      </c>
      <c r="BG10" s="576">
        <f>'7'!$AD$16</f>
        <v>0</v>
      </c>
    </row>
    <row r="11" spans="1:63" ht="21" customHeight="1">
      <c r="A11" s="2025"/>
      <c r="B11" s="2026"/>
      <c r="C11" s="2034"/>
      <c r="D11" s="2035"/>
      <c r="E11" s="2036"/>
      <c r="F11" s="598"/>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99"/>
      <c r="AK11" s="579">
        <f t="shared" si="5"/>
        <v>0</v>
      </c>
      <c r="AL11" s="580">
        <f t="shared" si="5"/>
        <v>0</v>
      </c>
      <c r="AM11" s="580">
        <f t="shared" si="2"/>
        <v>0</v>
      </c>
      <c r="AN11" s="580">
        <f t="shared" si="2"/>
        <v>0</v>
      </c>
      <c r="AO11" s="580">
        <f t="shared" si="2"/>
        <v>0</v>
      </c>
      <c r="AP11" s="580">
        <f t="shared" si="2"/>
        <v>0</v>
      </c>
      <c r="AQ11" s="580">
        <f t="shared" si="2"/>
        <v>0</v>
      </c>
      <c r="AR11" s="580">
        <f t="shared" si="2"/>
        <v>0</v>
      </c>
      <c r="AS11" s="580">
        <f t="shared" si="2"/>
        <v>0</v>
      </c>
      <c r="AT11" s="580">
        <f t="shared" si="2"/>
        <v>0</v>
      </c>
      <c r="AU11" s="580">
        <f t="shared" si="2"/>
        <v>0</v>
      </c>
      <c r="AV11" s="580">
        <f t="shared" si="2"/>
        <v>0</v>
      </c>
      <c r="AW11" s="580">
        <f t="shared" si="2"/>
        <v>0</v>
      </c>
      <c r="AX11" s="580">
        <f t="shared" si="2"/>
        <v>0</v>
      </c>
      <c r="AY11" s="609">
        <f t="shared" si="2"/>
        <v>0</v>
      </c>
      <c r="AZ11" s="581">
        <f t="shared" si="6"/>
        <v>0</v>
      </c>
      <c r="BA11" s="582">
        <f t="shared" si="7"/>
        <v>0</v>
      </c>
      <c r="BB11" s="1997" t="str">
        <f t="shared" si="4"/>
        <v/>
      </c>
      <c r="BC11" s="1998"/>
      <c r="BD11" s="1999"/>
      <c r="BF11" s="555" t="str">
        <f>ASC('7'!$F$18)</f>
        <v>H</v>
      </c>
      <c r="BG11" s="576">
        <f>'7'!$AD$18</f>
        <v>0</v>
      </c>
    </row>
    <row r="12" spans="1:63" ht="21" customHeight="1">
      <c r="A12" s="2025"/>
      <c r="B12" s="2026"/>
      <c r="C12" s="2034"/>
      <c r="D12" s="2035"/>
      <c r="E12" s="2036"/>
      <c r="F12" s="598"/>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99"/>
      <c r="AK12" s="579">
        <f t="shared" si="5"/>
        <v>0</v>
      </c>
      <c r="AL12" s="580">
        <f t="shared" si="5"/>
        <v>0</v>
      </c>
      <c r="AM12" s="580">
        <f t="shared" si="2"/>
        <v>0</v>
      </c>
      <c r="AN12" s="580">
        <f t="shared" si="2"/>
        <v>0</v>
      </c>
      <c r="AO12" s="580">
        <f t="shared" si="2"/>
        <v>0</v>
      </c>
      <c r="AP12" s="580">
        <f t="shared" si="2"/>
        <v>0</v>
      </c>
      <c r="AQ12" s="580">
        <f t="shared" si="2"/>
        <v>0</v>
      </c>
      <c r="AR12" s="580">
        <f t="shared" si="2"/>
        <v>0</v>
      </c>
      <c r="AS12" s="580">
        <f t="shared" si="2"/>
        <v>0</v>
      </c>
      <c r="AT12" s="580">
        <f t="shared" si="2"/>
        <v>0</v>
      </c>
      <c r="AU12" s="580">
        <f t="shared" si="2"/>
        <v>0</v>
      </c>
      <c r="AV12" s="580">
        <f t="shared" si="2"/>
        <v>0</v>
      </c>
      <c r="AW12" s="580">
        <f t="shared" si="2"/>
        <v>0</v>
      </c>
      <c r="AX12" s="580">
        <f t="shared" si="2"/>
        <v>0</v>
      </c>
      <c r="AY12" s="609">
        <f t="shared" si="2"/>
        <v>0</v>
      </c>
      <c r="AZ12" s="581">
        <f t="shared" si="6"/>
        <v>0</v>
      </c>
      <c r="BA12" s="582">
        <f t="shared" si="7"/>
        <v>0</v>
      </c>
      <c r="BB12" s="1997" t="str">
        <f t="shared" si="4"/>
        <v/>
      </c>
      <c r="BC12" s="1998"/>
      <c r="BD12" s="1999"/>
      <c r="BF12" s="555" t="str">
        <f>ASC('7'!$F$20)</f>
        <v>I</v>
      </c>
      <c r="BG12" s="576">
        <f>'7'!$AD$20</f>
        <v>0</v>
      </c>
    </row>
    <row r="13" spans="1:63" ht="21" customHeight="1">
      <c r="A13" s="2025"/>
      <c r="B13" s="2026"/>
      <c r="C13" s="2034"/>
      <c r="D13" s="2035"/>
      <c r="E13" s="2036"/>
      <c r="F13" s="598"/>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99"/>
      <c r="AK13" s="579">
        <f t="shared" si="5"/>
        <v>0</v>
      </c>
      <c r="AL13" s="580">
        <f t="shared" si="5"/>
        <v>0</v>
      </c>
      <c r="AM13" s="580">
        <f t="shared" si="2"/>
        <v>0</v>
      </c>
      <c r="AN13" s="580">
        <f t="shared" si="2"/>
        <v>0</v>
      </c>
      <c r="AO13" s="580">
        <f t="shared" si="2"/>
        <v>0</v>
      </c>
      <c r="AP13" s="580">
        <f t="shared" si="2"/>
        <v>0</v>
      </c>
      <c r="AQ13" s="580">
        <f t="shared" si="2"/>
        <v>0</v>
      </c>
      <c r="AR13" s="580">
        <f t="shared" si="2"/>
        <v>0</v>
      </c>
      <c r="AS13" s="580">
        <f t="shared" si="2"/>
        <v>0</v>
      </c>
      <c r="AT13" s="580">
        <f t="shared" si="2"/>
        <v>0</v>
      </c>
      <c r="AU13" s="580">
        <f t="shared" si="2"/>
        <v>0</v>
      </c>
      <c r="AV13" s="580">
        <f t="shared" si="2"/>
        <v>0</v>
      </c>
      <c r="AW13" s="580">
        <f t="shared" si="2"/>
        <v>0</v>
      </c>
      <c r="AX13" s="580">
        <f t="shared" si="2"/>
        <v>0</v>
      </c>
      <c r="AY13" s="609">
        <f t="shared" si="2"/>
        <v>0</v>
      </c>
      <c r="AZ13" s="581">
        <f t="shared" si="6"/>
        <v>0</v>
      </c>
      <c r="BA13" s="582">
        <f t="shared" si="7"/>
        <v>0</v>
      </c>
      <c r="BB13" s="1997" t="str">
        <f t="shared" si="4"/>
        <v/>
      </c>
      <c r="BC13" s="1998"/>
      <c r="BD13" s="1999"/>
      <c r="BF13" s="555" t="str">
        <f>ASC('7'!$F$22)</f>
        <v>J</v>
      </c>
      <c r="BG13" s="576">
        <f>'7'!$AD$22</f>
        <v>0</v>
      </c>
    </row>
    <row r="14" spans="1:63" ht="21" customHeight="1">
      <c r="A14" s="2025"/>
      <c r="B14" s="2026"/>
      <c r="C14" s="2034"/>
      <c r="D14" s="2035"/>
      <c r="E14" s="2036"/>
      <c r="F14" s="598"/>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99"/>
      <c r="AK14" s="579">
        <f t="shared" si="5"/>
        <v>0</v>
      </c>
      <c r="AL14" s="580">
        <f t="shared" si="5"/>
        <v>0</v>
      </c>
      <c r="AM14" s="580">
        <f t="shared" si="2"/>
        <v>0</v>
      </c>
      <c r="AN14" s="580">
        <f t="shared" si="2"/>
        <v>0</v>
      </c>
      <c r="AO14" s="580">
        <f t="shared" si="2"/>
        <v>0</v>
      </c>
      <c r="AP14" s="580">
        <f t="shared" si="2"/>
        <v>0</v>
      </c>
      <c r="AQ14" s="580">
        <f t="shared" si="2"/>
        <v>0</v>
      </c>
      <c r="AR14" s="580">
        <f t="shared" si="2"/>
        <v>0</v>
      </c>
      <c r="AS14" s="580">
        <f t="shared" si="2"/>
        <v>0</v>
      </c>
      <c r="AT14" s="580">
        <f t="shared" si="2"/>
        <v>0</v>
      </c>
      <c r="AU14" s="580">
        <f t="shared" si="2"/>
        <v>0</v>
      </c>
      <c r="AV14" s="580">
        <f t="shared" si="2"/>
        <v>0</v>
      </c>
      <c r="AW14" s="580">
        <f t="shared" si="2"/>
        <v>0</v>
      </c>
      <c r="AX14" s="580">
        <f t="shared" si="2"/>
        <v>0</v>
      </c>
      <c r="AY14" s="609">
        <f t="shared" si="2"/>
        <v>0</v>
      </c>
      <c r="AZ14" s="581">
        <f t="shared" si="6"/>
        <v>0</v>
      </c>
      <c r="BA14" s="582">
        <f t="shared" si="7"/>
        <v>0</v>
      </c>
      <c r="BB14" s="1997" t="str">
        <f t="shared" si="4"/>
        <v/>
      </c>
      <c r="BC14" s="1998"/>
      <c r="BD14" s="1999"/>
      <c r="BF14" s="555" t="str">
        <f>ASC('7'!$F$24)</f>
        <v>K</v>
      </c>
      <c r="BG14" s="576">
        <f>'7'!$AD$24</f>
        <v>0</v>
      </c>
    </row>
    <row r="15" spans="1:63" ht="21" customHeight="1">
      <c r="A15" s="2025"/>
      <c r="B15" s="2026"/>
      <c r="C15" s="2034"/>
      <c r="D15" s="2035"/>
      <c r="E15" s="2036"/>
      <c r="F15" s="598"/>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99"/>
      <c r="AK15" s="579">
        <f t="shared" si="5"/>
        <v>0</v>
      </c>
      <c r="AL15" s="580">
        <f t="shared" si="5"/>
        <v>0</v>
      </c>
      <c r="AM15" s="580">
        <f t="shared" si="2"/>
        <v>0</v>
      </c>
      <c r="AN15" s="580">
        <f t="shared" si="2"/>
        <v>0</v>
      </c>
      <c r="AO15" s="580">
        <f t="shared" si="2"/>
        <v>0</v>
      </c>
      <c r="AP15" s="580">
        <f t="shared" si="2"/>
        <v>0</v>
      </c>
      <c r="AQ15" s="580">
        <f t="shared" si="2"/>
        <v>0</v>
      </c>
      <c r="AR15" s="580">
        <f t="shared" si="2"/>
        <v>0</v>
      </c>
      <c r="AS15" s="580">
        <f t="shared" si="2"/>
        <v>0</v>
      </c>
      <c r="AT15" s="580">
        <f t="shared" si="2"/>
        <v>0</v>
      </c>
      <c r="AU15" s="580">
        <f t="shared" si="2"/>
        <v>0</v>
      </c>
      <c r="AV15" s="580">
        <f t="shared" si="2"/>
        <v>0</v>
      </c>
      <c r="AW15" s="580">
        <f t="shared" si="2"/>
        <v>0</v>
      </c>
      <c r="AX15" s="580">
        <f t="shared" si="2"/>
        <v>0</v>
      </c>
      <c r="AY15" s="609">
        <f t="shared" si="2"/>
        <v>0</v>
      </c>
      <c r="AZ15" s="581">
        <f t="shared" si="6"/>
        <v>0</v>
      </c>
      <c r="BA15" s="582">
        <f t="shared" si="7"/>
        <v>0</v>
      </c>
      <c r="BB15" s="1997" t="str">
        <f t="shared" si="4"/>
        <v/>
      </c>
      <c r="BC15" s="1998"/>
      <c r="BD15" s="1999"/>
      <c r="BF15" s="555" t="str">
        <f>ASC('7'!$F$26)</f>
        <v>L</v>
      </c>
      <c r="BG15" s="576">
        <f>'7'!$AD$26</f>
        <v>0</v>
      </c>
    </row>
    <row r="16" spans="1:63" ht="21" customHeight="1">
      <c r="A16" s="2025"/>
      <c r="B16" s="2026"/>
      <c r="C16" s="2034"/>
      <c r="D16" s="2035"/>
      <c r="E16" s="2036"/>
      <c r="F16" s="598"/>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99"/>
      <c r="AK16" s="579">
        <f t="shared" si="5"/>
        <v>0</v>
      </c>
      <c r="AL16" s="580">
        <f t="shared" si="5"/>
        <v>0</v>
      </c>
      <c r="AM16" s="580">
        <f t="shared" si="2"/>
        <v>0</v>
      </c>
      <c r="AN16" s="580">
        <f t="shared" si="2"/>
        <v>0</v>
      </c>
      <c r="AO16" s="580">
        <f t="shared" si="2"/>
        <v>0</v>
      </c>
      <c r="AP16" s="580">
        <f t="shared" si="2"/>
        <v>0</v>
      </c>
      <c r="AQ16" s="580">
        <f t="shared" si="2"/>
        <v>0</v>
      </c>
      <c r="AR16" s="580">
        <f t="shared" si="2"/>
        <v>0</v>
      </c>
      <c r="AS16" s="580">
        <f t="shared" si="2"/>
        <v>0</v>
      </c>
      <c r="AT16" s="580">
        <f t="shared" si="2"/>
        <v>0</v>
      </c>
      <c r="AU16" s="580">
        <f t="shared" si="2"/>
        <v>0</v>
      </c>
      <c r="AV16" s="580">
        <f t="shared" si="2"/>
        <v>0</v>
      </c>
      <c r="AW16" s="580">
        <f t="shared" si="2"/>
        <v>0</v>
      </c>
      <c r="AX16" s="580">
        <f t="shared" si="2"/>
        <v>0</v>
      </c>
      <c r="AY16" s="609">
        <f t="shared" si="2"/>
        <v>0</v>
      </c>
      <c r="AZ16" s="581">
        <f t="shared" si="6"/>
        <v>0</v>
      </c>
      <c r="BA16" s="582">
        <f t="shared" si="7"/>
        <v>0</v>
      </c>
      <c r="BB16" s="1997" t="str">
        <f t="shared" si="4"/>
        <v/>
      </c>
      <c r="BC16" s="1998"/>
      <c r="BD16" s="1999"/>
      <c r="BF16" s="555" t="str">
        <f>ASC('7'!$F$28)</f>
        <v>M</v>
      </c>
      <c r="BG16" s="576">
        <f>'7'!$AD$28</f>
        <v>0</v>
      </c>
    </row>
    <row r="17" spans="1:59" ht="21" customHeight="1">
      <c r="A17" s="2025"/>
      <c r="B17" s="2026"/>
      <c r="C17" s="2034"/>
      <c r="D17" s="2035"/>
      <c r="E17" s="2036"/>
      <c r="F17" s="598"/>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99"/>
      <c r="AK17" s="579">
        <f t="shared" si="5"/>
        <v>0</v>
      </c>
      <c r="AL17" s="580">
        <f t="shared" si="5"/>
        <v>0</v>
      </c>
      <c r="AM17" s="580">
        <f t="shared" si="2"/>
        <v>0</v>
      </c>
      <c r="AN17" s="580">
        <f t="shared" si="2"/>
        <v>0</v>
      </c>
      <c r="AO17" s="580">
        <f t="shared" si="2"/>
        <v>0</v>
      </c>
      <c r="AP17" s="580">
        <f t="shared" si="2"/>
        <v>0</v>
      </c>
      <c r="AQ17" s="580">
        <f t="shared" si="2"/>
        <v>0</v>
      </c>
      <c r="AR17" s="580">
        <f t="shared" si="2"/>
        <v>0</v>
      </c>
      <c r="AS17" s="580">
        <f t="shared" si="2"/>
        <v>0</v>
      </c>
      <c r="AT17" s="580">
        <f t="shared" si="2"/>
        <v>0</v>
      </c>
      <c r="AU17" s="580">
        <f t="shared" si="2"/>
        <v>0</v>
      </c>
      <c r="AV17" s="580">
        <f t="shared" si="2"/>
        <v>0</v>
      </c>
      <c r="AW17" s="580">
        <f t="shared" si="2"/>
        <v>0</v>
      </c>
      <c r="AX17" s="580">
        <f t="shared" si="2"/>
        <v>0</v>
      </c>
      <c r="AY17" s="609">
        <f t="shared" si="2"/>
        <v>0</v>
      </c>
      <c r="AZ17" s="581">
        <f t="shared" si="6"/>
        <v>0</v>
      </c>
      <c r="BA17" s="582">
        <f t="shared" si="7"/>
        <v>0</v>
      </c>
      <c r="BB17" s="1997" t="str">
        <f t="shared" si="4"/>
        <v/>
      </c>
      <c r="BC17" s="1998"/>
      <c r="BD17" s="1999"/>
      <c r="BF17" s="555" t="str">
        <f>ASC('7'!$F$30)</f>
        <v>N</v>
      </c>
      <c r="BG17" s="576">
        <f>'7'!$AD$30</f>
        <v>0</v>
      </c>
    </row>
    <row r="18" spans="1:59" ht="21" customHeight="1">
      <c r="A18" s="2025"/>
      <c r="B18" s="2026"/>
      <c r="C18" s="2034"/>
      <c r="D18" s="2035"/>
      <c r="E18" s="2036"/>
      <c r="F18" s="598"/>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99"/>
      <c r="AK18" s="579">
        <f t="shared" si="5"/>
        <v>0</v>
      </c>
      <c r="AL18" s="580">
        <f t="shared" si="5"/>
        <v>0</v>
      </c>
      <c r="AM18" s="580">
        <f t="shared" si="2"/>
        <v>0</v>
      </c>
      <c r="AN18" s="580">
        <f t="shared" si="2"/>
        <v>0</v>
      </c>
      <c r="AO18" s="580">
        <f t="shared" si="2"/>
        <v>0</v>
      </c>
      <c r="AP18" s="580">
        <f t="shared" si="2"/>
        <v>0</v>
      </c>
      <c r="AQ18" s="580">
        <f t="shared" si="2"/>
        <v>0</v>
      </c>
      <c r="AR18" s="580">
        <f t="shared" si="2"/>
        <v>0</v>
      </c>
      <c r="AS18" s="580">
        <f t="shared" si="2"/>
        <v>0</v>
      </c>
      <c r="AT18" s="580">
        <f t="shared" si="2"/>
        <v>0</v>
      </c>
      <c r="AU18" s="580">
        <f t="shared" si="2"/>
        <v>0</v>
      </c>
      <c r="AV18" s="580">
        <f t="shared" si="2"/>
        <v>0</v>
      </c>
      <c r="AW18" s="580">
        <f t="shared" si="2"/>
        <v>0</v>
      </c>
      <c r="AX18" s="580">
        <f t="shared" si="2"/>
        <v>0</v>
      </c>
      <c r="AY18" s="609">
        <f t="shared" si="2"/>
        <v>0</v>
      </c>
      <c r="AZ18" s="581">
        <f t="shared" si="6"/>
        <v>0</v>
      </c>
      <c r="BA18" s="582">
        <f t="shared" si="7"/>
        <v>0</v>
      </c>
      <c r="BB18" s="1997" t="str">
        <f t="shared" si="4"/>
        <v/>
      </c>
      <c r="BC18" s="1998"/>
      <c r="BD18" s="1999"/>
      <c r="BF18" s="555" t="str">
        <f>ASC('7'!$F$32)</f>
        <v>O</v>
      </c>
      <c r="BG18" s="576">
        <f>'7'!$AD$32</f>
        <v>0</v>
      </c>
    </row>
    <row r="19" spans="1:59" ht="21" customHeight="1">
      <c r="A19" s="2025"/>
      <c r="B19" s="2026"/>
      <c r="C19" s="2034"/>
      <c r="D19" s="2035"/>
      <c r="E19" s="2036"/>
      <c r="F19" s="598"/>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99"/>
      <c r="AK19" s="579">
        <f t="shared" si="5"/>
        <v>0</v>
      </c>
      <c r="AL19" s="580">
        <f t="shared" si="5"/>
        <v>0</v>
      </c>
      <c r="AM19" s="580">
        <f t="shared" si="2"/>
        <v>0</v>
      </c>
      <c r="AN19" s="580">
        <f t="shared" si="2"/>
        <v>0</v>
      </c>
      <c r="AO19" s="580">
        <f t="shared" si="2"/>
        <v>0</v>
      </c>
      <c r="AP19" s="580">
        <f t="shared" si="2"/>
        <v>0</v>
      </c>
      <c r="AQ19" s="580">
        <f t="shared" si="2"/>
        <v>0</v>
      </c>
      <c r="AR19" s="580">
        <f t="shared" si="2"/>
        <v>0</v>
      </c>
      <c r="AS19" s="580">
        <f t="shared" si="2"/>
        <v>0</v>
      </c>
      <c r="AT19" s="580">
        <f t="shared" si="2"/>
        <v>0</v>
      </c>
      <c r="AU19" s="580">
        <f t="shared" si="2"/>
        <v>0</v>
      </c>
      <c r="AV19" s="580">
        <f t="shared" si="2"/>
        <v>0</v>
      </c>
      <c r="AW19" s="580">
        <f t="shared" si="2"/>
        <v>0</v>
      </c>
      <c r="AX19" s="580">
        <f t="shared" si="2"/>
        <v>0</v>
      </c>
      <c r="AY19" s="609">
        <f t="shared" si="2"/>
        <v>0</v>
      </c>
      <c r="AZ19" s="581">
        <f t="shared" si="6"/>
        <v>0</v>
      </c>
      <c r="BA19" s="582">
        <f t="shared" si="7"/>
        <v>0</v>
      </c>
      <c r="BB19" s="1997" t="str">
        <f t="shared" si="4"/>
        <v/>
      </c>
      <c r="BC19" s="1998"/>
      <c r="BD19" s="1999"/>
    </row>
    <row r="20" spans="1:59" ht="21" customHeight="1">
      <c r="A20" s="2025"/>
      <c r="B20" s="2026"/>
      <c r="C20" s="2034"/>
      <c r="D20" s="2035"/>
      <c r="E20" s="2036"/>
      <c r="F20" s="598"/>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99"/>
      <c r="AK20" s="579">
        <f t="shared" si="5"/>
        <v>0</v>
      </c>
      <c r="AL20" s="580">
        <f t="shared" si="5"/>
        <v>0</v>
      </c>
      <c r="AM20" s="580">
        <f t="shared" si="5"/>
        <v>0</v>
      </c>
      <c r="AN20" s="580">
        <f t="shared" si="5"/>
        <v>0</v>
      </c>
      <c r="AO20" s="580">
        <f t="shared" si="5"/>
        <v>0</v>
      </c>
      <c r="AP20" s="580">
        <f t="shared" si="5"/>
        <v>0</v>
      </c>
      <c r="AQ20" s="580">
        <f t="shared" si="5"/>
        <v>0</v>
      </c>
      <c r="AR20" s="580">
        <f t="shared" si="5"/>
        <v>0</v>
      </c>
      <c r="AS20" s="580">
        <f t="shared" si="5"/>
        <v>0</v>
      </c>
      <c r="AT20" s="580">
        <f t="shared" si="5"/>
        <v>0</v>
      </c>
      <c r="AU20" s="580">
        <f t="shared" si="5"/>
        <v>0</v>
      </c>
      <c r="AV20" s="580">
        <f t="shared" si="5"/>
        <v>0</v>
      </c>
      <c r="AW20" s="580">
        <f t="shared" si="5"/>
        <v>0</v>
      </c>
      <c r="AX20" s="580">
        <f t="shared" si="5"/>
        <v>0</v>
      </c>
      <c r="AY20" s="609">
        <f t="shared" si="5"/>
        <v>0</v>
      </c>
      <c r="AZ20" s="581">
        <f t="shared" si="6"/>
        <v>0</v>
      </c>
      <c r="BA20" s="582">
        <f t="shared" si="7"/>
        <v>0</v>
      </c>
      <c r="BB20" s="1997" t="str">
        <f t="shared" si="4"/>
        <v/>
      </c>
      <c r="BC20" s="1998"/>
      <c r="BD20" s="1999"/>
    </row>
    <row r="21" spans="1:59" ht="21" customHeight="1">
      <c r="A21" s="2025"/>
      <c r="B21" s="2026"/>
      <c r="C21" s="2034"/>
      <c r="D21" s="2035"/>
      <c r="E21" s="2036"/>
      <c r="F21" s="598"/>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99"/>
      <c r="AK21" s="579">
        <f t="shared" si="5"/>
        <v>0</v>
      </c>
      <c r="AL21" s="580">
        <f t="shared" si="5"/>
        <v>0</v>
      </c>
      <c r="AM21" s="580">
        <f t="shared" si="5"/>
        <v>0</v>
      </c>
      <c r="AN21" s="580">
        <f t="shared" si="5"/>
        <v>0</v>
      </c>
      <c r="AO21" s="580">
        <f t="shared" si="5"/>
        <v>0</v>
      </c>
      <c r="AP21" s="580">
        <f t="shared" si="5"/>
        <v>0</v>
      </c>
      <c r="AQ21" s="580">
        <f t="shared" si="5"/>
        <v>0</v>
      </c>
      <c r="AR21" s="580">
        <f t="shared" si="5"/>
        <v>0</v>
      </c>
      <c r="AS21" s="580">
        <f t="shared" si="5"/>
        <v>0</v>
      </c>
      <c r="AT21" s="580">
        <f t="shared" si="5"/>
        <v>0</v>
      </c>
      <c r="AU21" s="580">
        <f t="shared" si="5"/>
        <v>0</v>
      </c>
      <c r="AV21" s="580">
        <f t="shared" si="5"/>
        <v>0</v>
      </c>
      <c r="AW21" s="580">
        <f t="shared" si="5"/>
        <v>0</v>
      </c>
      <c r="AX21" s="580">
        <f t="shared" si="5"/>
        <v>0</v>
      </c>
      <c r="AY21" s="609">
        <f t="shared" si="5"/>
        <v>0</v>
      </c>
      <c r="AZ21" s="581">
        <f t="shared" si="6"/>
        <v>0</v>
      </c>
      <c r="BA21" s="582">
        <f t="shared" si="7"/>
        <v>0</v>
      </c>
      <c r="BB21" s="1997" t="str">
        <f t="shared" si="4"/>
        <v/>
      </c>
      <c r="BC21" s="1998"/>
      <c r="BD21" s="1999"/>
    </row>
    <row r="22" spans="1:59" ht="21" customHeight="1">
      <c r="A22" s="2025"/>
      <c r="B22" s="2026"/>
      <c r="C22" s="2034"/>
      <c r="D22" s="2035"/>
      <c r="E22" s="2036"/>
      <c r="F22" s="598"/>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99"/>
      <c r="AK22" s="579">
        <f t="shared" si="5"/>
        <v>0</v>
      </c>
      <c r="AL22" s="580">
        <f t="shared" si="5"/>
        <v>0</v>
      </c>
      <c r="AM22" s="580">
        <f t="shared" si="5"/>
        <v>0</v>
      </c>
      <c r="AN22" s="580">
        <f t="shared" si="5"/>
        <v>0</v>
      </c>
      <c r="AO22" s="580">
        <f t="shared" si="5"/>
        <v>0</v>
      </c>
      <c r="AP22" s="580">
        <f t="shared" si="5"/>
        <v>0</v>
      </c>
      <c r="AQ22" s="580">
        <f t="shared" si="5"/>
        <v>0</v>
      </c>
      <c r="AR22" s="580">
        <f t="shared" si="5"/>
        <v>0</v>
      </c>
      <c r="AS22" s="580">
        <f t="shared" si="5"/>
        <v>0</v>
      </c>
      <c r="AT22" s="580">
        <f t="shared" si="5"/>
        <v>0</v>
      </c>
      <c r="AU22" s="580">
        <f t="shared" si="5"/>
        <v>0</v>
      </c>
      <c r="AV22" s="580">
        <f t="shared" si="5"/>
        <v>0</v>
      </c>
      <c r="AW22" s="580">
        <f t="shared" si="5"/>
        <v>0</v>
      </c>
      <c r="AX22" s="580">
        <f t="shared" si="5"/>
        <v>0</v>
      </c>
      <c r="AY22" s="609">
        <f t="shared" si="5"/>
        <v>0</v>
      </c>
      <c r="AZ22" s="581">
        <f t="shared" si="6"/>
        <v>0</v>
      </c>
      <c r="BA22" s="582">
        <f t="shared" si="7"/>
        <v>0</v>
      </c>
      <c r="BB22" s="1997" t="str">
        <f t="shared" si="4"/>
        <v/>
      </c>
      <c r="BC22" s="1998"/>
      <c r="BD22" s="1999"/>
    </row>
    <row r="23" spans="1:59" ht="21" customHeight="1">
      <c r="A23" s="2025"/>
      <c r="B23" s="2026"/>
      <c r="C23" s="2034"/>
      <c r="D23" s="2035"/>
      <c r="E23" s="2036"/>
      <c r="F23" s="598"/>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99"/>
      <c r="AK23" s="579">
        <f t="shared" si="5"/>
        <v>0</v>
      </c>
      <c r="AL23" s="580">
        <f t="shared" si="5"/>
        <v>0</v>
      </c>
      <c r="AM23" s="580">
        <f t="shared" si="5"/>
        <v>0</v>
      </c>
      <c r="AN23" s="580">
        <f t="shared" si="5"/>
        <v>0</v>
      </c>
      <c r="AO23" s="580">
        <f t="shared" si="5"/>
        <v>0</v>
      </c>
      <c r="AP23" s="580">
        <f t="shared" si="5"/>
        <v>0</v>
      </c>
      <c r="AQ23" s="580">
        <f t="shared" si="5"/>
        <v>0</v>
      </c>
      <c r="AR23" s="580">
        <f t="shared" si="5"/>
        <v>0</v>
      </c>
      <c r="AS23" s="580">
        <f t="shared" si="5"/>
        <v>0</v>
      </c>
      <c r="AT23" s="580">
        <f t="shared" si="5"/>
        <v>0</v>
      </c>
      <c r="AU23" s="580">
        <f t="shared" si="5"/>
        <v>0</v>
      </c>
      <c r="AV23" s="580">
        <f t="shared" si="5"/>
        <v>0</v>
      </c>
      <c r="AW23" s="580">
        <f t="shared" si="5"/>
        <v>0</v>
      </c>
      <c r="AX23" s="580">
        <f t="shared" si="5"/>
        <v>0</v>
      </c>
      <c r="AY23" s="609">
        <f t="shared" si="5"/>
        <v>0</v>
      </c>
      <c r="AZ23" s="581">
        <f t="shared" si="6"/>
        <v>0</v>
      </c>
      <c r="BA23" s="582">
        <f t="shared" si="7"/>
        <v>0</v>
      </c>
      <c r="BB23" s="1997" t="str">
        <f t="shared" si="4"/>
        <v/>
      </c>
      <c r="BC23" s="1998"/>
      <c r="BD23" s="1999"/>
    </row>
    <row r="24" spans="1:59" ht="21" customHeight="1">
      <c r="A24" s="2025"/>
      <c r="B24" s="2026"/>
      <c r="C24" s="2034"/>
      <c r="D24" s="2035"/>
      <c r="E24" s="2036"/>
      <c r="F24" s="598"/>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99"/>
      <c r="AK24" s="579">
        <f t="shared" si="5"/>
        <v>0</v>
      </c>
      <c r="AL24" s="580">
        <f t="shared" si="5"/>
        <v>0</v>
      </c>
      <c r="AM24" s="580">
        <f t="shared" si="5"/>
        <v>0</v>
      </c>
      <c r="AN24" s="580">
        <f t="shared" si="5"/>
        <v>0</v>
      </c>
      <c r="AO24" s="580">
        <f t="shared" si="5"/>
        <v>0</v>
      </c>
      <c r="AP24" s="580">
        <f t="shared" si="5"/>
        <v>0</v>
      </c>
      <c r="AQ24" s="580">
        <f t="shared" si="5"/>
        <v>0</v>
      </c>
      <c r="AR24" s="580">
        <f t="shared" si="5"/>
        <v>0</v>
      </c>
      <c r="AS24" s="580">
        <f t="shared" si="5"/>
        <v>0</v>
      </c>
      <c r="AT24" s="580">
        <f t="shared" si="5"/>
        <v>0</v>
      </c>
      <c r="AU24" s="580">
        <f t="shared" si="5"/>
        <v>0</v>
      </c>
      <c r="AV24" s="580">
        <f t="shared" si="5"/>
        <v>0</v>
      </c>
      <c r="AW24" s="580">
        <f t="shared" si="5"/>
        <v>0</v>
      </c>
      <c r="AX24" s="580">
        <f t="shared" si="5"/>
        <v>0</v>
      </c>
      <c r="AY24" s="609">
        <f t="shared" si="5"/>
        <v>0</v>
      </c>
      <c r="AZ24" s="581">
        <f t="shared" si="6"/>
        <v>0</v>
      </c>
      <c r="BA24" s="582">
        <f t="shared" si="7"/>
        <v>0</v>
      </c>
      <c r="BB24" s="1997" t="str">
        <f t="shared" si="4"/>
        <v/>
      </c>
      <c r="BC24" s="1998"/>
      <c r="BD24" s="1999"/>
    </row>
    <row r="25" spans="1:59" ht="21" customHeight="1">
      <c r="A25" s="2025"/>
      <c r="B25" s="2026"/>
      <c r="C25" s="2034"/>
      <c r="D25" s="2035"/>
      <c r="E25" s="2036"/>
      <c r="F25" s="598"/>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99"/>
      <c r="AK25" s="579">
        <f t="shared" si="5"/>
        <v>0</v>
      </c>
      <c r="AL25" s="580">
        <f t="shared" si="5"/>
        <v>0</v>
      </c>
      <c r="AM25" s="580">
        <f t="shared" si="5"/>
        <v>0</v>
      </c>
      <c r="AN25" s="580">
        <f t="shared" si="5"/>
        <v>0</v>
      </c>
      <c r="AO25" s="580">
        <f t="shared" si="5"/>
        <v>0</v>
      </c>
      <c r="AP25" s="580">
        <f t="shared" si="5"/>
        <v>0</v>
      </c>
      <c r="AQ25" s="580">
        <f t="shared" si="5"/>
        <v>0</v>
      </c>
      <c r="AR25" s="580">
        <f t="shared" si="5"/>
        <v>0</v>
      </c>
      <c r="AS25" s="580">
        <f t="shared" si="5"/>
        <v>0</v>
      </c>
      <c r="AT25" s="580">
        <f t="shared" si="5"/>
        <v>0</v>
      </c>
      <c r="AU25" s="580">
        <f t="shared" si="5"/>
        <v>0</v>
      </c>
      <c r="AV25" s="580">
        <f t="shared" si="5"/>
        <v>0</v>
      </c>
      <c r="AW25" s="580">
        <f t="shared" si="5"/>
        <v>0</v>
      </c>
      <c r="AX25" s="580">
        <f t="shared" si="5"/>
        <v>0</v>
      </c>
      <c r="AY25" s="609">
        <f t="shared" si="5"/>
        <v>0</v>
      </c>
      <c r="AZ25" s="581">
        <f t="shared" si="6"/>
        <v>0</v>
      </c>
      <c r="BA25" s="582">
        <f t="shared" si="7"/>
        <v>0</v>
      </c>
      <c r="BB25" s="1997" t="str">
        <f t="shared" si="4"/>
        <v/>
      </c>
      <c r="BC25" s="1998"/>
      <c r="BD25" s="1999"/>
    </row>
    <row r="26" spans="1:59" ht="21" customHeight="1">
      <c r="A26" s="2025"/>
      <c r="B26" s="2026"/>
      <c r="C26" s="2034"/>
      <c r="D26" s="2035"/>
      <c r="E26" s="2036"/>
      <c r="F26" s="598"/>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99"/>
      <c r="AK26" s="579">
        <f t="shared" si="5"/>
        <v>0</v>
      </c>
      <c r="AL26" s="580">
        <f t="shared" si="5"/>
        <v>0</v>
      </c>
      <c r="AM26" s="580">
        <f t="shared" si="5"/>
        <v>0</v>
      </c>
      <c r="AN26" s="580">
        <f t="shared" si="5"/>
        <v>0</v>
      </c>
      <c r="AO26" s="580">
        <f t="shared" si="5"/>
        <v>0</v>
      </c>
      <c r="AP26" s="580">
        <f t="shared" si="5"/>
        <v>0</v>
      </c>
      <c r="AQ26" s="580">
        <f t="shared" si="5"/>
        <v>0</v>
      </c>
      <c r="AR26" s="580">
        <f t="shared" si="5"/>
        <v>0</v>
      </c>
      <c r="AS26" s="580">
        <f t="shared" si="5"/>
        <v>0</v>
      </c>
      <c r="AT26" s="580">
        <f t="shared" si="5"/>
        <v>0</v>
      </c>
      <c r="AU26" s="580">
        <f t="shared" si="5"/>
        <v>0</v>
      </c>
      <c r="AV26" s="580">
        <f t="shared" si="5"/>
        <v>0</v>
      </c>
      <c r="AW26" s="580">
        <f t="shared" si="5"/>
        <v>0</v>
      </c>
      <c r="AX26" s="580">
        <f t="shared" si="5"/>
        <v>0</v>
      </c>
      <c r="AY26" s="609">
        <f t="shared" si="5"/>
        <v>0</v>
      </c>
      <c r="AZ26" s="581">
        <f t="shared" si="6"/>
        <v>0</v>
      </c>
      <c r="BA26" s="582">
        <f t="shared" si="7"/>
        <v>0</v>
      </c>
      <c r="BB26" s="1997" t="str">
        <f t="shared" si="4"/>
        <v/>
      </c>
      <c r="BC26" s="1998"/>
      <c r="BD26" s="1999"/>
    </row>
    <row r="27" spans="1:59" ht="21" customHeight="1">
      <c r="A27" s="2025"/>
      <c r="B27" s="2026"/>
      <c r="C27" s="2034"/>
      <c r="D27" s="2035"/>
      <c r="E27" s="2036"/>
      <c r="F27" s="598"/>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99"/>
      <c r="AK27" s="579">
        <f t="shared" si="5"/>
        <v>0</v>
      </c>
      <c r="AL27" s="580">
        <f t="shared" si="5"/>
        <v>0</v>
      </c>
      <c r="AM27" s="580">
        <f t="shared" si="5"/>
        <v>0</v>
      </c>
      <c r="AN27" s="580">
        <f t="shared" si="5"/>
        <v>0</v>
      </c>
      <c r="AO27" s="580">
        <f t="shared" si="5"/>
        <v>0</v>
      </c>
      <c r="AP27" s="580">
        <f t="shared" si="5"/>
        <v>0</v>
      </c>
      <c r="AQ27" s="580">
        <f t="shared" si="5"/>
        <v>0</v>
      </c>
      <c r="AR27" s="580">
        <f t="shared" si="5"/>
        <v>0</v>
      </c>
      <c r="AS27" s="580">
        <f t="shared" si="5"/>
        <v>0</v>
      </c>
      <c r="AT27" s="580">
        <f t="shared" si="5"/>
        <v>0</v>
      </c>
      <c r="AU27" s="580">
        <f t="shared" si="5"/>
        <v>0</v>
      </c>
      <c r="AV27" s="580">
        <f t="shared" si="5"/>
        <v>0</v>
      </c>
      <c r="AW27" s="580">
        <f t="shared" si="5"/>
        <v>0</v>
      </c>
      <c r="AX27" s="580">
        <f t="shared" si="5"/>
        <v>0</v>
      </c>
      <c r="AY27" s="609">
        <f t="shared" si="5"/>
        <v>0</v>
      </c>
      <c r="AZ27" s="581">
        <f t="shared" si="6"/>
        <v>0</v>
      </c>
      <c r="BA27" s="582">
        <f t="shared" si="7"/>
        <v>0</v>
      </c>
      <c r="BB27" s="1997" t="str">
        <f t="shared" si="4"/>
        <v/>
      </c>
      <c r="BC27" s="1998"/>
      <c r="BD27" s="1999"/>
    </row>
    <row r="28" spans="1:59" ht="21" customHeight="1">
      <c r="A28" s="2025"/>
      <c r="B28" s="2026"/>
      <c r="C28" s="2034"/>
      <c r="D28" s="2035"/>
      <c r="E28" s="2036"/>
      <c r="F28" s="598"/>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99"/>
      <c r="AK28" s="579">
        <f t="shared" si="5"/>
        <v>0</v>
      </c>
      <c r="AL28" s="580">
        <f t="shared" si="5"/>
        <v>0</v>
      </c>
      <c r="AM28" s="580">
        <f t="shared" si="5"/>
        <v>0</v>
      </c>
      <c r="AN28" s="580">
        <f t="shared" si="5"/>
        <v>0</v>
      </c>
      <c r="AO28" s="580">
        <f t="shared" si="5"/>
        <v>0</v>
      </c>
      <c r="AP28" s="580">
        <f t="shared" si="5"/>
        <v>0</v>
      </c>
      <c r="AQ28" s="580">
        <f t="shared" si="5"/>
        <v>0</v>
      </c>
      <c r="AR28" s="580">
        <f t="shared" si="5"/>
        <v>0</v>
      </c>
      <c r="AS28" s="580">
        <f t="shared" si="5"/>
        <v>0</v>
      </c>
      <c r="AT28" s="580">
        <f t="shared" si="5"/>
        <v>0</v>
      </c>
      <c r="AU28" s="580">
        <f t="shared" si="5"/>
        <v>0</v>
      </c>
      <c r="AV28" s="580">
        <f t="shared" si="5"/>
        <v>0</v>
      </c>
      <c r="AW28" s="580">
        <f t="shared" si="5"/>
        <v>0</v>
      </c>
      <c r="AX28" s="580">
        <f t="shared" si="5"/>
        <v>0</v>
      </c>
      <c r="AY28" s="609">
        <f t="shared" si="5"/>
        <v>0</v>
      </c>
      <c r="AZ28" s="581">
        <f t="shared" si="6"/>
        <v>0</v>
      </c>
      <c r="BA28" s="582">
        <f t="shared" si="7"/>
        <v>0</v>
      </c>
      <c r="BB28" s="1997" t="str">
        <f t="shared" si="4"/>
        <v/>
      </c>
      <c r="BC28" s="1998"/>
      <c r="BD28" s="1999"/>
    </row>
    <row r="29" spans="1:59" ht="21" customHeight="1">
      <c r="A29" s="2025"/>
      <c r="B29" s="2026"/>
      <c r="C29" s="2034"/>
      <c r="D29" s="2035"/>
      <c r="E29" s="2036"/>
      <c r="F29" s="598"/>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99"/>
      <c r="AK29" s="579">
        <f t="shared" si="5"/>
        <v>0</v>
      </c>
      <c r="AL29" s="580">
        <f t="shared" si="5"/>
        <v>0</v>
      </c>
      <c r="AM29" s="580">
        <f t="shared" si="5"/>
        <v>0</v>
      </c>
      <c r="AN29" s="580">
        <f t="shared" si="5"/>
        <v>0</v>
      </c>
      <c r="AO29" s="580">
        <f t="shared" si="5"/>
        <v>0</v>
      </c>
      <c r="AP29" s="580">
        <f t="shared" si="5"/>
        <v>0</v>
      </c>
      <c r="AQ29" s="580">
        <f t="shared" si="5"/>
        <v>0</v>
      </c>
      <c r="AR29" s="580">
        <f t="shared" si="5"/>
        <v>0</v>
      </c>
      <c r="AS29" s="580">
        <f t="shared" si="5"/>
        <v>0</v>
      </c>
      <c r="AT29" s="580">
        <f t="shared" si="5"/>
        <v>0</v>
      </c>
      <c r="AU29" s="580">
        <f t="shared" si="5"/>
        <v>0</v>
      </c>
      <c r="AV29" s="580">
        <f t="shared" si="5"/>
        <v>0</v>
      </c>
      <c r="AW29" s="580">
        <f t="shared" si="5"/>
        <v>0</v>
      </c>
      <c r="AX29" s="580">
        <f t="shared" si="5"/>
        <v>0</v>
      </c>
      <c r="AY29" s="609">
        <f t="shared" si="5"/>
        <v>0</v>
      </c>
      <c r="AZ29" s="581">
        <f t="shared" si="6"/>
        <v>0</v>
      </c>
      <c r="BA29" s="582">
        <f t="shared" si="7"/>
        <v>0</v>
      </c>
      <c r="BB29" s="1997" t="str">
        <f t="shared" si="4"/>
        <v/>
      </c>
      <c r="BC29" s="1998"/>
      <c r="BD29" s="1999"/>
    </row>
    <row r="30" spans="1:59" ht="21" customHeight="1">
      <c r="A30" s="2025"/>
      <c r="B30" s="2026"/>
      <c r="C30" s="2034"/>
      <c r="D30" s="2035"/>
      <c r="E30" s="2036"/>
      <c r="F30" s="598"/>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99"/>
      <c r="AK30" s="579">
        <f t="shared" si="5"/>
        <v>0</v>
      </c>
      <c r="AL30" s="580">
        <f t="shared" si="5"/>
        <v>0</v>
      </c>
      <c r="AM30" s="580">
        <f t="shared" si="5"/>
        <v>0</v>
      </c>
      <c r="AN30" s="580">
        <f t="shared" si="5"/>
        <v>0</v>
      </c>
      <c r="AO30" s="580">
        <f t="shared" si="5"/>
        <v>0</v>
      </c>
      <c r="AP30" s="580">
        <f t="shared" si="5"/>
        <v>0</v>
      </c>
      <c r="AQ30" s="580">
        <f t="shared" si="5"/>
        <v>0</v>
      </c>
      <c r="AR30" s="580">
        <f t="shared" si="5"/>
        <v>0</v>
      </c>
      <c r="AS30" s="580">
        <f t="shared" si="5"/>
        <v>0</v>
      </c>
      <c r="AT30" s="580">
        <f t="shared" si="5"/>
        <v>0</v>
      </c>
      <c r="AU30" s="580">
        <f t="shared" si="5"/>
        <v>0</v>
      </c>
      <c r="AV30" s="580">
        <f t="shared" si="5"/>
        <v>0</v>
      </c>
      <c r="AW30" s="580">
        <f t="shared" si="5"/>
        <v>0</v>
      </c>
      <c r="AX30" s="580">
        <f t="shared" si="5"/>
        <v>0</v>
      </c>
      <c r="AY30" s="609">
        <f t="shared" si="5"/>
        <v>0</v>
      </c>
      <c r="AZ30" s="581">
        <f t="shared" si="6"/>
        <v>0</v>
      </c>
      <c r="BA30" s="582">
        <f t="shared" si="7"/>
        <v>0</v>
      </c>
      <c r="BB30" s="1997" t="str">
        <f t="shared" si="4"/>
        <v/>
      </c>
      <c r="BC30" s="1998"/>
      <c r="BD30" s="1999"/>
    </row>
    <row r="31" spans="1:59" ht="21" customHeight="1">
      <c r="A31" s="2025"/>
      <c r="B31" s="2026"/>
      <c r="C31" s="2034"/>
      <c r="D31" s="2035"/>
      <c r="E31" s="2036"/>
      <c r="F31" s="598"/>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99"/>
      <c r="AK31" s="579">
        <f>COUNTIF($F31:$AJ31,"*"&amp;AK$3&amp;"*")</f>
        <v>0</v>
      </c>
      <c r="AL31" s="580">
        <f t="shared" si="5"/>
        <v>0</v>
      </c>
      <c r="AM31" s="580">
        <f t="shared" si="5"/>
        <v>0</v>
      </c>
      <c r="AN31" s="580">
        <f t="shared" si="5"/>
        <v>0</v>
      </c>
      <c r="AO31" s="580">
        <f t="shared" si="5"/>
        <v>0</v>
      </c>
      <c r="AP31" s="580">
        <f t="shared" si="5"/>
        <v>0</v>
      </c>
      <c r="AQ31" s="580">
        <f t="shared" si="5"/>
        <v>0</v>
      </c>
      <c r="AR31" s="580">
        <f t="shared" si="5"/>
        <v>0</v>
      </c>
      <c r="AS31" s="580">
        <f t="shared" si="5"/>
        <v>0</v>
      </c>
      <c r="AT31" s="580">
        <f t="shared" si="5"/>
        <v>0</v>
      </c>
      <c r="AU31" s="580">
        <f t="shared" si="5"/>
        <v>0</v>
      </c>
      <c r="AV31" s="580">
        <f t="shared" si="5"/>
        <v>0</v>
      </c>
      <c r="AW31" s="580">
        <f t="shared" ref="AW31:AX34" si="8">COUNTIF($F31:$AJ31,"*"&amp;AW$3&amp;"*")</f>
        <v>0</v>
      </c>
      <c r="AX31" s="580">
        <f t="shared" si="8"/>
        <v>0</v>
      </c>
      <c r="AY31" s="609">
        <f t="shared" si="5"/>
        <v>0</v>
      </c>
      <c r="AZ31" s="581">
        <f>SUM(AK31:AY31)</f>
        <v>0</v>
      </c>
      <c r="BA31" s="582">
        <f>COUNTIF($F31:$AJ31,"*休*")</f>
        <v>0</v>
      </c>
      <c r="BB31" s="1997" t="str">
        <f t="shared" si="4"/>
        <v/>
      </c>
      <c r="BC31" s="1998"/>
      <c r="BD31" s="1999"/>
    </row>
    <row r="32" spans="1:59" ht="21" customHeight="1" thickBot="1">
      <c r="A32" s="2037"/>
      <c r="B32" s="2038"/>
      <c r="C32" s="2039"/>
      <c r="D32" s="2040"/>
      <c r="E32" s="2041"/>
      <c r="F32" s="600"/>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2"/>
      <c r="AK32" s="583">
        <f>COUNTIF($F32:$AJ32,"*"&amp;AK$3&amp;"*")</f>
        <v>0</v>
      </c>
      <c r="AL32" s="584">
        <f t="shared" si="5"/>
        <v>0</v>
      </c>
      <c r="AM32" s="584">
        <f t="shared" si="5"/>
        <v>0</v>
      </c>
      <c r="AN32" s="584">
        <f t="shared" si="5"/>
        <v>0</v>
      </c>
      <c r="AO32" s="584">
        <f t="shared" si="5"/>
        <v>0</v>
      </c>
      <c r="AP32" s="584">
        <f t="shared" si="5"/>
        <v>0</v>
      </c>
      <c r="AQ32" s="584">
        <f t="shared" si="5"/>
        <v>0</v>
      </c>
      <c r="AR32" s="584">
        <f t="shared" si="5"/>
        <v>0</v>
      </c>
      <c r="AS32" s="584">
        <f t="shared" si="5"/>
        <v>0</v>
      </c>
      <c r="AT32" s="584">
        <f t="shared" si="5"/>
        <v>0</v>
      </c>
      <c r="AU32" s="584">
        <f t="shared" si="5"/>
        <v>0</v>
      </c>
      <c r="AV32" s="584">
        <f t="shared" si="5"/>
        <v>0</v>
      </c>
      <c r="AW32" s="584">
        <f t="shared" si="8"/>
        <v>0</v>
      </c>
      <c r="AX32" s="584">
        <f t="shared" si="8"/>
        <v>0</v>
      </c>
      <c r="AY32" s="610">
        <f t="shared" si="5"/>
        <v>0</v>
      </c>
      <c r="AZ32" s="585">
        <f>SUM(AK32:AY32)</f>
        <v>0</v>
      </c>
      <c r="BA32" s="586">
        <f>COUNTIF($F32:$AJ32,"*休*")</f>
        <v>0</v>
      </c>
      <c r="BB32" s="2000" t="str">
        <f t="shared" si="4"/>
        <v/>
      </c>
      <c r="BC32" s="2001"/>
      <c r="BD32" s="2002"/>
    </row>
    <row r="33" spans="1:59" ht="21" customHeight="1">
      <c r="A33" s="2042"/>
      <c r="B33" s="2043"/>
      <c r="C33" s="2044"/>
      <c r="D33" s="2045"/>
      <c r="E33" s="2046"/>
      <c r="F33" s="603"/>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5"/>
      <c r="AK33" s="587">
        <f>COUNTIF($F33:$AJ33,"*"&amp;AK$3&amp;"*")</f>
        <v>0</v>
      </c>
      <c r="AL33" s="588">
        <f t="shared" si="5"/>
        <v>0</v>
      </c>
      <c r="AM33" s="588">
        <f t="shared" si="5"/>
        <v>0</v>
      </c>
      <c r="AN33" s="588">
        <f t="shared" si="5"/>
        <v>0</v>
      </c>
      <c r="AO33" s="588">
        <f t="shared" si="5"/>
        <v>0</v>
      </c>
      <c r="AP33" s="588">
        <f t="shared" si="5"/>
        <v>0</v>
      </c>
      <c r="AQ33" s="588">
        <f t="shared" si="5"/>
        <v>0</v>
      </c>
      <c r="AR33" s="588">
        <f t="shared" si="5"/>
        <v>0</v>
      </c>
      <c r="AS33" s="588">
        <f t="shared" si="5"/>
        <v>0</v>
      </c>
      <c r="AT33" s="588">
        <f t="shared" si="5"/>
        <v>0</v>
      </c>
      <c r="AU33" s="588">
        <f t="shared" si="5"/>
        <v>0</v>
      </c>
      <c r="AV33" s="588">
        <f t="shared" si="5"/>
        <v>0</v>
      </c>
      <c r="AW33" s="588">
        <f t="shared" si="8"/>
        <v>0</v>
      </c>
      <c r="AX33" s="588">
        <f t="shared" si="8"/>
        <v>0</v>
      </c>
      <c r="AY33" s="611">
        <f t="shared" si="5"/>
        <v>0</v>
      </c>
      <c r="AZ33" s="589">
        <f>SUM(AK33:AY33)</f>
        <v>0</v>
      </c>
      <c r="BA33" s="590">
        <f>COUNTIF($F33:$AJ33,"*休*")</f>
        <v>0</v>
      </c>
      <c r="BB33" s="1997" t="str">
        <f t="shared" si="4"/>
        <v/>
      </c>
      <c r="BC33" s="1998"/>
      <c r="BD33" s="1999"/>
    </row>
    <row r="34" spans="1:59" ht="21" customHeight="1">
      <c r="A34" s="2025"/>
      <c r="B34" s="2026"/>
      <c r="C34" s="2034"/>
      <c r="D34" s="2035"/>
      <c r="E34" s="2036"/>
      <c r="F34" s="606"/>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8"/>
      <c r="AK34" s="591">
        <f>COUNTIF($F34:$AJ34,"*"&amp;AK$3&amp;"*")</f>
        <v>0</v>
      </c>
      <c r="AL34" s="592">
        <f t="shared" si="5"/>
        <v>0</v>
      </c>
      <c r="AM34" s="592">
        <f t="shared" si="5"/>
        <v>0</v>
      </c>
      <c r="AN34" s="592">
        <f t="shared" si="5"/>
        <v>0</v>
      </c>
      <c r="AO34" s="592">
        <f t="shared" si="5"/>
        <v>0</v>
      </c>
      <c r="AP34" s="592">
        <f t="shared" si="5"/>
        <v>0</v>
      </c>
      <c r="AQ34" s="592">
        <f t="shared" si="5"/>
        <v>0</v>
      </c>
      <c r="AR34" s="592">
        <f t="shared" si="5"/>
        <v>0</v>
      </c>
      <c r="AS34" s="592">
        <f t="shared" si="5"/>
        <v>0</v>
      </c>
      <c r="AT34" s="592">
        <f t="shared" si="5"/>
        <v>0</v>
      </c>
      <c r="AU34" s="592">
        <f t="shared" si="5"/>
        <v>0</v>
      </c>
      <c r="AV34" s="592">
        <f t="shared" si="5"/>
        <v>0</v>
      </c>
      <c r="AW34" s="592">
        <f t="shared" si="8"/>
        <v>0</v>
      </c>
      <c r="AX34" s="592">
        <f t="shared" si="8"/>
        <v>0</v>
      </c>
      <c r="AY34" s="612">
        <f t="shared" si="5"/>
        <v>0</v>
      </c>
      <c r="AZ34" s="593">
        <f>SUM(AK34:AY34)</f>
        <v>0</v>
      </c>
      <c r="BA34" s="594">
        <f>COUNTIF($F34:$AJ34,"*休*")</f>
        <v>0</v>
      </c>
      <c r="BB34" s="1997" t="str">
        <f t="shared" si="4"/>
        <v/>
      </c>
      <c r="BC34" s="1998"/>
      <c r="BD34" s="1999"/>
    </row>
    <row r="35" spans="1:59" ht="21" customHeight="1">
      <c r="A35" s="2025"/>
      <c r="B35" s="2026"/>
      <c r="C35" s="2034"/>
      <c r="D35" s="2035"/>
      <c r="E35" s="2036"/>
      <c r="F35" s="598"/>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99"/>
      <c r="AK35" s="579">
        <f t="shared" ref="AK35:AX43" si="9">COUNTIF($F35:$AJ35,"*"&amp;AK$3&amp;"*")</f>
        <v>0</v>
      </c>
      <c r="AL35" s="580">
        <f t="shared" si="5"/>
        <v>0</v>
      </c>
      <c r="AM35" s="580">
        <f t="shared" si="5"/>
        <v>0</v>
      </c>
      <c r="AN35" s="580">
        <f t="shared" si="5"/>
        <v>0</v>
      </c>
      <c r="AO35" s="580">
        <f t="shared" si="5"/>
        <v>0</v>
      </c>
      <c r="AP35" s="580">
        <f t="shared" si="5"/>
        <v>0</v>
      </c>
      <c r="AQ35" s="580">
        <f t="shared" si="5"/>
        <v>0</v>
      </c>
      <c r="AR35" s="580">
        <f t="shared" si="5"/>
        <v>0</v>
      </c>
      <c r="AS35" s="580">
        <f t="shared" si="5"/>
        <v>0</v>
      </c>
      <c r="AT35" s="580">
        <f t="shared" si="5"/>
        <v>0</v>
      </c>
      <c r="AU35" s="580">
        <f t="shared" si="5"/>
        <v>0</v>
      </c>
      <c r="AV35" s="580">
        <f t="shared" si="5"/>
        <v>0</v>
      </c>
      <c r="AW35" s="580">
        <f t="shared" si="5"/>
        <v>0</v>
      </c>
      <c r="AX35" s="592">
        <f t="shared" si="5"/>
        <v>0</v>
      </c>
      <c r="AY35" s="612">
        <f t="shared" ref="AY35:AY42" si="10">COUNTIF($F35:$AJ35,"*"&amp;AY$3&amp;"*")</f>
        <v>0</v>
      </c>
      <c r="AZ35" s="593">
        <f t="shared" ref="AZ35:AZ41" si="11">SUM(AK35:AY35)</f>
        <v>0</v>
      </c>
      <c r="BA35" s="582">
        <f t="shared" ref="BA35:BA41" si="12">COUNTIF($F35:$AJ35,"*休*")</f>
        <v>0</v>
      </c>
      <c r="BB35" s="1997" t="str">
        <f t="shared" si="4"/>
        <v/>
      </c>
      <c r="BC35" s="1998"/>
      <c r="BD35" s="1999"/>
    </row>
    <row r="36" spans="1:59" ht="21" customHeight="1">
      <c r="A36" s="2025"/>
      <c r="B36" s="2026"/>
      <c r="C36" s="2034"/>
      <c r="D36" s="2035"/>
      <c r="E36" s="2036"/>
      <c r="F36" s="598"/>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99"/>
      <c r="AK36" s="579">
        <f t="shared" si="9"/>
        <v>0</v>
      </c>
      <c r="AL36" s="580">
        <f t="shared" si="9"/>
        <v>0</v>
      </c>
      <c r="AM36" s="580">
        <f t="shared" si="9"/>
        <v>0</v>
      </c>
      <c r="AN36" s="580">
        <f t="shared" si="9"/>
        <v>0</v>
      </c>
      <c r="AO36" s="580">
        <f t="shared" si="9"/>
        <v>0</v>
      </c>
      <c r="AP36" s="580">
        <f t="shared" si="9"/>
        <v>0</v>
      </c>
      <c r="AQ36" s="580">
        <f t="shared" si="9"/>
        <v>0</v>
      </c>
      <c r="AR36" s="580">
        <f t="shared" si="9"/>
        <v>0</v>
      </c>
      <c r="AS36" s="580">
        <f t="shared" si="9"/>
        <v>0</v>
      </c>
      <c r="AT36" s="580">
        <f t="shared" si="9"/>
        <v>0</v>
      </c>
      <c r="AU36" s="580">
        <f t="shared" si="9"/>
        <v>0</v>
      </c>
      <c r="AV36" s="580">
        <f t="shared" si="9"/>
        <v>0</v>
      </c>
      <c r="AW36" s="580">
        <f t="shared" si="9"/>
        <v>0</v>
      </c>
      <c r="AX36" s="592">
        <f t="shared" si="9"/>
        <v>0</v>
      </c>
      <c r="AY36" s="612">
        <f t="shared" si="10"/>
        <v>0</v>
      </c>
      <c r="AZ36" s="593">
        <f t="shared" si="11"/>
        <v>0</v>
      </c>
      <c r="BA36" s="582">
        <f t="shared" si="12"/>
        <v>0</v>
      </c>
      <c r="BB36" s="1997" t="str">
        <f t="shared" si="4"/>
        <v/>
      </c>
      <c r="BC36" s="1998"/>
      <c r="BD36" s="1999"/>
    </row>
    <row r="37" spans="1:59" ht="21" customHeight="1">
      <c r="A37" s="2025"/>
      <c r="B37" s="2026"/>
      <c r="C37" s="2034"/>
      <c r="D37" s="2035"/>
      <c r="E37" s="2036"/>
      <c r="F37" s="598"/>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99"/>
      <c r="AK37" s="579">
        <f t="shared" si="9"/>
        <v>0</v>
      </c>
      <c r="AL37" s="580">
        <f t="shared" si="9"/>
        <v>0</v>
      </c>
      <c r="AM37" s="580">
        <f t="shared" si="9"/>
        <v>0</v>
      </c>
      <c r="AN37" s="580">
        <f t="shared" si="9"/>
        <v>0</v>
      </c>
      <c r="AO37" s="580">
        <f t="shared" si="9"/>
        <v>0</v>
      </c>
      <c r="AP37" s="580">
        <f t="shared" si="9"/>
        <v>0</v>
      </c>
      <c r="AQ37" s="580">
        <f t="shared" si="9"/>
        <v>0</v>
      </c>
      <c r="AR37" s="580">
        <f t="shared" si="9"/>
        <v>0</v>
      </c>
      <c r="AS37" s="580">
        <f t="shared" si="9"/>
        <v>0</v>
      </c>
      <c r="AT37" s="580">
        <f t="shared" si="9"/>
        <v>0</v>
      </c>
      <c r="AU37" s="580">
        <f t="shared" si="9"/>
        <v>0</v>
      </c>
      <c r="AV37" s="580">
        <f t="shared" si="9"/>
        <v>0</v>
      </c>
      <c r="AW37" s="580">
        <f t="shared" si="9"/>
        <v>0</v>
      </c>
      <c r="AX37" s="592">
        <f t="shared" si="9"/>
        <v>0</v>
      </c>
      <c r="AY37" s="612">
        <f t="shared" si="10"/>
        <v>0</v>
      </c>
      <c r="AZ37" s="593">
        <f t="shared" si="11"/>
        <v>0</v>
      </c>
      <c r="BA37" s="582">
        <f t="shared" si="12"/>
        <v>0</v>
      </c>
      <c r="BB37" s="1997" t="str">
        <f t="shared" si="4"/>
        <v/>
      </c>
      <c r="BC37" s="1998"/>
      <c r="BD37" s="1999"/>
    </row>
    <row r="38" spans="1:59" ht="21" customHeight="1">
      <c r="A38" s="2025"/>
      <c r="B38" s="2026"/>
      <c r="C38" s="2034"/>
      <c r="D38" s="2035"/>
      <c r="E38" s="2036"/>
      <c r="F38" s="598"/>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99"/>
      <c r="AK38" s="579">
        <f t="shared" si="9"/>
        <v>0</v>
      </c>
      <c r="AL38" s="580">
        <f t="shared" si="9"/>
        <v>0</v>
      </c>
      <c r="AM38" s="580">
        <f t="shared" si="9"/>
        <v>0</v>
      </c>
      <c r="AN38" s="580">
        <f t="shared" si="9"/>
        <v>0</v>
      </c>
      <c r="AO38" s="580">
        <f t="shared" si="9"/>
        <v>0</v>
      </c>
      <c r="AP38" s="580">
        <f t="shared" si="9"/>
        <v>0</v>
      </c>
      <c r="AQ38" s="580">
        <f t="shared" si="9"/>
        <v>0</v>
      </c>
      <c r="AR38" s="580">
        <f t="shared" si="9"/>
        <v>0</v>
      </c>
      <c r="AS38" s="580">
        <f t="shared" si="9"/>
        <v>0</v>
      </c>
      <c r="AT38" s="580">
        <f t="shared" si="9"/>
        <v>0</v>
      </c>
      <c r="AU38" s="580">
        <f t="shared" si="9"/>
        <v>0</v>
      </c>
      <c r="AV38" s="580">
        <f t="shared" si="9"/>
        <v>0</v>
      </c>
      <c r="AW38" s="580">
        <f t="shared" si="9"/>
        <v>0</v>
      </c>
      <c r="AX38" s="592">
        <f t="shared" si="9"/>
        <v>0</v>
      </c>
      <c r="AY38" s="612">
        <f t="shared" si="10"/>
        <v>0</v>
      </c>
      <c r="AZ38" s="593">
        <f t="shared" si="11"/>
        <v>0</v>
      </c>
      <c r="BA38" s="582">
        <f t="shared" si="12"/>
        <v>0</v>
      </c>
      <c r="BB38" s="1997" t="str">
        <f t="shared" si="4"/>
        <v/>
      </c>
      <c r="BC38" s="1998"/>
      <c r="BD38" s="1999"/>
    </row>
    <row r="39" spans="1:59" ht="21" customHeight="1">
      <c r="A39" s="2025"/>
      <c r="B39" s="2026"/>
      <c r="C39" s="2034"/>
      <c r="D39" s="2035"/>
      <c r="E39" s="2036"/>
      <c r="F39" s="598"/>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99"/>
      <c r="AK39" s="579">
        <f t="shared" si="9"/>
        <v>0</v>
      </c>
      <c r="AL39" s="580">
        <f t="shared" si="9"/>
        <v>0</v>
      </c>
      <c r="AM39" s="580">
        <f t="shared" si="9"/>
        <v>0</v>
      </c>
      <c r="AN39" s="580">
        <f t="shared" si="9"/>
        <v>0</v>
      </c>
      <c r="AO39" s="580">
        <f t="shared" si="9"/>
        <v>0</v>
      </c>
      <c r="AP39" s="580">
        <f t="shared" si="9"/>
        <v>0</v>
      </c>
      <c r="AQ39" s="580">
        <f t="shared" si="9"/>
        <v>0</v>
      </c>
      <c r="AR39" s="580">
        <f t="shared" si="9"/>
        <v>0</v>
      </c>
      <c r="AS39" s="580">
        <f t="shared" si="9"/>
        <v>0</v>
      </c>
      <c r="AT39" s="580">
        <f t="shared" si="9"/>
        <v>0</v>
      </c>
      <c r="AU39" s="580">
        <f t="shared" si="9"/>
        <v>0</v>
      </c>
      <c r="AV39" s="580">
        <f t="shared" si="9"/>
        <v>0</v>
      </c>
      <c r="AW39" s="580">
        <f t="shared" si="9"/>
        <v>0</v>
      </c>
      <c r="AX39" s="592">
        <f t="shared" si="9"/>
        <v>0</v>
      </c>
      <c r="AY39" s="612">
        <f t="shared" si="10"/>
        <v>0</v>
      </c>
      <c r="AZ39" s="593">
        <f t="shared" si="11"/>
        <v>0</v>
      </c>
      <c r="BA39" s="582">
        <f t="shared" si="12"/>
        <v>0</v>
      </c>
      <c r="BB39" s="1997" t="str">
        <f t="shared" si="4"/>
        <v/>
      </c>
      <c r="BC39" s="1998"/>
      <c r="BD39" s="1999"/>
    </row>
    <row r="40" spans="1:59" ht="21" customHeight="1">
      <c r="A40" s="2025"/>
      <c r="B40" s="2026"/>
      <c r="C40" s="2034"/>
      <c r="D40" s="2035"/>
      <c r="E40" s="2036"/>
      <c r="F40" s="598"/>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99"/>
      <c r="AK40" s="579">
        <f t="shared" si="9"/>
        <v>0</v>
      </c>
      <c r="AL40" s="580">
        <f t="shared" si="9"/>
        <v>0</v>
      </c>
      <c r="AM40" s="580">
        <f t="shared" si="9"/>
        <v>0</v>
      </c>
      <c r="AN40" s="580">
        <f t="shared" si="9"/>
        <v>0</v>
      </c>
      <c r="AO40" s="580">
        <f t="shared" si="9"/>
        <v>0</v>
      </c>
      <c r="AP40" s="580">
        <f t="shared" si="9"/>
        <v>0</v>
      </c>
      <c r="AQ40" s="580">
        <f t="shared" si="9"/>
        <v>0</v>
      </c>
      <c r="AR40" s="580">
        <f t="shared" si="9"/>
        <v>0</v>
      </c>
      <c r="AS40" s="580">
        <f t="shared" si="9"/>
        <v>0</v>
      </c>
      <c r="AT40" s="580">
        <f t="shared" si="9"/>
        <v>0</v>
      </c>
      <c r="AU40" s="580">
        <f t="shared" si="9"/>
        <v>0</v>
      </c>
      <c r="AV40" s="580">
        <f t="shared" si="9"/>
        <v>0</v>
      </c>
      <c r="AW40" s="580">
        <f t="shared" si="9"/>
        <v>0</v>
      </c>
      <c r="AX40" s="592">
        <f t="shared" si="9"/>
        <v>0</v>
      </c>
      <c r="AY40" s="612">
        <f t="shared" si="10"/>
        <v>0</v>
      </c>
      <c r="AZ40" s="593">
        <f t="shared" si="11"/>
        <v>0</v>
      </c>
      <c r="BA40" s="582">
        <f t="shared" si="12"/>
        <v>0</v>
      </c>
      <c r="BB40" s="1997" t="str">
        <f t="shared" si="4"/>
        <v/>
      </c>
      <c r="BC40" s="1998"/>
      <c r="BD40" s="1999"/>
    </row>
    <row r="41" spans="1:59" ht="21" customHeight="1">
      <c r="A41" s="2025"/>
      <c r="B41" s="2026"/>
      <c r="C41" s="2034"/>
      <c r="D41" s="2035"/>
      <c r="E41" s="2036"/>
      <c r="F41" s="598"/>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99"/>
      <c r="AK41" s="579">
        <f t="shared" si="9"/>
        <v>0</v>
      </c>
      <c r="AL41" s="580">
        <f t="shared" si="9"/>
        <v>0</v>
      </c>
      <c r="AM41" s="580">
        <f t="shared" si="9"/>
        <v>0</v>
      </c>
      <c r="AN41" s="580">
        <f t="shared" si="9"/>
        <v>0</v>
      </c>
      <c r="AO41" s="580">
        <f t="shared" si="9"/>
        <v>0</v>
      </c>
      <c r="AP41" s="580">
        <f t="shared" si="9"/>
        <v>0</v>
      </c>
      <c r="AQ41" s="580">
        <f t="shared" si="9"/>
        <v>0</v>
      </c>
      <c r="AR41" s="580">
        <f t="shared" si="9"/>
        <v>0</v>
      </c>
      <c r="AS41" s="580">
        <f t="shared" si="9"/>
        <v>0</v>
      </c>
      <c r="AT41" s="580">
        <f t="shared" si="9"/>
        <v>0</v>
      </c>
      <c r="AU41" s="580">
        <f t="shared" si="9"/>
        <v>0</v>
      </c>
      <c r="AV41" s="580">
        <f t="shared" si="9"/>
        <v>0</v>
      </c>
      <c r="AW41" s="580">
        <f t="shared" si="9"/>
        <v>0</v>
      </c>
      <c r="AX41" s="592">
        <f t="shared" si="9"/>
        <v>0</v>
      </c>
      <c r="AY41" s="612">
        <f t="shared" si="10"/>
        <v>0</v>
      </c>
      <c r="AZ41" s="593">
        <f t="shared" si="11"/>
        <v>0</v>
      </c>
      <c r="BA41" s="582">
        <f t="shared" si="12"/>
        <v>0</v>
      </c>
      <c r="BB41" s="1997" t="str">
        <f t="shared" si="4"/>
        <v/>
      </c>
      <c r="BC41" s="1998"/>
      <c r="BD41" s="1999"/>
    </row>
    <row r="42" spans="1:59" ht="21" customHeight="1">
      <c r="A42" s="2025"/>
      <c r="B42" s="2026"/>
      <c r="C42" s="2034"/>
      <c r="D42" s="2035"/>
      <c r="E42" s="2036"/>
      <c r="F42" s="598"/>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99"/>
      <c r="AK42" s="579">
        <f t="shared" si="9"/>
        <v>0</v>
      </c>
      <c r="AL42" s="580">
        <f t="shared" si="9"/>
        <v>0</v>
      </c>
      <c r="AM42" s="580">
        <f t="shared" si="9"/>
        <v>0</v>
      </c>
      <c r="AN42" s="580">
        <f t="shared" si="9"/>
        <v>0</v>
      </c>
      <c r="AO42" s="580">
        <f t="shared" si="9"/>
        <v>0</v>
      </c>
      <c r="AP42" s="580">
        <f t="shared" si="9"/>
        <v>0</v>
      </c>
      <c r="AQ42" s="580">
        <f t="shared" si="9"/>
        <v>0</v>
      </c>
      <c r="AR42" s="580">
        <f t="shared" si="9"/>
        <v>0</v>
      </c>
      <c r="AS42" s="580">
        <f t="shared" si="9"/>
        <v>0</v>
      </c>
      <c r="AT42" s="580">
        <f t="shared" si="9"/>
        <v>0</v>
      </c>
      <c r="AU42" s="580">
        <f t="shared" si="9"/>
        <v>0</v>
      </c>
      <c r="AV42" s="580">
        <f t="shared" si="9"/>
        <v>0</v>
      </c>
      <c r="AW42" s="580">
        <f>COUNTIF($F42:$AJ42,"*"&amp;AW$3&amp;"*")</f>
        <v>0</v>
      </c>
      <c r="AX42" s="592">
        <f>COUNTIF($F42:$AJ42,"*"&amp;AX$3&amp;"*")</f>
        <v>0</v>
      </c>
      <c r="AY42" s="612">
        <f t="shared" si="10"/>
        <v>0</v>
      </c>
      <c r="AZ42" s="593">
        <f>SUM(AK42:AY42)</f>
        <v>0</v>
      </c>
      <c r="BA42" s="582">
        <f>COUNTIF($F42:$AJ42,"*休*")</f>
        <v>0</v>
      </c>
      <c r="BB42" s="1997" t="str">
        <f t="shared" si="4"/>
        <v/>
      </c>
      <c r="BC42" s="1998"/>
      <c r="BD42" s="1999"/>
    </row>
    <row r="43" spans="1:59" ht="21" customHeight="1" thickBot="1">
      <c r="A43" s="2037"/>
      <c r="B43" s="2038"/>
      <c r="C43" s="2039"/>
      <c r="D43" s="2040"/>
      <c r="E43" s="2041"/>
      <c r="F43" s="600"/>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2"/>
      <c r="AK43" s="583">
        <f t="shared" si="9"/>
        <v>0</v>
      </c>
      <c r="AL43" s="584">
        <f t="shared" si="9"/>
        <v>0</v>
      </c>
      <c r="AM43" s="584">
        <f t="shared" si="9"/>
        <v>0</v>
      </c>
      <c r="AN43" s="584">
        <f t="shared" si="9"/>
        <v>0</v>
      </c>
      <c r="AO43" s="584">
        <f t="shared" si="9"/>
        <v>0</v>
      </c>
      <c r="AP43" s="584">
        <f t="shared" si="9"/>
        <v>0</v>
      </c>
      <c r="AQ43" s="584">
        <f t="shared" si="9"/>
        <v>0</v>
      </c>
      <c r="AR43" s="584">
        <f t="shared" si="9"/>
        <v>0</v>
      </c>
      <c r="AS43" s="584">
        <f t="shared" si="9"/>
        <v>0</v>
      </c>
      <c r="AT43" s="584">
        <f t="shared" si="9"/>
        <v>0</v>
      </c>
      <c r="AU43" s="584">
        <f t="shared" si="9"/>
        <v>0</v>
      </c>
      <c r="AV43" s="584">
        <f t="shared" si="9"/>
        <v>0</v>
      </c>
      <c r="AW43" s="584">
        <f>COUNTIF($F43:$AJ43,"*"&amp;AW$3&amp;"*")</f>
        <v>0</v>
      </c>
      <c r="AX43" s="584">
        <f>COUNTIF($F43:$AJ43,"*"&amp;AX$3&amp;"*")</f>
        <v>0</v>
      </c>
      <c r="AY43" s="610">
        <f>COUNTIF($F43:$AJ43,"*"&amp;AY$3&amp;"*")</f>
        <v>0</v>
      </c>
      <c r="AZ43" s="585">
        <f>SUM(AK43:AY43)</f>
        <v>0</v>
      </c>
      <c r="BA43" s="586">
        <f>COUNTIF($F43:$AJ43,"*休*")</f>
        <v>0</v>
      </c>
      <c r="BB43" s="2000" t="str">
        <f t="shared" si="4"/>
        <v/>
      </c>
      <c r="BC43" s="2001"/>
      <c r="BD43" s="2002"/>
    </row>
    <row r="44" spans="1:59" ht="21" customHeight="1">
      <c r="C44" s="478"/>
      <c r="E44" s="478"/>
      <c r="F44" s="469" t="s">
        <v>1797</v>
      </c>
      <c r="G44" s="478"/>
      <c r="H44" s="478"/>
      <c r="I44" s="478"/>
      <c r="J44" s="478"/>
      <c r="AK44" s="246" t="str">
        <f>ASC('7'!$F$4)</f>
        <v>A</v>
      </c>
      <c r="AL44" s="246" t="str">
        <f>ASC('7'!$F$6)</f>
        <v>B</v>
      </c>
      <c r="AM44" s="246" t="str">
        <f>ASC('7'!$F$8)</f>
        <v>C</v>
      </c>
      <c r="AN44" s="246" t="str">
        <f>ASC('7'!$F$10)</f>
        <v>D</v>
      </c>
      <c r="AO44" s="246" t="str">
        <f>ASC('7'!$F$12)</f>
        <v>E</v>
      </c>
      <c r="AP44" s="246" t="str">
        <f>ASC('7'!$F$14)</f>
        <v>F</v>
      </c>
      <c r="AQ44" s="246" t="str">
        <f>ASC('7'!$F$16)</f>
        <v>G</v>
      </c>
      <c r="AR44" s="246" t="str">
        <f>ASC('7'!$F$18)</f>
        <v>H</v>
      </c>
      <c r="AS44" s="246" t="str">
        <f>ASC('7'!$F$20)</f>
        <v>I</v>
      </c>
      <c r="AT44" s="246" t="str">
        <f>ASC('7'!$F$22)</f>
        <v>J</v>
      </c>
      <c r="AU44" s="246" t="str">
        <f>ASC('7'!$F$24)</f>
        <v>K</v>
      </c>
      <c r="AV44" s="246" t="str">
        <f>ASC('7'!$F$26)</f>
        <v>L</v>
      </c>
      <c r="AW44" s="246" t="str">
        <f>ASC('7'!$F$28)</f>
        <v>M</v>
      </c>
      <c r="AX44" s="246" t="str">
        <f>ASC('7'!$F$30)</f>
        <v>N</v>
      </c>
      <c r="AY44" s="246" t="str">
        <f>ASC('7'!$F$32)</f>
        <v>O</v>
      </c>
      <c r="AZ44" s="524"/>
    </row>
    <row r="45" spans="1:59" ht="9.75" customHeight="1">
      <c r="C45" s="478"/>
      <c r="D45" s="478"/>
      <c r="E45" s="478"/>
      <c r="F45" s="478"/>
      <c r="G45" s="478"/>
      <c r="H45" s="478"/>
      <c r="I45" s="478"/>
      <c r="J45" s="478"/>
      <c r="AK45" s="524"/>
      <c r="AL45" s="524"/>
      <c r="AM45" s="524"/>
      <c r="AN45" s="524"/>
      <c r="AO45" s="524"/>
      <c r="AP45" s="524"/>
      <c r="AQ45" s="524"/>
      <c r="AR45" s="524"/>
      <c r="AS45" s="524"/>
      <c r="AT45" s="524"/>
      <c r="AU45" s="524"/>
      <c r="AV45" s="524"/>
      <c r="AW45" s="524"/>
      <c r="AX45" s="524"/>
      <c r="AY45" s="524"/>
      <c r="AZ45" s="524"/>
    </row>
    <row r="46" spans="1:59" s="512" customFormat="1" ht="16.5" customHeight="1">
      <c r="A46" s="151" t="s">
        <v>1688</v>
      </c>
      <c r="B46" s="151"/>
      <c r="C46" s="314"/>
      <c r="D46" s="314"/>
      <c r="E46" s="314"/>
      <c r="F46" s="314"/>
      <c r="G46" s="314"/>
      <c r="H46" s="314"/>
      <c r="I46" s="314"/>
      <c r="J46" s="314"/>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row>
    <row r="47" spans="1:59" s="512" customFormat="1" ht="16.5" customHeight="1">
      <c r="A47" s="151" t="s">
        <v>1689</v>
      </c>
      <c r="B47" s="151"/>
      <c r="C47" s="314"/>
      <c r="D47" s="314"/>
      <c r="E47" s="314"/>
      <c r="F47" s="314"/>
      <c r="G47" s="314"/>
      <c r="H47" s="314"/>
      <c r="I47" s="314"/>
      <c r="J47" s="314"/>
      <c r="K47" s="151"/>
      <c r="L47" s="151"/>
      <c r="M47" s="29"/>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row>
    <row r="48" spans="1:59" s="512" customFormat="1" ht="16.5" customHeight="1">
      <c r="A48" s="151"/>
      <c r="B48" s="465" t="s">
        <v>1690</v>
      </c>
      <c r="C48" s="314"/>
      <c r="D48" s="314"/>
      <c r="E48" s="314"/>
      <c r="F48" s="314"/>
      <c r="G48" s="314"/>
      <c r="H48" s="314"/>
      <c r="I48" s="314"/>
      <c r="J48" s="314"/>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row>
    <row r="49" spans="1:59" s="512" customFormat="1" ht="16.5" customHeight="1">
      <c r="A49" s="151"/>
      <c r="B49" s="465" t="s">
        <v>1566</v>
      </c>
      <c r="C49" s="314"/>
      <c r="D49" s="151"/>
      <c r="E49" s="314"/>
      <c r="F49" s="314"/>
      <c r="G49" s="314"/>
      <c r="H49" s="314"/>
      <c r="I49" s="314"/>
      <c r="J49" s="314"/>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29"/>
      <c r="AX49" s="151"/>
      <c r="AY49" s="151"/>
      <c r="AZ49" s="151"/>
      <c r="BA49" s="151"/>
      <c r="BB49" s="151"/>
      <c r="BC49" s="151"/>
      <c r="BD49" s="151"/>
      <c r="BE49" s="151"/>
      <c r="BF49" s="151"/>
      <c r="BG49" s="151"/>
    </row>
    <row r="50" spans="1:59" s="512" customFormat="1" ht="16.5" customHeight="1">
      <c r="A50" s="151" t="s">
        <v>2248</v>
      </c>
      <c r="B50" s="151"/>
      <c r="C50" s="314"/>
      <c r="D50" s="314"/>
      <c r="E50" s="314"/>
      <c r="F50" s="314"/>
      <c r="G50" s="314"/>
      <c r="H50" s="314"/>
      <c r="I50" s="314"/>
      <c r="J50" s="314"/>
      <c r="K50" s="151"/>
      <c r="L50" s="151"/>
      <c r="M50" s="151"/>
      <c r="N50" s="151"/>
      <c r="O50" s="151"/>
      <c r="P50" s="151"/>
      <c r="Q50" s="151"/>
      <c r="R50" s="151"/>
      <c r="S50" s="151"/>
      <c r="T50" s="151"/>
      <c r="U50" s="151"/>
      <c r="V50" s="151"/>
      <c r="W50" s="38"/>
      <c r="X50" s="38"/>
      <c r="Y50" s="38"/>
      <c r="Z50" s="38"/>
      <c r="AA50" s="38"/>
      <c r="AB50" s="38"/>
      <c r="AC50" s="38"/>
      <c r="AD50" s="38"/>
      <c r="AE50" s="38"/>
      <c r="AF50" s="38"/>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row>
    <row r="51" spans="1:59" s="512" customFormat="1" ht="16.5" customHeight="1">
      <c r="A51" s="151" t="s">
        <v>1568</v>
      </c>
      <c r="B51" s="151"/>
      <c r="C51" s="314"/>
      <c r="D51" s="314"/>
      <c r="E51" s="314"/>
      <c r="F51" s="314"/>
      <c r="G51" s="314"/>
      <c r="H51" s="314"/>
      <c r="I51" s="314"/>
      <c r="J51" s="314"/>
      <c r="K51" s="151"/>
      <c r="L51" s="151"/>
      <c r="M51" s="151"/>
      <c r="N51" s="151"/>
      <c r="O51" s="151"/>
      <c r="P51" s="151"/>
      <c r="Q51" s="151"/>
      <c r="R51" s="151"/>
      <c r="S51" s="151"/>
      <c r="T51" s="151"/>
      <c r="U51" s="151"/>
      <c r="V51" s="151"/>
      <c r="W51" s="38"/>
      <c r="X51" s="38"/>
      <c r="Y51" s="38"/>
      <c r="Z51" s="38"/>
      <c r="AA51" s="38"/>
      <c r="AB51" s="38"/>
      <c r="AC51" s="38"/>
      <c r="AD51" s="38"/>
      <c r="AE51" s="38"/>
      <c r="AF51" s="38"/>
      <c r="AG51" s="151"/>
      <c r="AH51" s="151"/>
      <c r="AI51" s="38"/>
      <c r="AJ51" s="38"/>
      <c r="AK51" s="38"/>
      <c r="AL51" s="38"/>
      <c r="AM51" s="38"/>
      <c r="AN51" s="151"/>
      <c r="AO51" s="151"/>
      <c r="AP51" s="151"/>
      <c r="AQ51" s="151"/>
      <c r="AR51" s="151"/>
      <c r="AS51" s="151"/>
      <c r="AT51" s="151"/>
      <c r="AU51" s="151"/>
      <c r="AV51" s="151"/>
      <c r="AW51" s="151"/>
      <c r="AX51" s="151"/>
      <c r="AY51" s="151"/>
      <c r="AZ51" s="151"/>
      <c r="BA51" s="151"/>
      <c r="BB51" s="151"/>
      <c r="BC51" s="151"/>
      <c r="BD51" s="151"/>
      <c r="BE51" s="151"/>
      <c r="BF51" s="151"/>
      <c r="BG51" s="151"/>
    </row>
    <row r="52" spans="1:59" s="512" customFormat="1" ht="16.5" customHeight="1">
      <c r="A52" s="151"/>
      <c r="B52" s="465" t="s">
        <v>2037</v>
      </c>
      <c r="C52" s="314"/>
      <c r="D52" s="151"/>
      <c r="E52" s="314"/>
      <c r="F52" s="314"/>
      <c r="G52" s="314"/>
      <c r="H52" s="314"/>
      <c r="I52" s="314"/>
      <c r="J52" s="314"/>
      <c r="K52" s="151"/>
      <c r="L52" s="151"/>
      <c r="M52" s="151"/>
      <c r="N52" s="151"/>
      <c r="O52" s="151"/>
      <c r="P52" s="151"/>
      <c r="Q52" s="151"/>
      <c r="R52" s="151"/>
      <c r="S52" s="151"/>
      <c r="T52" s="151"/>
      <c r="U52" s="151"/>
      <c r="V52" s="151"/>
      <c r="W52" s="38"/>
      <c r="X52" s="38"/>
      <c r="Y52" s="38"/>
      <c r="Z52" s="38"/>
      <c r="AA52" s="38"/>
      <c r="AB52" s="38"/>
      <c r="AC52" s="38"/>
      <c r="AD52" s="38"/>
      <c r="AE52" s="38"/>
      <c r="AF52" s="38"/>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row>
    <row r="53" spans="1:59" s="512" customFormat="1" ht="16.5" customHeight="1">
      <c r="A53" s="151" t="s">
        <v>1691</v>
      </c>
      <c r="B53" s="151"/>
      <c r="C53" s="314"/>
      <c r="D53" s="314"/>
      <c r="E53" s="314"/>
      <c r="F53" s="314"/>
      <c r="G53" s="314"/>
      <c r="H53" s="314"/>
      <c r="I53" s="314"/>
      <c r="J53" s="314"/>
      <c r="K53" s="151"/>
      <c r="L53" s="151"/>
      <c r="M53" s="151"/>
      <c r="N53" s="151"/>
      <c r="O53" s="151"/>
      <c r="P53" s="151"/>
      <c r="Q53" s="151"/>
      <c r="R53" s="151"/>
      <c r="S53" s="151"/>
      <c r="T53" s="151"/>
      <c r="U53" s="151"/>
      <c r="V53" s="151"/>
      <c r="W53" s="38"/>
      <c r="X53" s="38"/>
      <c r="Y53" s="38"/>
      <c r="Z53" s="38"/>
      <c r="AA53" s="38"/>
      <c r="AB53" s="38"/>
      <c r="AC53" s="38"/>
      <c r="AD53" s="38"/>
      <c r="AE53" s="38"/>
      <c r="AF53" s="38"/>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row>
    <row r="54" spans="1:59" ht="21" customHeight="1">
      <c r="C54" s="478"/>
      <c r="D54" s="478"/>
      <c r="E54" s="478"/>
      <c r="F54" s="478"/>
      <c r="G54" s="478"/>
      <c r="H54" s="478"/>
      <c r="I54" s="478"/>
      <c r="J54" s="478"/>
      <c r="AK54" s="524"/>
      <c r="AL54" s="524"/>
      <c r="AM54" s="524"/>
      <c r="AN54" s="524"/>
      <c r="AO54" s="524"/>
      <c r="AP54" s="524"/>
      <c r="AQ54" s="524"/>
      <c r="AR54" s="524"/>
      <c r="AS54" s="524"/>
      <c r="AT54" s="524"/>
      <c r="AU54" s="524"/>
      <c r="AV54" s="524"/>
      <c r="AW54" s="524"/>
      <c r="AX54" s="524"/>
      <c r="AY54" s="524"/>
      <c r="AZ54" s="524"/>
    </row>
    <row r="55" spans="1:59" ht="21" customHeight="1">
      <c r="C55" s="478"/>
      <c r="D55" s="478"/>
      <c r="E55" s="478"/>
      <c r="F55" s="478"/>
      <c r="G55" s="478"/>
      <c r="H55" s="478"/>
      <c r="I55" s="478"/>
      <c r="J55" s="478"/>
      <c r="AK55" s="524"/>
      <c r="AL55" s="524"/>
      <c r="AM55" s="524"/>
      <c r="AN55" s="524"/>
      <c r="AO55" s="524"/>
      <c r="AP55" s="524"/>
      <c r="AQ55" s="524"/>
      <c r="AR55" s="524"/>
      <c r="AS55" s="524"/>
      <c r="AT55" s="524"/>
      <c r="AU55" s="524"/>
      <c r="AV55" s="524"/>
      <c r="AW55" s="524"/>
      <c r="AX55" s="524"/>
      <c r="AY55" s="524"/>
      <c r="AZ55" s="524"/>
    </row>
    <row r="56" spans="1:59" ht="21" customHeight="1">
      <c r="B56" s="478"/>
      <c r="C56" s="478"/>
      <c r="D56" s="478"/>
      <c r="E56" s="478"/>
      <c r="F56" s="478"/>
      <c r="G56" s="478"/>
      <c r="H56" s="478"/>
      <c r="I56" s="478"/>
      <c r="J56" s="478"/>
      <c r="M56" s="595"/>
    </row>
    <row r="57" spans="1:59" ht="21" customHeight="1">
      <c r="C57" s="478"/>
      <c r="D57" s="478"/>
      <c r="E57" s="478"/>
      <c r="F57" s="478"/>
      <c r="G57" s="478"/>
      <c r="H57" s="478"/>
      <c r="I57" s="478"/>
      <c r="J57" s="478"/>
    </row>
    <row r="58" spans="1:59" ht="21" customHeight="1">
      <c r="B58" s="478"/>
      <c r="C58" s="478"/>
      <c r="D58" s="478"/>
      <c r="E58" s="478"/>
      <c r="F58" s="478"/>
      <c r="G58" s="478"/>
      <c r="H58" s="478"/>
      <c r="I58" s="478"/>
      <c r="J58" s="478"/>
    </row>
    <row r="59" spans="1:59" ht="21" customHeight="1">
      <c r="C59" s="478"/>
      <c r="D59" s="478"/>
      <c r="E59" s="478"/>
      <c r="F59" s="478"/>
      <c r="G59" s="478"/>
      <c r="H59" s="478"/>
      <c r="I59" s="478"/>
      <c r="J59" s="478"/>
      <c r="W59" s="596"/>
      <c r="X59" s="596"/>
      <c r="Y59" s="596"/>
      <c r="Z59" s="596"/>
      <c r="AA59" s="596"/>
      <c r="AB59" s="596"/>
      <c r="AC59" s="596"/>
      <c r="AD59" s="596"/>
      <c r="AE59" s="596"/>
      <c r="AF59" s="596"/>
    </row>
    <row r="60" spans="1:59" ht="21" customHeight="1">
      <c r="C60" s="478"/>
      <c r="D60" s="478"/>
      <c r="E60" s="478"/>
      <c r="F60" s="478"/>
      <c r="G60" s="478"/>
      <c r="H60" s="478"/>
      <c r="I60" s="478"/>
      <c r="J60" s="478"/>
      <c r="W60" s="596"/>
      <c r="X60" s="596"/>
      <c r="Y60" s="596"/>
      <c r="Z60" s="596"/>
      <c r="AA60" s="596"/>
      <c r="AB60" s="596"/>
      <c r="AC60" s="596"/>
      <c r="AD60" s="596"/>
      <c r="AE60" s="596"/>
      <c r="AF60" s="596"/>
      <c r="AI60" s="596"/>
      <c r="AJ60" s="596"/>
      <c r="AK60" s="596"/>
      <c r="AL60" s="596"/>
      <c r="AM60" s="596"/>
    </row>
    <row r="61" spans="1:59" ht="21" customHeight="1">
      <c r="C61" s="478"/>
      <c r="D61" s="478"/>
      <c r="E61" s="478"/>
      <c r="F61" s="478"/>
      <c r="G61" s="478"/>
      <c r="H61" s="478"/>
      <c r="I61" s="478"/>
      <c r="J61" s="478"/>
      <c r="W61" s="596"/>
      <c r="X61" s="596"/>
      <c r="Y61" s="596"/>
      <c r="Z61" s="596"/>
      <c r="AA61" s="596"/>
      <c r="AB61" s="596"/>
      <c r="AC61" s="596"/>
      <c r="AD61" s="596"/>
      <c r="AE61" s="596"/>
      <c r="AF61" s="596"/>
    </row>
    <row r="62" spans="1:59" ht="21" customHeight="1">
      <c r="C62" s="478"/>
      <c r="D62" s="478"/>
      <c r="E62" s="478"/>
      <c r="F62" s="478"/>
      <c r="G62" s="478"/>
      <c r="H62" s="478"/>
      <c r="I62" s="478"/>
      <c r="J62" s="478"/>
      <c r="W62" s="596"/>
      <c r="X62" s="596"/>
      <c r="Y62" s="596"/>
      <c r="Z62" s="596"/>
      <c r="AA62" s="596"/>
      <c r="AB62" s="596"/>
      <c r="AC62" s="596"/>
      <c r="AD62" s="596"/>
      <c r="AE62" s="596"/>
      <c r="AF62" s="596"/>
    </row>
    <row r="63" spans="1:59" ht="21" customHeight="1">
      <c r="C63" s="478"/>
      <c r="D63" s="478"/>
      <c r="E63" s="478"/>
      <c r="F63" s="478"/>
      <c r="G63" s="478"/>
      <c r="H63" s="478"/>
      <c r="I63" s="478"/>
      <c r="J63" s="478"/>
    </row>
    <row r="64" spans="1:59" ht="21" customHeight="1">
      <c r="C64" s="478"/>
      <c r="D64" s="478"/>
      <c r="E64" s="478"/>
      <c r="F64" s="478"/>
      <c r="G64" s="478"/>
      <c r="H64" s="478"/>
      <c r="I64" s="478"/>
      <c r="J64" s="478"/>
      <c r="V64" s="596"/>
      <c r="W64" s="596"/>
      <c r="X64" s="596"/>
      <c r="Y64" s="596"/>
      <c r="Z64" s="596"/>
      <c r="AA64" s="596"/>
      <c r="AB64" s="596"/>
      <c r="AC64" s="596"/>
      <c r="AD64" s="596"/>
      <c r="AE64" s="596"/>
      <c r="AF64" s="596"/>
    </row>
    <row r="65" spans="2:32" ht="21" customHeight="1">
      <c r="C65" s="478"/>
      <c r="D65" s="478"/>
      <c r="E65" s="478"/>
      <c r="F65" s="478"/>
      <c r="G65" s="478"/>
      <c r="H65" s="478"/>
      <c r="I65" s="478"/>
      <c r="J65" s="478"/>
      <c r="V65" s="596"/>
      <c r="W65" s="596"/>
      <c r="X65" s="596"/>
      <c r="Y65" s="596"/>
      <c r="Z65" s="596"/>
      <c r="AA65" s="596"/>
      <c r="AB65" s="596"/>
      <c r="AC65" s="596"/>
      <c r="AD65" s="596"/>
      <c r="AE65" s="596"/>
      <c r="AF65" s="596"/>
    </row>
    <row r="66" spans="2:32" ht="21" customHeight="1">
      <c r="C66" s="478"/>
      <c r="D66" s="478"/>
      <c r="E66" s="478"/>
      <c r="F66" s="478"/>
      <c r="G66" s="478"/>
      <c r="H66" s="478"/>
      <c r="I66" s="478"/>
      <c r="J66" s="478"/>
    </row>
    <row r="67" spans="2:32" ht="21" customHeight="1">
      <c r="C67" s="478"/>
      <c r="D67" s="478"/>
      <c r="E67" s="478"/>
      <c r="F67" s="478"/>
      <c r="G67" s="478"/>
      <c r="H67" s="478"/>
      <c r="I67" s="478"/>
      <c r="J67" s="478"/>
    </row>
    <row r="68" spans="2:32" ht="21" customHeight="1">
      <c r="C68" s="478"/>
      <c r="D68" s="478"/>
      <c r="E68" s="478"/>
      <c r="F68" s="478"/>
      <c r="G68" s="478"/>
      <c r="H68" s="478"/>
      <c r="I68" s="478"/>
      <c r="J68" s="478"/>
    </row>
    <row r="69" spans="2:32" ht="21" customHeight="1">
      <c r="C69" s="478"/>
      <c r="D69" s="478"/>
      <c r="E69" s="478"/>
      <c r="F69" s="478"/>
      <c r="G69" s="478"/>
      <c r="H69" s="478"/>
      <c r="I69" s="478"/>
      <c r="J69" s="478"/>
    </row>
    <row r="70" spans="2:32" ht="21" customHeight="1">
      <c r="C70" s="478"/>
      <c r="D70" s="478"/>
      <c r="E70" s="478"/>
      <c r="F70" s="478"/>
      <c r="G70" s="478"/>
      <c r="H70" s="478"/>
      <c r="I70" s="478"/>
      <c r="J70" s="478"/>
    </row>
    <row r="71" spans="2:32" ht="21" customHeight="1">
      <c r="C71" s="478"/>
      <c r="D71" s="478"/>
      <c r="E71" s="478"/>
      <c r="F71" s="478"/>
      <c r="G71" s="478"/>
      <c r="H71" s="478"/>
      <c r="I71" s="478"/>
      <c r="J71" s="478"/>
    </row>
    <row r="72" spans="2:32" ht="21" customHeight="1">
      <c r="C72" s="478"/>
      <c r="D72" s="478"/>
      <c r="E72" s="478"/>
      <c r="F72" s="478"/>
      <c r="G72" s="478"/>
      <c r="H72" s="478"/>
      <c r="I72" s="478"/>
      <c r="J72" s="478"/>
    </row>
    <row r="73" spans="2:32" ht="21" customHeight="1">
      <c r="C73" s="478"/>
      <c r="D73" s="478"/>
      <c r="E73" s="478"/>
      <c r="F73" s="478"/>
      <c r="G73" s="478"/>
      <c r="H73" s="478"/>
      <c r="I73" s="478"/>
      <c r="J73" s="478"/>
    </row>
    <row r="74" spans="2:32" ht="21" customHeight="1">
      <c r="B74" s="478"/>
      <c r="C74" s="478"/>
      <c r="D74" s="478"/>
      <c r="E74" s="478"/>
      <c r="F74" s="478"/>
      <c r="G74" s="478"/>
      <c r="H74" s="478"/>
      <c r="I74" s="478"/>
      <c r="J74" s="478"/>
    </row>
    <row r="75" spans="2:32" ht="21" customHeight="1">
      <c r="B75" s="478"/>
      <c r="I75" s="478"/>
      <c r="J75" s="478"/>
      <c r="M75" s="595"/>
    </row>
    <row r="76" spans="2:32" ht="21" customHeight="1">
      <c r="C76" s="478"/>
      <c r="D76" s="478"/>
      <c r="E76" s="478"/>
      <c r="F76" s="478"/>
      <c r="G76" s="478"/>
      <c r="H76" s="478"/>
      <c r="I76" s="478"/>
      <c r="J76" s="478"/>
    </row>
    <row r="77" spans="2:32" ht="21" customHeight="1">
      <c r="C77" s="478"/>
      <c r="D77" s="478"/>
      <c r="E77" s="478"/>
      <c r="F77" s="478"/>
      <c r="G77" s="478"/>
      <c r="H77" s="478"/>
      <c r="I77" s="478"/>
      <c r="J77" s="478"/>
    </row>
    <row r="78" spans="2:32" ht="21" customHeight="1">
      <c r="C78" s="478"/>
      <c r="D78" s="478"/>
      <c r="E78" s="478"/>
      <c r="F78" s="478"/>
      <c r="G78" s="478"/>
      <c r="H78" s="478"/>
      <c r="I78" s="478"/>
      <c r="J78" s="478"/>
    </row>
    <row r="79" spans="2:32" ht="21" customHeight="1">
      <c r="C79" s="478"/>
      <c r="D79" s="478"/>
      <c r="E79" s="478"/>
      <c r="F79" s="478"/>
      <c r="G79" s="478"/>
      <c r="H79" s="478"/>
      <c r="I79" s="478"/>
      <c r="J79" s="478"/>
    </row>
    <row r="80" spans="2:32" ht="21" customHeight="1">
      <c r="C80" s="478"/>
      <c r="D80" s="478"/>
      <c r="E80" s="478"/>
      <c r="F80" s="478"/>
      <c r="G80" s="478"/>
      <c r="H80" s="478"/>
      <c r="I80" s="478"/>
      <c r="J80" s="478"/>
    </row>
    <row r="81" spans="2:17" ht="21" customHeight="1">
      <c r="C81" s="478"/>
      <c r="D81" s="478"/>
      <c r="E81" s="478"/>
      <c r="F81" s="478"/>
      <c r="G81" s="478"/>
      <c r="H81" s="478"/>
      <c r="I81" s="478"/>
      <c r="J81" s="478"/>
    </row>
    <row r="82" spans="2:17" ht="21" customHeight="1">
      <c r="C82" s="478"/>
      <c r="D82" s="478"/>
      <c r="E82" s="478"/>
      <c r="F82" s="478"/>
      <c r="G82" s="478"/>
      <c r="H82" s="478"/>
      <c r="I82" s="478"/>
      <c r="J82" s="478"/>
    </row>
    <row r="83" spans="2:17" ht="21" customHeight="1">
      <c r="C83" s="478"/>
      <c r="D83" s="478"/>
      <c r="E83" s="478"/>
      <c r="F83" s="478"/>
    </row>
    <row r="84" spans="2:17" ht="21" customHeight="1">
      <c r="C84" s="478"/>
      <c r="D84" s="478"/>
      <c r="E84" s="478"/>
      <c r="F84" s="478"/>
    </row>
    <row r="85" spans="2:17" ht="21" customHeight="1">
      <c r="B85" s="597"/>
      <c r="Q85" s="595"/>
    </row>
    <row r="86" spans="2:17" ht="21" customHeight="1">
      <c r="B86" s="597"/>
      <c r="Q86" s="595"/>
    </row>
  </sheetData>
  <mergeCells count="134">
    <mergeCell ref="A42:B42"/>
    <mergeCell ref="C42:E42"/>
    <mergeCell ref="BB42:BD42"/>
    <mergeCell ref="A43:B43"/>
    <mergeCell ref="C43:E43"/>
    <mergeCell ref="BB43:BD43"/>
    <mergeCell ref="A40:B40"/>
    <mergeCell ref="C40:E40"/>
    <mergeCell ref="BB40:BD40"/>
    <mergeCell ref="A41:B41"/>
    <mergeCell ref="C41:E41"/>
    <mergeCell ref="BB41:BD41"/>
    <mergeCell ref="A38:B38"/>
    <mergeCell ref="C38:E38"/>
    <mergeCell ref="BB38:BD38"/>
    <mergeCell ref="A39:B39"/>
    <mergeCell ref="C39:E39"/>
    <mergeCell ref="BB39:BD39"/>
    <mergeCell ref="A36:B36"/>
    <mergeCell ref="C36:E36"/>
    <mergeCell ref="BB36:BD36"/>
    <mergeCell ref="A37:B37"/>
    <mergeCell ref="C37:E37"/>
    <mergeCell ref="BB37:BD37"/>
    <mergeCell ref="A34:B34"/>
    <mergeCell ref="C34:E34"/>
    <mergeCell ref="A35:B35"/>
    <mergeCell ref="C35:E35"/>
    <mergeCell ref="BB35:BD35"/>
    <mergeCell ref="A31:B31"/>
    <mergeCell ref="C31:E31"/>
    <mergeCell ref="A32:B32"/>
    <mergeCell ref="C32:E32"/>
    <mergeCell ref="A33:B33"/>
    <mergeCell ref="C33:E33"/>
    <mergeCell ref="BB34:BD34"/>
    <mergeCell ref="BB33:BD33"/>
    <mergeCell ref="C28:E28"/>
    <mergeCell ref="A29:B29"/>
    <mergeCell ref="C29:E29"/>
    <mergeCell ref="A30:B30"/>
    <mergeCell ref="C30:E30"/>
    <mergeCell ref="A23:B23"/>
    <mergeCell ref="C23:E23"/>
    <mergeCell ref="A24:B24"/>
    <mergeCell ref="C24:E24"/>
    <mergeCell ref="A25:B25"/>
    <mergeCell ref="C25:E25"/>
    <mergeCell ref="A26:B26"/>
    <mergeCell ref="C26:E26"/>
    <mergeCell ref="A27:B27"/>
    <mergeCell ref="C27:E27"/>
    <mergeCell ref="A28:B28"/>
    <mergeCell ref="A20:B20"/>
    <mergeCell ref="C20:E20"/>
    <mergeCell ref="A21:B21"/>
    <mergeCell ref="C21:E21"/>
    <mergeCell ref="A22:B22"/>
    <mergeCell ref="C22:E22"/>
    <mergeCell ref="A17:B17"/>
    <mergeCell ref="C17:E17"/>
    <mergeCell ref="A18:B18"/>
    <mergeCell ref="C18:E18"/>
    <mergeCell ref="A19:B19"/>
    <mergeCell ref="C19:E19"/>
    <mergeCell ref="A15:B15"/>
    <mergeCell ref="C15:E15"/>
    <mergeCell ref="A16:B16"/>
    <mergeCell ref="C16:E16"/>
    <mergeCell ref="A10:B10"/>
    <mergeCell ref="C10:E10"/>
    <mergeCell ref="A11:B11"/>
    <mergeCell ref="C11:E11"/>
    <mergeCell ref="A12:B12"/>
    <mergeCell ref="C12:E12"/>
    <mergeCell ref="A13:B13"/>
    <mergeCell ref="C13:E13"/>
    <mergeCell ref="A14:B14"/>
    <mergeCell ref="C14:E14"/>
    <mergeCell ref="BB10:BD10"/>
    <mergeCell ref="BB7:BD7"/>
    <mergeCell ref="BB8:BD8"/>
    <mergeCell ref="BB9:BD9"/>
    <mergeCell ref="C5:E5"/>
    <mergeCell ref="C6:E6"/>
    <mergeCell ref="C7:E7"/>
    <mergeCell ref="C8:E8"/>
    <mergeCell ref="C9:E9"/>
    <mergeCell ref="BB2:BD3"/>
    <mergeCell ref="BA2:BA3"/>
    <mergeCell ref="AK2:AZ2"/>
    <mergeCell ref="A4:B4"/>
    <mergeCell ref="A5:B5"/>
    <mergeCell ref="A6:B6"/>
    <mergeCell ref="A7:B7"/>
    <mergeCell ref="A8:B8"/>
    <mergeCell ref="A9:B9"/>
    <mergeCell ref="A2:B3"/>
    <mergeCell ref="BB4:BD4"/>
    <mergeCell ref="BB5:BD5"/>
    <mergeCell ref="BB6:BD6"/>
    <mergeCell ref="C4:E4"/>
    <mergeCell ref="AG1:AH1"/>
    <mergeCell ref="AD1:AF1"/>
    <mergeCell ref="AA1:AB1"/>
    <mergeCell ref="AJ1:AK1"/>
    <mergeCell ref="AM1:AN1"/>
    <mergeCell ref="X1:Y1"/>
    <mergeCell ref="C2:E2"/>
    <mergeCell ref="C3:E3"/>
    <mergeCell ref="U1:V1"/>
    <mergeCell ref="R1:T1"/>
    <mergeCell ref="BB28:BD28"/>
    <mergeCell ref="BB29:BD29"/>
    <mergeCell ref="BB30:BD30"/>
    <mergeCell ref="BB31:BD31"/>
    <mergeCell ref="BB32:BD32"/>
    <mergeCell ref="BB24:BD24"/>
    <mergeCell ref="BB25:BD25"/>
    <mergeCell ref="BB26:BD26"/>
    <mergeCell ref="BB27:BD27"/>
    <mergeCell ref="BB11:BD11"/>
    <mergeCell ref="BB23:BD23"/>
    <mergeCell ref="BB12:BD12"/>
    <mergeCell ref="BB13:BD13"/>
    <mergeCell ref="BB14:BD14"/>
    <mergeCell ref="BB15:BD15"/>
    <mergeCell ref="BB16:BD16"/>
    <mergeCell ref="BB17:BD17"/>
    <mergeCell ref="BB18:BD18"/>
    <mergeCell ref="BB19:BD19"/>
    <mergeCell ref="BB20:BD20"/>
    <mergeCell ref="BB21:BD21"/>
    <mergeCell ref="BB22:BD22"/>
  </mergeCells>
  <phoneticPr fontId="5"/>
  <printOptions horizontalCentered="1"/>
  <pageMargins left="0.19685039370078741" right="0.19685039370078741" top="0.59055118110236227" bottom="0.23622047244094491" header="0.51181102362204722" footer="0.19685039370078741"/>
  <pageSetup paperSize="9" scale="75" orientation="landscape" r:id="rId1"/>
  <headerFooter alignWithMargins="0">
    <oddFooter>&amp;C&amp;A(&amp;P)</oddFooter>
  </headerFooter>
  <rowBreaks count="1" manualBreakCount="1">
    <brk id="32" max="58" man="1"/>
  </rowBreaks>
  <legacyDrawing r:id="rId2"/>
  <extLst>
    <ext xmlns:x14="http://schemas.microsoft.com/office/spreadsheetml/2009/9/main" uri="{78C0D931-6437-407d-A8EE-F0AAD7539E65}">
      <x14:conditionalFormattings>
        <x14:conditionalFormatting xmlns:xm="http://schemas.microsoft.com/office/excel/2006/main">
          <x14:cfRule type="expression" priority="5" stopIfTrue="1" id="{9ACCD76A-FDCF-4F73-B322-8076B4D25CFB}">
            <xm:f>OR(AND(F4='7'!$Z$59,F4='7'!$Z$60),AND(F4='7'!$AC$59,F4='7'!$AC$60),AND(F4='7'!$AF$59,F4='7'!$AF$60),AND(F4='7'!$AI$59,F4='7'!$AI$60))</xm:f>
            <x14:dxf>
              <fill>
                <patternFill>
                  <bgColor theme="9" tint="-0.24994659260841701"/>
                </patternFill>
              </fill>
            </x14:dxf>
          </x14:cfRule>
          <x14:cfRule type="expression" priority="6" id="{0DEC5952-2FEB-4B88-9E1A-E0747D88461F}">
            <xm:f>OR(F4='7'!$Z$60,F4='7'!$AC$60,F4='7'!$AF$60,F4='7'!$AI$60)</xm:f>
            <x14:dxf>
              <fill>
                <patternFill>
                  <bgColor theme="9" tint="0.39994506668294322"/>
                </patternFill>
              </fill>
            </x14:dxf>
          </x14:cfRule>
          <x14:cfRule type="expression" priority="7" id="{0690DD5E-D9CE-4705-B189-DF1A65E2A634}">
            <xm:f>OR(F4='7'!$Z$59,F4='7'!$AC$59,F4='7'!$AF$59,F4='7'!$AI$59)</xm:f>
            <x14:dxf>
              <fill>
                <patternFill>
                  <bgColor theme="9"/>
                </patternFill>
              </fill>
            </x14:dxf>
          </x14:cfRule>
          <xm:sqref>F4:AJ43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G67"/>
  <sheetViews>
    <sheetView view="pageBreakPreview" zoomScale="90" zoomScaleNormal="100" zoomScaleSheetLayoutView="90" workbookViewId="0"/>
  </sheetViews>
  <sheetFormatPr defaultColWidth="2.625" defaultRowHeight="13.5"/>
  <cols>
    <col min="1" max="2" width="5.625" style="403" customWidth="1"/>
    <col min="3" max="5" width="3.75" style="403" customWidth="1"/>
    <col min="6" max="47" width="3" style="403" customWidth="1"/>
    <col min="48" max="49" width="3" style="403" hidden="1" customWidth="1"/>
    <col min="50" max="54" width="3" style="403" customWidth="1"/>
    <col min="55" max="55" width="2.625" style="403"/>
    <col min="56" max="56" width="7.5" style="403" customWidth="1"/>
    <col min="57" max="57" width="8.75" style="403" customWidth="1"/>
    <col min="58" max="16384" width="2.625" style="403"/>
  </cols>
  <sheetData>
    <row r="1" spans="1:57" ht="21" customHeight="1" thickBot="1">
      <c r="A1" s="459" t="s">
        <v>1709</v>
      </c>
      <c r="B1" s="468"/>
      <c r="C1" s="468"/>
      <c r="D1" s="468"/>
      <c r="E1" s="468"/>
      <c r="F1" s="468"/>
      <c r="G1" s="468"/>
      <c r="H1" s="468"/>
      <c r="I1" s="468"/>
      <c r="J1" s="468"/>
      <c r="K1" s="468"/>
      <c r="L1" s="468"/>
      <c r="M1" s="468"/>
      <c r="N1" s="468"/>
      <c r="O1" s="468"/>
      <c r="P1" s="466"/>
      <c r="Q1" s="466"/>
      <c r="R1" s="2004" t="s">
        <v>1396</v>
      </c>
      <c r="S1" s="2004"/>
      <c r="T1" s="2004"/>
      <c r="U1" s="2052">
        <f>'9'!U1</f>
        <v>0</v>
      </c>
      <c r="V1" s="2052"/>
      <c r="W1" s="436" t="s">
        <v>419</v>
      </c>
      <c r="X1" s="2052">
        <f>'9'!X1</f>
        <v>0</v>
      </c>
      <c r="Y1" s="2052"/>
      <c r="Z1" s="436" t="s">
        <v>420</v>
      </c>
      <c r="AA1" s="2052">
        <f>'9'!AA1</f>
        <v>0</v>
      </c>
      <c r="AB1" s="2052"/>
      <c r="AC1" s="436" t="s">
        <v>421</v>
      </c>
      <c r="AD1" s="2004" t="s">
        <v>1835</v>
      </c>
      <c r="AE1" s="2004"/>
      <c r="AF1" s="2004"/>
      <c r="AG1" s="2052">
        <f>'9'!AG1</f>
        <v>0</v>
      </c>
      <c r="AH1" s="2052"/>
      <c r="AI1" s="436" t="s">
        <v>419</v>
      </c>
      <c r="AJ1" s="2052">
        <f>'9'!AJ1</f>
        <v>0</v>
      </c>
      <c r="AK1" s="2052"/>
      <c r="AL1" s="436" t="s">
        <v>420</v>
      </c>
      <c r="AM1" s="2052">
        <f>'9'!AM1</f>
        <v>0</v>
      </c>
      <c r="AN1" s="2052"/>
      <c r="AO1" s="436" t="s">
        <v>421</v>
      </c>
      <c r="AP1" s="436" t="s">
        <v>1541</v>
      </c>
    </row>
    <row r="2" spans="1:57" ht="21" customHeight="1">
      <c r="A2" s="2027" t="s">
        <v>1542</v>
      </c>
      <c r="B2" s="2028"/>
      <c r="C2" s="2006" t="s">
        <v>421</v>
      </c>
      <c r="D2" s="2007"/>
      <c r="E2" s="2008"/>
      <c r="F2" s="859" t="str">
        <f>'9'!F2</f>
        <v/>
      </c>
      <c r="G2" s="859" t="str">
        <f>'9'!G2</f>
        <v/>
      </c>
      <c r="H2" s="859" t="str">
        <f>'9'!H2</f>
        <v/>
      </c>
      <c r="I2" s="859" t="str">
        <f>'9'!I2</f>
        <v/>
      </c>
      <c r="J2" s="859" t="str">
        <f>'9'!J2</f>
        <v/>
      </c>
      <c r="K2" s="859" t="str">
        <f>'9'!K2</f>
        <v/>
      </c>
      <c r="L2" s="859" t="str">
        <f>'9'!L2</f>
        <v/>
      </c>
      <c r="M2" s="859" t="str">
        <f>'9'!M2</f>
        <v/>
      </c>
      <c r="N2" s="859" t="str">
        <f>'9'!N2</f>
        <v/>
      </c>
      <c r="O2" s="859" t="str">
        <f>'9'!O2</f>
        <v/>
      </c>
      <c r="P2" s="859" t="str">
        <f>'9'!P2</f>
        <v/>
      </c>
      <c r="Q2" s="859" t="str">
        <f>'9'!Q2</f>
        <v/>
      </c>
      <c r="R2" s="859" t="str">
        <f>'9'!R2</f>
        <v/>
      </c>
      <c r="S2" s="859" t="str">
        <f>'9'!S2</f>
        <v/>
      </c>
      <c r="T2" s="859" t="str">
        <f>'9'!T2</f>
        <v/>
      </c>
      <c r="U2" s="859" t="str">
        <f>'9'!U2</f>
        <v/>
      </c>
      <c r="V2" s="859" t="str">
        <f>'9'!V2</f>
        <v/>
      </c>
      <c r="W2" s="859" t="str">
        <f>'9'!W2</f>
        <v/>
      </c>
      <c r="X2" s="859" t="str">
        <f>'9'!X2</f>
        <v/>
      </c>
      <c r="Y2" s="859" t="str">
        <f>'9'!Y2</f>
        <v/>
      </c>
      <c r="Z2" s="859" t="str">
        <f>'9'!Z2</f>
        <v/>
      </c>
      <c r="AA2" s="859" t="str">
        <f>'9'!AA2</f>
        <v/>
      </c>
      <c r="AB2" s="859" t="str">
        <f>'9'!AB2</f>
        <v/>
      </c>
      <c r="AC2" s="859" t="str">
        <f>'9'!AC2</f>
        <v/>
      </c>
      <c r="AD2" s="859" t="str">
        <f>'9'!AD2</f>
        <v/>
      </c>
      <c r="AE2" s="859" t="str">
        <f>'9'!AE2</f>
        <v/>
      </c>
      <c r="AF2" s="859" t="str">
        <f>'9'!AF2</f>
        <v/>
      </c>
      <c r="AG2" s="859" t="str">
        <f>'9'!AG2</f>
        <v/>
      </c>
      <c r="AH2" s="859" t="str">
        <f>'9'!AH2</f>
        <v/>
      </c>
      <c r="AI2" s="859" t="str">
        <f>'9'!AI2</f>
        <v/>
      </c>
      <c r="AJ2" s="865" t="str">
        <f>'9'!AJ2</f>
        <v/>
      </c>
      <c r="AK2" s="2053" t="s">
        <v>2186</v>
      </c>
      <c r="AL2" s="2054"/>
      <c r="AM2" s="2054"/>
      <c r="AN2" s="2054"/>
      <c r="AO2" s="2054"/>
      <c r="AP2" s="2054"/>
      <c r="AQ2" s="2055"/>
      <c r="AR2" s="2055"/>
      <c r="AS2" s="2055"/>
      <c r="AT2" s="2055"/>
      <c r="AU2" s="2055"/>
      <c r="AV2" s="2055"/>
      <c r="AW2" s="2055"/>
      <c r="AX2" s="2056"/>
      <c r="AY2" s="2018" t="s">
        <v>342</v>
      </c>
      <c r="AZ2" s="2012" t="s">
        <v>2187</v>
      </c>
      <c r="BA2" s="2013"/>
      <c r="BB2" s="2014"/>
      <c r="BD2" s="551" t="s">
        <v>1768</v>
      </c>
    </row>
    <row r="3" spans="1:57" ht="21" customHeight="1" thickBot="1">
      <c r="A3" s="2029"/>
      <c r="B3" s="2030"/>
      <c r="C3" s="2009" t="s">
        <v>341</v>
      </c>
      <c r="D3" s="2010"/>
      <c r="E3" s="2011"/>
      <c r="F3" s="862" t="str">
        <f>'9'!F3</f>
        <v/>
      </c>
      <c r="G3" s="862" t="str">
        <f>'9'!G3</f>
        <v/>
      </c>
      <c r="H3" s="862" t="str">
        <f>'9'!H3</f>
        <v/>
      </c>
      <c r="I3" s="862" t="str">
        <f>'9'!I3</f>
        <v/>
      </c>
      <c r="J3" s="862" t="str">
        <f>'9'!J3</f>
        <v/>
      </c>
      <c r="K3" s="862" t="str">
        <f>'9'!K3</f>
        <v/>
      </c>
      <c r="L3" s="862" t="str">
        <f>'9'!L3</f>
        <v/>
      </c>
      <c r="M3" s="862" t="str">
        <f>'9'!M3</f>
        <v/>
      </c>
      <c r="N3" s="862" t="str">
        <f>'9'!N3</f>
        <v/>
      </c>
      <c r="O3" s="862" t="str">
        <f>'9'!O3</f>
        <v/>
      </c>
      <c r="P3" s="862" t="str">
        <f>'9'!P3</f>
        <v/>
      </c>
      <c r="Q3" s="862" t="str">
        <f>'9'!Q3</f>
        <v/>
      </c>
      <c r="R3" s="862" t="str">
        <f>'9'!R3</f>
        <v/>
      </c>
      <c r="S3" s="862" t="str">
        <f>'9'!S3</f>
        <v/>
      </c>
      <c r="T3" s="862" t="str">
        <f>'9'!T3</f>
        <v/>
      </c>
      <c r="U3" s="862" t="str">
        <f>'9'!U3</f>
        <v/>
      </c>
      <c r="V3" s="862" t="str">
        <f>'9'!V3</f>
        <v/>
      </c>
      <c r="W3" s="862" t="str">
        <f>'9'!W3</f>
        <v/>
      </c>
      <c r="X3" s="862" t="str">
        <f>'9'!X3</f>
        <v/>
      </c>
      <c r="Y3" s="862" t="str">
        <f>'9'!Y3</f>
        <v/>
      </c>
      <c r="Z3" s="862" t="str">
        <f>'9'!Z3</f>
        <v/>
      </c>
      <c r="AA3" s="862" t="str">
        <f>'9'!AA3</f>
        <v/>
      </c>
      <c r="AB3" s="862" t="str">
        <f>'9'!AB3</f>
        <v/>
      </c>
      <c r="AC3" s="862" t="str">
        <f>'9'!AC3</f>
        <v/>
      </c>
      <c r="AD3" s="862" t="str">
        <f>'9'!AD3</f>
        <v/>
      </c>
      <c r="AE3" s="862" t="str">
        <f>'9'!AE3</f>
        <v/>
      </c>
      <c r="AF3" s="862" t="str">
        <f>'9'!AF3</f>
        <v/>
      </c>
      <c r="AG3" s="862" t="str">
        <f>'9'!AG3</f>
        <v/>
      </c>
      <c r="AH3" s="862" t="str">
        <f>'9'!AH3</f>
        <v/>
      </c>
      <c r="AI3" s="862" t="str">
        <f>'9'!AI3</f>
        <v/>
      </c>
      <c r="AJ3" s="866" t="str">
        <f>'9'!AJ3</f>
        <v/>
      </c>
      <c r="AK3" s="724" t="str">
        <f>ASC('7'!$F$34)</f>
        <v>P</v>
      </c>
      <c r="AL3" s="725" t="str">
        <f>ASC('7'!$F$36)</f>
        <v>Q</v>
      </c>
      <c r="AM3" s="725" t="str">
        <f>ASC('7'!$F$38)</f>
        <v>R</v>
      </c>
      <c r="AN3" s="725" t="str">
        <f>ASC('7'!$F$40)</f>
        <v>S</v>
      </c>
      <c r="AO3" s="725" t="str">
        <f>ASC('7'!$F$42)</f>
        <v>T</v>
      </c>
      <c r="AP3" s="725" t="str">
        <f>ASC('7'!$F$44)</f>
        <v>U</v>
      </c>
      <c r="AQ3" s="720" t="str">
        <f>ASC('7'!$F$46)</f>
        <v>V</v>
      </c>
      <c r="AR3" s="720" t="str">
        <f>ASC('7'!$F$48)</f>
        <v>W</v>
      </c>
      <c r="AS3" s="720" t="str">
        <f>ASC('7'!$F$50)</f>
        <v>X</v>
      </c>
      <c r="AT3" s="720" t="str">
        <f>ASC('7'!$F$52)</f>
        <v>Y</v>
      </c>
      <c r="AU3" s="720" t="str">
        <f>ASC('7'!$F$54)</f>
        <v>Z</v>
      </c>
      <c r="AV3" s="726">
        <v>0</v>
      </c>
      <c r="AW3" s="727">
        <v>0</v>
      </c>
      <c r="AX3" s="728" t="s">
        <v>598</v>
      </c>
      <c r="AY3" s="2019"/>
      <c r="AZ3" s="2015"/>
      <c r="BA3" s="2016"/>
      <c r="BB3" s="2017"/>
      <c r="BD3" s="552" t="s">
        <v>602</v>
      </c>
      <c r="BE3" s="552" t="s">
        <v>1769</v>
      </c>
    </row>
    <row r="4" spans="1:57" ht="21" customHeight="1">
      <c r="A4" s="2023"/>
      <c r="B4" s="2024"/>
      <c r="C4" s="2031"/>
      <c r="D4" s="2032"/>
      <c r="E4" s="2033"/>
      <c r="F4" s="61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4"/>
      <c r="AK4" s="451">
        <f>COUNTIF($F4:$AJ4,"*"&amp;AK$3&amp;"*")</f>
        <v>0</v>
      </c>
      <c r="AL4" s="452">
        <f>COUNTIF($F4:$AJ4,"*"&amp;AL$3&amp;"*")</f>
        <v>0</v>
      </c>
      <c r="AM4" s="452">
        <f t="shared" ref="AM4:AW19" si="0">COUNTIF($F4:$AJ4,"*"&amp;AM$3&amp;"*")</f>
        <v>0</v>
      </c>
      <c r="AN4" s="452">
        <f t="shared" si="0"/>
        <v>0</v>
      </c>
      <c r="AO4" s="452">
        <f>COUNTIF($F4:$AJ4,"*"&amp;AO$3&amp;"*")</f>
        <v>0</v>
      </c>
      <c r="AP4" s="452">
        <f t="shared" si="0"/>
        <v>0</v>
      </c>
      <c r="AQ4" s="452">
        <f t="shared" si="0"/>
        <v>0</v>
      </c>
      <c r="AR4" s="452">
        <f t="shared" si="0"/>
        <v>0</v>
      </c>
      <c r="AS4" s="452">
        <f t="shared" si="0"/>
        <v>0</v>
      </c>
      <c r="AT4" s="452">
        <f t="shared" si="0"/>
        <v>0</v>
      </c>
      <c r="AU4" s="452">
        <f t="shared" si="0"/>
        <v>0</v>
      </c>
      <c r="AV4" s="452">
        <f>COUNTIF($F4:$AJ4,"*"&amp;AV$3&amp;"*")</f>
        <v>0</v>
      </c>
      <c r="AW4" s="723">
        <f>COUNTIF($F4:$AJ4,"*"&amp;AW$3&amp;"*")</f>
        <v>0</v>
      </c>
      <c r="AX4" s="435">
        <f>SUM(AK4:AW4)</f>
        <v>0</v>
      </c>
      <c r="AY4" s="453">
        <f>COUNTIF($F4:$AJ4,"*休*")</f>
        <v>0</v>
      </c>
      <c r="AZ4" s="2047" t="str">
        <f>IF(C4="","",(AK4*$BE$4+AL4*$BE$5+AM4*$BE$6+AN4*$BE$7+AO4*$BE$8+AP4*$BE$9+AQ4*$BE$10+AR4*$BE$11+AS4*$BE$12+AT4*$BE$13+AU4*$BE$14)/(COLUMNS($F$2:$AJ$2)-COUNTBLANK($F$2:$AJ$2))*7)</f>
        <v/>
      </c>
      <c r="BA4" s="2048"/>
      <c r="BB4" s="2049"/>
      <c r="BD4" s="553" t="str">
        <f>ASC('7'!$F$34)</f>
        <v>P</v>
      </c>
      <c r="BE4" s="554">
        <f>'7'!$AD$34</f>
        <v>0</v>
      </c>
    </row>
    <row r="5" spans="1:57" ht="21" customHeight="1">
      <c r="A5" s="2025"/>
      <c r="B5" s="2050"/>
      <c r="C5" s="2034"/>
      <c r="D5" s="2035"/>
      <c r="E5" s="2051"/>
      <c r="F5" s="437"/>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3"/>
      <c r="AK5" s="424">
        <f>COUNTIF($F5:$AJ5,"*"&amp;AK$3&amp;"*")</f>
        <v>0</v>
      </c>
      <c r="AL5" s="425">
        <f>COUNTIF($F5:$AJ5,"*"&amp;AL$3&amp;"*")</f>
        <v>0</v>
      </c>
      <c r="AM5" s="425">
        <f t="shared" si="0"/>
        <v>0</v>
      </c>
      <c r="AN5" s="425">
        <f t="shared" si="0"/>
        <v>0</v>
      </c>
      <c r="AO5" s="425">
        <f>COUNTIF($F5:$AJ5,"*"&amp;AO$3&amp;"*")</f>
        <v>0</v>
      </c>
      <c r="AP5" s="425">
        <f t="shared" si="0"/>
        <v>0</v>
      </c>
      <c r="AQ5" s="425">
        <f t="shared" si="0"/>
        <v>0</v>
      </c>
      <c r="AR5" s="425">
        <f t="shared" si="0"/>
        <v>0</v>
      </c>
      <c r="AS5" s="425">
        <f t="shared" si="0"/>
        <v>0</v>
      </c>
      <c r="AT5" s="425">
        <f t="shared" si="0"/>
        <v>0</v>
      </c>
      <c r="AU5" s="425">
        <f t="shared" si="0"/>
        <v>0</v>
      </c>
      <c r="AV5" s="425">
        <f t="shared" si="0"/>
        <v>0</v>
      </c>
      <c r="AW5" s="438">
        <f>COUNTIF($F5:$AJ5,"*"&amp;AW$3&amp;"*")</f>
        <v>0</v>
      </c>
      <c r="AX5" s="426">
        <f>SUM(AK5:AW5)</f>
        <v>0</v>
      </c>
      <c r="AY5" s="427">
        <f>COUNTIF($F5:$AJ5,"*休*")</f>
        <v>0</v>
      </c>
      <c r="AZ5" s="1997" t="str">
        <f>IF(C5="","",(AK5*$BE$4+AL5*$BE$5+AM5*$BE$6+AN5*$BE$7+AO5*$BE$8+AP5*$BE$9+AQ5*$BE$10+AR5*$BE$11+AS5*$BE$12+AT5*$BE$13+AU5*$BE$14)/(COLUMNS($F$2:$AJ$2)-COUNTBLANK($F$2:$AJ$2))*7)</f>
        <v/>
      </c>
      <c r="BA5" s="1998"/>
      <c r="BB5" s="1999"/>
      <c r="BD5" s="553" t="str">
        <f>ASC('7'!$F$36)</f>
        <v>Q</v>
      </c>
      <c r="BE5" s="554">
        <f>'7'!$AD$36</f>
        <v>0</v>
      </c>
    </row>
    <row r="6" spans="1:57" ht="21" customHeight="1">
      <c r="A6" s="2025"/>
      <c r="B6" s="2050"/>
      <c r="C6" s="2034"/>
      <c r="D6" s="2035"/>
      <c r="E6" s="2051"/>
      <c r="F6" s="437"/>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3"/>
      <c r="AK6" s="424">
        <f t="shared" ref="AK6:AK23" si="1">COUNTIF($F6:$AJ6,"*"&amp;AK$3&amp;"*")</f>
        <v>0</v>
      </c>
      <c r="AL6" s="425">
        <f t="shared" ref="AL6:AL23" si="2">COUNTIF($F6:$AJ6,"*"&amp;AL$3&amp;"*")</f>
        <v>0</v>
      </c>
      <c r="AM6" s="425">
        <f t="shared" si="0"/>
        <v>0</v>
      </c>
      <c r="AN6" s="425">
        <f t="shared" si="0"/>
        <v>0</v>
      </c>
      <c r="AO6" s="425">
        <f t="shared" si="0"/>
        <v>0</v>
      </c>
      <c r="AP6" s="425">
        <f t="shared" si="0"/>
        <v>0</v>
      </c>
      <c r="AQ6" s="425">
        <f t="shared" si="0"/>
        <v>0</v>
      </c>
      <c r="AR6" s="425">
        <f t="shared" si="0"/>
        <v>0</v>
      </c>
      <c r="AS6" s="425">
        <f t="shared" si="0"/>
        <v>0</v>
      </c>
      <c r="AT6" s="425">
        <f t="shared" si="0"/>
        <v>0</v>
      </c>
      <c r="AU6" s="425">
        <f t="shared" si="0"/>
        <v>0</v>
      </c>
      <c r="AV6" s="425">
        <f t="shared" si="0"/>
        <v>0</v>
      </c>
      <c r="AW6" s="438">
        <f t="shared" si="0"/>
        <v>0</v>
      </c>
      <c r="AX6" s="426">
        <f t="shared" ref="AX6:AX23" si="3">SUM(AK6:AW6)</f>
        <v>0</v>
      </c>
      <c r="AY6" s="427">
        <f t="shared" ref="AY6:AY22" si="4">COUNTIF($F6:$AJ6,"*休*")</f>
        <v>0</v>
      </c>
      <c r="AZ6" s="1997" t="str">
        <f t="shared" ref="AZ6:AZ22" si="5">IF(C6="","",(AK6*$BE$4+AL6*$BE$5+AM6*$BE$6+AN6*$BE$7+AO6*$BE$8+AP6*$BE$9+AQ6*$BE$10+AR6*$BE$11+AS6*$BE$12+AT6*$BE$13+AU6*$BE$14)/(COLUMNS($F$2:$AJ$2)-COUNTBLANK($F$2:$AJ$2))*7)</f>
        <v/>
      </c>
      <c r="BA6" s="1998"/>
      <c r="BB6" s="1999"/>
      <c r="BD6" s="553" t="str">
        <f>ASC('7'!$F$38)</f>
        <v>R</v>
      </c>
      <c r="BE6" s="554">
        <f>'7'!$AD$38</f>
        <v>0</v>
      </c>
    </row>
    <row r="7" spans="1:57" ht="21" customHeight="1">
      <c r="A7" s="2025"/>
      <c r="B7" s="2050"/>
      <c r="C7" s="2034"/>
      <c r="D7" s="2035"/>
      <c r="E7" s="2051"/>
      <c r="F7" s="437"/>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3"/>
      <c r="AK7" s="424">
        <f t="shared" si="1"/>
        <v>0</v>
      </c>
      <c r="AL7" s="425">
        <f t="shared" si="2"/>
        <v>0</v>
      </c>
      <c r="AM7" s="425">
        <f t="shared" si="0"/>
        <v>0</v>
      </c>
      <c r="AN7" s="425">
        <f t="shared" si="0"/>
        <v>0</v>
      </c>
      <c r="AO7" s="425">
        <f t="shared" si="0"/>
        <v>0</v>
      </c>
      <c r="AP7" s="425">
        <f t="shared" si="0"/>
        <v>0</v>
      </c>
      <c r="AQ7" s="425">
        <f t="shared" si="0"/>
        <v>0</v>
      </c>
      <c r="AR7" s="425">
        <f t="shared" si="0"/>
        <v>0</v>
      </c>
      <c r="AS7" s="425">
        <f t="shared" si="0"/>
        <v>0</v>
      </c>
      <c r="AT7" s="425">
        <f t="shared" si="0"/>
        <v>0</v>
      </c>
      <c r="AU7" s="425">
        <f t="shared" si="0"/>
        <v>0</v>
      </c>
      <c r="AV7" s="425">
        <f t="shared" si="0"/>
        <v>0</v>
      </c>
      <c r="AW7" s="438">
        <f t="shared" si="0"/>
        <v>0</v>
      </c>
      <c r="AX7" s="426">
        <f t="shared" si="3"/>
        <v>0</v>
      </c>
      <c r="AY7" s="427">
        <f t="shared" si="4"/>
        <v>0</v>
      </c>
      <c r="AZ7" s="1997" t="str">
        <f t="shared" si="5"/>
        <v/>
      </c>
      <c r="BA7" s="1998"/>
      <c r="BB7" s="1999"/>
      <c r="BD7" s="553" t="str">
        <f>ASC('7'!$F$40)</f>
        <v>S</v>
      </c>
      <c r="BE7" s="554">
        <f>'7'!$AD$40</f>
        <v>0</v>
      </c>
    </row>
    <row r="8" spans="1:57" ht="21" customHeight="1">
      <c r="A8" s="2025"/>
      <c r="B8" s="2050"/>
      <c r="C8" s="2034"/>
      <c r="D8" s="2035"/>
      <c r="E8" s="2051"/>
      <c r="F8" s="437"/>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3"/>
      <c r="AK8" s="424">
        <f t="shared" si="1"/>
        <v>0</v>
      </c>
      <c r="AL8" s="425">
        <f t="shared" si="2"/>
        <v>0</v>
      </c>
      <c r="AM8" s="425">
        <f t="shared" si="0"/>
        <v>0</v>
      </c>
      <c r="AN8" s="425">
        <f t="shared" si="0"/>
        <v>0</v>
      </c>
      <c r="AO8" s="425">
        <f t="shared" si="0"/>
        <v>0</v>
      </c>
      <c r="AP8" s="425">
        <f t="shared" si="0"/>
        <v>0</v>
      </c>
      <c r="AQ8" s="425">
        <f t="shared" si="0"/>
        <v>0</v>
      </c>
      <c r="AR8" s="425">
        <f t="shared" si="0"/>
        <v>0</v>
      </c>
      <c r="AS8" s="425">
        <f t="shared" si="0"/>
        <v>0</v>
      </c>
      <c r="AT8" s="425">
        <f t="shared" si="0"/>
        <v>0</v>
      </c>
      <c r="AU8" s="425">
        <f t="shared" si="0"/>
        <v>0</v>
      </c>
      <c r="AV8" s="425">
        <f t="shared" si="0"/>
        <v>0</v>
      </c>
      <c r="AW8" s="438">
        <f t="shared" si="0"/>
        <v>0</v>
      </c>
      <c r="AX8" s="426">
        <f t="shared" si="3"/>
        <v>0</v>
      </c>
      <c r="AY8" s="427">
        <f t="shared" si="4"/>
        <v>0</v>
      </c>
      <c r="AZ8" s="1997" t="str">
        <f t="shared" si="5"/>
        <v/>
      </c>
      <c r="BA8" s="1998"/>
      <c r="BB8" s="1999"/>
      <c r="BD8" s="553" t="str">
        <f>ASC('7'!$F$42)</f>
        <v>T</v>
      </c>
      <c r="BE8" s="554">
        <f>'7'!$AD$42</f>
        <v>0</v>
      </c>
    </row>
    <row r="9" spans="1:57" ht="21" customHeight="1">
      <c r="A9" s="2025"/>
      <c r="B9" s="2050"/>
      <c r="C9" s="2034"/>
      <c r="D9" s="2035"/>
      <c r="E9" s="2051"/>
      <c r="F9" s="437"/>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3"/>
      <c r="AK9" s="424">
        <f t="shared" si="1"/>
        <v>0</v>
      </c>
      <c r="AL9" s="425">
        <f t="shared" si="2"/>
        <v>0</v>
      </c>
      <c r="AM9" s="425">
        <f t="shared" si="0"/>
        <v>0</v>
      </c>
      <c r="AN9" s="425">
        <f t="shared" si="0"/>
        <v>0</v>
      </c>
      <c r="AO9" s="425">
        <f t="shared" si="0"/>
        <v>0</v>
      </c>
      <c r="AP9" s="425">
        <f t="shared" si="0"/>
        <v>0</v>
      </c>
      <c r="AQ9" s="425">
        <f t="shared" si="0"/>
        <v>0</v>
      </c>
      <c r="AR9" s="425">
        <f t="shared" si="0"/>
        <v>0</v>
      </c>
      <c r="AS9" s="425">
        <f t="shared" si="0"/>
        <v>0</v>
      </c>
      <c r="AT9" s="425">
        <f>COUNTIF($F9:$AJ9,"*"&amp;AT$3&amp;"*")</f>
        <v>0</v>
      </c>
      <c r="AU9" s="425">
        <f>COUNTIF($F9:$AJ9,"*"&amp;AU$3&amp;"*")</f>
        <v>0</v>
      </c>
      <c r="AV9" s="425">
        <f>COUNTIF($F9:$AJ9,"*"&amp;AV$3&amp;"*")</f>
        <v>0</v>
      </c>
      <c r="AW9" s="438">
        <f t="shared" si="0"/>
        <v>0</v>
      </c>
      <c r="AX9" s="426">
        <f t="shared" si="3"/>
        <v>0</v>
      </c>
      <c r="AY9" s="427">
        <f t="shared" si="4"/>
        <v>0</v>
      </c>
      <c r="AZ9" s="1997" t="str">
        <f t="shared" si="5"/>
        <v/>
      </c>
      <c r="BA9" s="1998"/>
      <c r="BB9" s="1999"/>
      <c r="BD9" s="553" t="str">
        <f>ASC('7'!$F$44)</f>
        <v>U</v>
      </c>
      <c r="BE9" s="554">
        <f>'7'!$AD$44</f>
        <v>0</v>
      </c>
    </row>
    <row r="10" spans="1:57" ht="21" customHeight="1">
      <c r="A10" s="2025"/>
      <c r="B10" s="2050"/>
      <c r="C10" s="2034"/>
      <c r="D10" s="2035"/>
      <c r="E10" s="2051"/>
      <c r="F10" s="437"/>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3"/>
      <c r="AK10" s="424">
        <f t="shared" si="1"/>
        <v>0</v>
      </c>
      <c r="AL10" s="425">
        <f t="shared" si="2"/>
        <v>0</v>
      </c>
      <c r="AM10" s="425">
        <f t="shared" si="0"/>
        <v>0</v>
      </c>
      <c r="AN10" s="425">
        <f t="shared" si="0"/>
        <v>0</v>
      </c>
      <c r="AO10" s="425">
        <f t="shared" si="0"/>
        <v>0</v>
      </c>
      <c r="AP10" s="425">
        <f t="shared" si="0"/>
        <v>0</v>
      </c>
      <c r="AQ10" s="425">
        <f t="shared" si="0"/>
        <v>0</v>
      </c>
      <c r="AR10" s="425">
        <f t="shared" si="0"/>
        <v>0</v>
      </c>
      <c r="AS10" s="425">
        <f t="shared" si="0"/>
        <v>0</v>
      </c>
      <c r="AT10" s="425">
        <f t="shared" si="0"/>
        <v>0</v>
      </c>
      <c r="AU10" s="425">
        <f t="shared" si="0"/>
        <v>0</v>
      </c>
      <c r="AV10" s="425">
        <f t="shared" si="0"/>
        <v>0</v>
      </c>
      <c r="AW10" s="438">
        <f t="shared" si="0"/>
        <v>0</v>
      </c>
      <c r="AX10" s="426">
        <f t="shared" si="3"/>
        <v>0</v>
      </c>
      <c r="AY10" s="427">
        <f t="shared" si="4"/>
        <v>0</v>
      </c>
      <c r="AZ10" s="1997" t="str">
        <f t="shared" si="5"/>
        <v/>
      </c>
      <c r="BA10" s="1998"/>
      <c r="BB10" s="1999"/>
      <c r="BD10" s="555" t="str">
        <f>ASC('7'!$F$46)</f>
        <v>V</v>
      </c>
      <c r="BE10" s="554">
        <f>'7'!$AD$46</f>
        <v>0</v>
      </c>
    </row>
    <row r="11" spans="1:57" ht="21" customHeight="1">
      <c r="A11" s="2025"/>
      <c r="B11" s="2050"/>
      <c r="C11" s="2034"/>
      <c r="D11" s="2035"/>
      <c r="E11" s="2051"/>
      <c r="F11" s="437"/>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3"/>
      <c r="AK11" s="424">
        <f t="shared" si="1"/>
        <v>0</v>
      </c>
      <c r="AL11" s="425">
        <f t="shared" si="2"/>
        <v>0</v>
      </c>
      <c r="AM11" s="425">
        <f t="shared" si="0"/>
        <v>0</v>
      </c>
      <c r="AN11" s="425">
        <f t="shared" si="0"/>
        <v>0</v>
      </c>
      <c r="AO11" s="425">
        <f t="shared" si="0"/>
        <v>0</v>
      </c>
      <c r="AP11" s="425">
        <f t="shared" si="0"/>
        <v>0</v>
      </c>
      <c r="AQ11" s="425">
        <f t="shared" si="0"/>
        <v>0</v>
      </c>
      <c r="AR11" s="425">
        <f t="shared" si="0"/>
        <v>0</v>
      </c>
      <c r="AS11" s="425">
        <f t="shared" si="0"/>
        <v>0</v>
      </c>
      <c r="AT11" s="425">
        <f t="shared" si="0"/>
        <v>0</v>
      </c>
      <c r="AU11" s="425">
        <f t="shared" si="0"/>
        <v>0</v>
      </c>
      <c r="AV11" s="425">
        <f t="shared" si="0"/>
        <v>0</v>
      </c>
      <c r="AW11" s="438">
        <f t="shared" si="0"/>
        <v>0</v>
      </c>
      <c r="AX11" s="426">
        <f>SUM(AK11:AW11)</f>
        <v>0</v>
      </c>
      <c r="AY11" s="427">
        <f t="shared" si="4"/>
        <v>0</v>
      </c>
      <c r="AZ11" s="1997" t="str">
        <f t="shared" si="5"/>
        <v/>
      </c>
      <c r="BA11" s="1998"/>
      <c r="BB11" s="1999"/>
      <c r="BD11" s="555" t="str">
        <f>ASC('7'!$F$48)</f>
        <v>W</v>
      </c>
      <c r="BE11" s="554">
        <f>'7'!$AD$48</f>
        <v>0</v>
      </c>
    </row>
    <row r="12" spans="1:57" ht="21" customHeight="1">
      <c r="A12" s="2025"/>
      <c r="B12" s="2050"/>
      <c r="C12" s="2034"/>
      <c r="D12" s="2035"/>
      <c r="E12" s="2051"/>
      <c r="F12" s="437"/>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3"/>
      <c r="AK12" s="424">
        <f t="shared" si="1"/>
        <v>0</v>
      </c>
      <c r="AL12" s="425">
        <f t="shared" si="2"/>
        <v>0</v>
      </c>
      <c r="AM12" s="425">
        <f t="shared" si="0"/>
        <v>0</v>
      </c>
      <c r="AN12" s="425">
        <f t="shared" si="0"/>
        <v>0</v>
      </c>
      <c r="AO12" s="425">
        <f t="shared" si="0"/>
        <v>0</v>
      </c>
      <c r="AP12" s="425">
        <f t="shared" si="0"/>
        <v>0</v>
      </c>
      <c r="AQ12" s="425">
        <f t="shared" si="0"/>
        <v>0</v>
      </c>
      <c r="AR12" s="425">
        <f t="shared" si="0"/>
        <v>0</v>
      </c>
      <c r="AS12" s="425">
        <f t="shared" si="0"/>
        <v>0</v>
      </c>
      <c r="AT12" s="425">
        <f t="shared" si="0"/>
        <v>0</v>
      </c>
      <c r="AU12" s="425">
        <f t="shared" si="0"/>
        <v>0</v>
      </c>
      <c r="AV12" s="425">
        <f t="shared" si="0"/>
        <v>0</v>
      </c>
      <c r="AW12" s="438">
        <f t="shared" si="0"/>
        <v>0</v>
      </c>
      <c r="AX12" s="426">
        <f t="shared" si="3"/>
        <v>0</v>
      </c>
      <c r="AY12" s="427">
        <f t="shared" si="4"/>
        <v>0</v>
      </c>
      <c r="AZ12" s="1997" t="str">
        <f t="shared" si="5"/>
        <v/>
      </c>
      <c r="BA12" s="1998"/>
      <c r="BB12" s="1999"/>
      <c r="BD12" s="555" t="str">
        <f>ASC('7'!$F$50)</f>
        <v>X</v>
      </c>
      <c r="BE12" s="554">
        <f>'7'!$AD$50</f>
        <v>0</v>
      </c>
    </row>
    <row r="13" spans="1:57" ht="21" customHeight="1">
      <c r="A13" s="2025"/>
      <c r="B13" s="2050"/>
      <c r="C13" s="2034"/>
      <c r="D13" s="2035"/>
      <c r="E13" s="2051"/>
      <c r="F13" s="437"/>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K13" s="424">
        <f t="shared" si="1"/>
        <v>0</v>
      </c>
      <c r="AL13" s="425">
        <f t="shared" si="2"/>
        <v>0</v>
      </c>
      <c r="AM13" s="425">
        <f t="shared" si="0"/>
        <v>0</v>
      </c>
      <c r="AN13" s="425">
        <f t="shared" si="0"/>
        <v>0</v>
      </c>
      <c r="AO13" s="425">
        <f t="shared" si="0"/>
        <v>0</v>
      </c>
      <c r="AP13" s="425">
        <f t="shared" si="0"/>
        <v>0</v>
      </c>
      <c r="AQ13" s="425">
        <f t="shared" si="0"/>
        <v>0</v>
      </c>
      <c r="AR13" s="425">
        <f t="shared" si="0"/>
        <v>0</v>
      </c>
      <c r="AS13" s="425">
        <f t="shared" si="0"/>
        <v>0</v>
      </c>
      <c r="AT13" s="425">
        <f t="shared" si="0"/>
        <v>0</v>
      </c>
      <c r="AU13" s="425">
        <f t="shared" si="0"/>
        <v>0</v>
      </c>
      <c r="AV13" s="425">
        <f t="shared" si="0"/>
        <v>0</v>
      </c>
      <c r="AW13" s="438">
        <f t="shared" si="0"/>
        <v>0</v>
      </c>
      <c r="AX13" s="426">
        <f t="shared" si="3"/>
        <v>0</v>
      </c>
      <c r="AY13" s="427">
        <f t="shared" si="4"/>
        <v>0</v>
      </c>
      <c r="AZ13" s="1997" t="str">
        <f t="shared" si="5"/>
        <v/>
      </c>
      <c r="BA13" s="1998"/>
      <c r="BB13" s="1999"/>
      <c r="BD13" s="555" t="str">
        <f>ASC('7'!$F$52)</f>
        <v>Y</v>
      </c>
      <c r="BE13" s="554">
        <f>'7'!$AD$52</f>
        <v>0</v>
      </c>
    </row>
    <row r="14" spans="1:57" ht="21" customHeight="1">
      <c r="A14" s="2025"/>
      <c r="B14" s="2050"/>
      <c r="C14" s="2034"/>
      <c r="D14" s="2035"/>
      <c r="E14" s="2051"/>
      <c r="F14" s="437"/>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3"/>
      <c r="AK14" s="424">
        <f t="shared" si="1"/>
        <v>0</v>
      </c>
      <c r="AL14" s="425">
        <f t="shared" si="2"/>
        <v>0</v>
      </c>
      <c r="AM14" s="425">
        <f t="shared" si="0"/>
        <v>0</v>
      </c>
      <c r="AN14" s="425">
        <f t="shared" si="0"/>
        <v>0</v>
      </c>
      <c r="AO14" s="425">
        <f t="shared" si="0"/>
        <v>0</v>
      </c>
      <c r="AP14" s="425">
        <f t="shared" si="0"/>
        <v>0</v>
      </c>
      <c r="AQ14" s="425">
        <f t="shared" si="0"/>
        <v>0</v>
      </c>
      <c r="AR14" s="425">
        <f t="shared" si="0"/>
        <v>0</v>
      </c>
      <c r="AS14" s="425">
        <f t="shared" si="0"/>
        <v>0</v>
      </c>
      <c r="AT14" s="425">
        <f t="shared" si="0"/>
        <v>0</v>
      </c>
      <c r="AU14" s="425">
        <f t="shared" si="0"/>
        <v>0</v>
      </c>
      <c r="AV14" s="425">
        <f t="shared" si="0"/>
        <v>0</v>
      </c>
      <c r="AW14" s="438">
        <f t="shared" si="0"/>
        <v>0</v>
      </c>
      <c r="AX14" s="426">
        <f t="shared" si="3"/>
        <v>0</v>
      </c>
      <c r="AY14" s="427">
        <f t="shared" si="4"/>
        <v>0</v>
      </c>
      <c r="AZ14" s="1997" t="str">
        <f t="shared" si="5"/>
        <v/>
      </c>
      <c r="BA14" s="1998"/>
      <c r="BB14" s="1999"/>
      <c r="BD14" s="555" t="str">
        <f>ASC('7'!$F$54)</f>
        <v>Z</v>
      </c>
      <c r="BE14" s="554">
        <f>'7'!$AD$54</f>
        <v>0</v>
      </c>
    </row>
    <row r="15" spans="1:57" ht="21" customHeight="1">
      <c r="A15" s="2025"/>
      <c r="B15" s="2050"/>
      <c r="C15" s="2034"/>
      <c r="D15" s="2035"/>
      <c r="E15" s="2051"/>
      <c r="F15" s="437"/>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3"/>
      <c r="AK15" s="424">
        <f t="shared" si="1"/>
        <v>0</v>
      </c>
      <c r="AL15" s="425">
        <f t="shared" si="2"/>
        <v>0</v>
      </c>
      <c r="AM15" s="425">
        <f t="shared" si="0"/>
        <v>0</v>
      </c>
      <c r="AN15" s="425">
        <f t="shared" si="0"/>
        <v>0</v>
      </c>
      <c r="AO15" s="425">
        <f t="shared" si="0"/>
        <v>0</v>
      </c>
      <c r="AP15" s="425">
        <f t="shared" si="0"/>
        <v>0</v>
      </c>
      <c r="AQ15" s="425">
        <f t="shared" si="0"/>
        <v>0</v>
      </c>
      <c r="AR15" s="425">
        <f t="shared" si="0"/>
        <v>0</v>
      </c>
      <c r="AS15" s="425">
        <f t="shared" si="0"/>
        <v>0</v>
      </c>
      <c r="AT15" s="425">
        <f t="shared" si="0"/>
        <v>0</v>
      </c>
      <c r="AU15" s="425">
        <f t="shared" si="0"/>
        <v>0</v>
      </c>
      <c r="AV15" s="425">
        <f t="shared" si="0"/>
        <v>0</v>
      </c>
      <c r="AW15" s="438">
        <f t="shared" si="0"/>
        <v>0</v>
      </c>
      <c r="AX15" s="426">
        <f t="shared" si="3"/>
        <v>0</v>
      </c>
      <c r="AY15" s="427">
        <f t="shared" si="4"/>
        <v>0</v>
      </c>
      <c r="AZ15" s="1997" t="str">
        <f t="shared" si="5"/>
        <v/>
      </c>
      <c r="BA15" s="1998"/>
      <c r="BB15" s="1999"/>
    </row>
    <row r="16" spans="1:57" ht="21" customHeight="1">
      <c r="A16" s="2025"/>
      <c r="B16" s="2050"/>
      <c r="C16" s="2034"/>
      <c r="D16" s="2035"/>
      <c r="E16" s="2051"/>
      <c r="F16" s="437"/>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3"/>
      <c r="AK16" s="424">
        <f t="shared" si="1"/>
        <v>0</v>
      </c>
      <c r="AL16" s="425">
        <f t="shared" si="2"/>
        <v>0</v>
      </c>
      <c r="AM16" s="425">
        <f t="shared" si="0"/>
        <v>0</v>
      </c>
      <c r="AN16" s="425">
        <f t="shared" si="0"/>
        <v>0</v>
      </c>
      <c r="AO16" s="425">
        <f t="shared" si="0"/>
        <v>0</v>
      </c>
      <c r="AP16" s="425">
        <f t="shared" si="0"/>
        <v>0</v>
      </c>
      <c r="AQ16" s="425">
        <f t="shared" si="0"/>
        <v>0</v>
      </c>
      <c r="AR16" s="425">
        <f t="shared" si="0"/>
        <v>0</v>
      </c>
      <c r="AS16" s="425">
        <f t="shared" si="0"/>
        <v>0</v>
      </c>
      <c r="AT16" s="425">
        <f t="shared" si="0"/>
        <v>0</v>
      </c>
      <c r="AU16" s="425">
        <f t="shared" si="0"/>
        <v>0</v>
      </c>
      <c r="AV16" s="425">
        <f t="shared" si="0"/>
        <v>0</v>
      </c>
      <c r="AW16" s="438">
        <f t="shared" si="0"/>
        <v>0</v>
      </c>
      <c r="AX16" s="426">
        <f t="shared" si="3"/>
        <v>0</v>
      </c>
      <c r="AY16" s="427">
        <f t="shared" si="4"/>
        <v>0</v>
      </c>
      <c r="AZ16" s="1997" t="str">
        <f t="shared" si="5"/>
        <v/>
      </c>
      <c r="BA16" s="1998"/>
      <c r="BB16" s="1999"/>
    </row>
    <row r="17" spans="1:59" ht="21" customHeight="1">
      <c r="A17" s="2025"/>
      <c r="B17" s="2050"/>
      <c r="C17" s="2034"/>
      <c r="D17" s="2035"/>
      <c r="E17" s="2051"/>
      <c r="F17" s="437"/>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3"/>
      <c r="AK17" s="424">
        <f t="shared" si="1"/>
        <v>0</v>
      </c>
      <c r="AL17" s="425">
        <f t="shared" si="2"/>
        <v>0</v>
      </c>
      <c r="AM17" s="425">
        <f t="shared" si="0"/>
        <v>0</v>
      </c>
      <c r="AN17" s="425">
        <f t="shared" si="0"/>
        <v>0</v>
      </c>
      <c r="AO17" s="425">
        <f t="shared" si="0"/>
        <v>0</v>
      </c>
      <c r="AP17" s="425">
        <f t="shared" si="0"/>
        <v>0</v>
      </c>
      <c r="AQ17" s="425">
        <f t="shared" si="0"/>
        <v>0</v>
      </c>
      <c r="AR17" s="425">
        <f t="shared" si="0"/>
        <v>0</v>
      </c>
      <c r="AS17" s="425">
        <f t="shared" si="0"/>
        <v>0</v>
      </c>
      <c r="AT17" s="425">
        <f t="shared" si="0"/>
        <v>0</v>
      </c>
      <c r="AU17" s="425">
        <f t="shared" si="0"/>
        <v>0</v>
      </c>
      <c r="AV17" s="425">
        <f t="shared" si="0"/>
        <v>0</v>
      </c>
      <c r="AW17" s="438">
        <f t="shared" si="0"/>
        <v>0</v>
      </c>
      <c r="AX17" s="426">
        <f t="shared" si="3"/>
        <v>0</v>
      </c>
      <c r="AY17" s="427">
        <f t="shared" si="4"/>
        <v>0</v>
      </c>
      <c r="AZ17" s="1997" t="str">
        <f t="shared" si="5"/>
        <v/>
      </c>
      <c r="BA17" s="1998"/>
      <c r="BB17" s="1999"/>
    </row>
    <row r="18" spans="1:59" ht="21" customHeight="1">
      <c r="A18" s="2025"/>
      <c r="B18" s="2050"/>
      <c r="C18" s="2034"/>
      <c r="D18" s="2035"/>
      <c r="E18" s="2051"/>
      <c r="F18" s="437"/>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3"/>
      <c r="AK18" s="424">
        <f t="shared" si="1"/>
        <v>0</v>
      </c>
      <c r="AL18" s="425">
        <f t="shared" si="2"/>
        <v>0</v>
      </c>
      <c r="AM18" s="425">
        <f t="shared" si="0"/>
        <v>0</v>
      </c>
      <c r="AN18" s="425">
        <f t="shared" si="0"/>
        <v>0</v>
      </c>
      <c r="AO18" s="425">
        <f t="shared" si="0"/>
        <v>0</v>
      </c>
      <c r="AP18" s="425">
        <f t="shared" si="0"/>
        <v>0</v>
      </c>
      <c r="AQ18" s="425">
        <f t="shared" si="0"/>
        <v>0</v>
      </c>
      <c r="AR18" s="425">
        <f t="shared" si="0"/>
        <v>0</v>
      </c>
      <c r="AS18" s="425">
        <f t="shared" si="0"/>
        <v>0</v>
      </c>
      <c r="AT18" s="425">
        <f t="shared" si="0"/>
        <v>0</v>
      </c>
      <c r="AU18" s="425">
        <f t="shared" si="0"/>
        <v>0</v>
      </c>
      <c r="AV18" s="425">
        <f t="shared" si="0"/>
        <v>0</v>
      </c>
      <c r="AW18" s="438">
        <f t="shared" si="0"/>
        <v>0</v>
      </c>
      <c r="AX18" s="426">
        <f t="shared" si="3"/>
        <v>0</v>
      </c>
      <c r="AY18" s="427">
        <f t="shared" si="4"/>
        <v>0</v>
      </c>
      <c r="AZ18" s="1997" t="str">
        <f t="shared" si="5"/>
        <v/>
      </c>
      <c r="BA18" s="1998"/>
      <c r="BB18" s="1999"/>
    </row>
    <row r="19" spans="1:59" ht="21" customHeight="1">
      <c r="A19" s="2025"/>
      <c r="B19" s="2050"/>
      <c r="C19" s="2034"/>
      <c r="D19" s="2035"/>
      <c r="E19" s="2051"/>
      <c r="F19" s="437"/>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3"/>
      <c r="AK19" s="424">
        <f t="shared" si="1"/>
        <v>0</v>
      </c>
      <c r="AL19" s="425">
        <f t="shared" si="2"/>
        <v>0</v>
      </c>
      <c r="AM19" s="425">
        <f t="shared" si="0"/>
        <v>0</v>
      </c>
      <c r="AN19" s="425">
        <f t="shared" si="0"/>
        <v>0</v>
      </c>
      <c r="AO19" s="425">
        <f t="shared" si="0"/>
        <v>0</v>
      </c>
      <c r="AP19" s="425">
        <f t="shared" si="0"/>
        <v>0</v>
      </c>
      <c r="AQ19" s="425">
        <f t="shared" si="0"/>
        <v>0</v>
      </c>
      <c r="AR19" s="425">
        <f t="shared" si="0"/>
        <v>0</v>
      </c>
      <c r="AS19" s="425">
        <f t="shared" si="0"/>
        <v>0</v>
      </c>
      <c r="AT19" s="425">
        <f t="shared" si="0"/>
        <v>0</v>
      </c>
      <c r="AU19" s="425">
        <f t="shared" si="0"/>
        <v>0</v>
      </c>
      <c r="AV19" s="425">
        <f t="shared" si="0"/>
        <v>0</v>
      </c>
      <c r="AW19" s="438">
        <f t="shared" si="0"/>
        <v>0</v>
      </c>
      <c r="AX19" s="426">
        <f t="shared" si="3"/>
        <v>0</v>
      </c>
      <c r="AY19" s="427">
        <f t="shared" si="4"/>
        <v>0</v>
      </c>
      <c r="AZ19" s="1997" t="str">
        <f t="shared" si="5"/>
        <v/>
      </c>
      <c r="BA19" s="1998"/>
      <c r="BB19" s="1999"/>
    </row>
    <row r="20" spans="1:59" ht="21" customHeight="1">
      <c r="A20" s="2025"/>
      <c r="B20" s="2050"/>
      <c r="C20" s="2034"/>
      <c r="D20" s="2035"/>
      <c r="E20" s="2051"/>
      <c r="F20" s="437"/>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3"/>
      <c r="AK20" s="424">
        <f t="shared" si="1"/>
        <v>0</v>
      </c>
      <c r="AL20" s="425">
        <f t="shared" si="2"/>
        <v>0</v>
      </c>
      <c r="AM20" s="425">
        <f t="shared" ref="AM20:AW23" si="6">COUNTIF($F20:$AJ20,"*"&amp;AM$3&amp;"*")</f>
        <v>0</v>
      </c>
      <c r="AN20" s="425">
        <f t="shared" si="6"/>
        <v>0</v>
      </c>
      <c r="AO20" s="425">
        <f t="shared" si="6"/>
        <v>0</v>
      </c>
      <c r="AP20" s="425">
        <f t="shared" si="6"/>
        <v>0</v>
      </c>
      <c r="AQ20" s="425">
        <f t="shared" si="6"/>
        <v>0</v>
      </c>
      <c r="AR20" s="425">
        <f t="shared" si="6"/>
        <v>0</v>
      </c>
      <c r="AS20" s="425">
        <f t="shared" si="6"/>
        <v>0</v>
      </c>
      <c r="AT20" s="425">
        <f t="shared" si="6"/>
        <v>0</v>
      </c>
      <c r="AU20" s="425">
        <f t="shared" si="6"/>
        <v>0</v>
      </c>
      <c r="AV20" s="425">
        <f t="shared" si="6"/>
        <v>0</v>
      </c>
      <c r="AW20" s="438">
        <f t="shared" si="6"/>
        <v>0</v>
      </c>
      <c r="AX20" s="426">
        <f t="shared" si="3"/>
        <v>0</v>
      </c>
      <c r="AY20" s="427">
        <f t="shared" si="4"/>
        <v>0</v>
      </c>
      <c r="AZ20" s="1997" t="str">
        <f t="shared" si="5"/>
        <v/>
      </c>
      <c r="BA20" s="1998"/>
      <c r="BB20" s="1999"/>
    </row>
    <row r="21" spans="1:59" ht="21" customHeight="1">
      <c r="A21" s="2025"/>
      <c r="B21" s="2050"/>
      <c r="C21" s="2034"/>
      <c r="D21" s="2035"/>
      <c r="E21" s="2051"/>
      <c r="F21" s="437"/>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3"/>
      <c r="AK21" s="424">
        <f t="shared" si="1"/>
        <v>0</v>
      </c>
      <c r="AL21" s="425">
        <f t="shared" si="2"/>
        <v>0</v>
      </c>
      <c r="AM21" s="425">
        <f t="shared" si="6"/>
        <v>0</v>
      </c>
      <c r="AN21" s="425">
        <f t="shared" si="6"/>
        <v>0</v>
      </c>
      <c r="AO21" s="425">
        <f t="shared" si="6"/>
        <v>0</v>
      </c>
      <c r="AP21" s="425">
        <f t="shared" si="6"/>
        <v>0</v>
      </c>
      <c r="AQ21" s="425">
        <f t="shared" si="6"/>
        <v>0</v>
      </c>
      <c r="AR21" s="425">
        <f t="shared" si="6"/>
        <v>0</v>
      </c>
      <c r="AS21" s="425">
        <f t="shared" si="6"/>
        <v>0</v>
      </c>
      <c r="AT21" s="425">
        <f t="shared" si="6"/>
        <v>0</v>
      </c>
      <c r="AU21" s="425">
        <f t="shared" si="6"/>
        <v>0</v>
      </c>
      <c r="AV21" s="425">
        <f t="shared" si="6"/>
        <v>0</v>
      </c>
      <c r="AW21" s="438">
        <f t="shared" si="6"/>
        <v>0</v>
      </c>
      <c r="AX21" s="426">
        <f t="shared" si="3"/>
        <v>0</v>
      </c>
      <c r="AY21" s="427">
        <f t="shared" si="4"/>
        <v>0</v>
      </c>
      <c r="AZ21" s="1997" t="str">
        <f t="shared" si="5"/>
        <v/>
      </c>
      <c r="BA21" s="1998"/>
      <c r="BB21" s="1999"/>
    </row>
    <row r="22" spans="1:59" ht="21" customHeight="1">
      <c r="A22" s="2025"/>
      <c r="B22" s="2050"/>
      <c r="C22" s="2034"/>
      <c r="D22" s="2035"/>
      <c r="E22" s="2051"/>
      <c r="F22" s="437"/>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3"/>
      <c r="AK22" s="424">
        <f t="shared" si="1"/>
        <v>0</v>
      </c>
      <c r="AL22" s="425">
        <f t="shared" si="2"/>
        <v>0</v>
      </c>
      <c r="AM22" s="425">
        <f t="shared" si="6"/>
        <v>0</v>
      </c>
      <c r="AN22" s="425">
        <f t="shared" si="6"/>
        <v>0</v>
      </c>
      <c r="AO22" s="425">
        <f t="shared" si="6"/>
        <v>0</v>
      </c>
      <c r="AP22" s="425">
        <f t="shared" si="6"/>
        <v>0</v>
      </c>
      <c r="AQ22" s="425">
        <f t="shared" si="6"/>
        <v>0</v>
      </c>
      <c r="AR22" s="425">
        <f t="shared" si="6"/>
        <v>0</v>
      </c>
      <c r="AS22" s="425">
        <f t="shared" si="6"/>
        <v>0</v>
      </c>
      <c r="AT22" s="425">
        <f t="shared" si="6"/>
        <v>0</v>
      </c>
      <c r="AU22" s="425">
        <f t="shared" si="6"/>
        <v>0</v>
      </c>
      <c r="AV22" s="425">
        <f t="shared" si="6"/>
        <v>0</v>
      </c>
      <c r="AW22" s="438">
        <f t="shared" si="6"/>
        <v>0</v>
      </c>
      <c r="AX22" s="426">
        <f t="shared" si="3"/>
        <v>0</v>
      </c>
      <c r="AY22" s="427">
        <f t="shared" si="4"/>
        <v>0</v>
      </c>
      <c r="AZ22" s="1997" t="str">
        <f t="shared" si="5"/>
        <v/>
      </c>
      <c r="BA22" s="1998"/>
      <c r="BB22" s="1999"/>
    </row>
    <row r="23" spans="1:59" ht="21" customHeight="1" thickBot="1">
      <c r="A23" s="2037"/>
      <c r="B23" s="2057"/>
      <c r="C23" s="2039"/>
      <c r="D23" s="2040"/>
      <c r="E23" s="2058"/>
      <c r="F23" s="439"/>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1"/>
      <c r="AK23" s="442">
        <f t="shared" si="1"/>
        <v>0</v>
      </c>
      <c r="AL23" s="443">
        <f t="shared" si="2"/>
        <v>0</v>
      </c>
      <c r="AM23" s="443">
        <f t="shared" si="6"/>
        <v>0</v>
      </c>
      <c r="AN23" s="443">
        <f t="shared" si="6"/>
        <v>0</v>
      </c>
      <c r="AO23" s="443">
        <f t="shared" si="6"/>
        <v>0</v>
      </c>
      <c r="AP23" s="443">
        <f t="shared" si="6"/>
        <v>0</v>
      </c>
      <c r="AQ23" s="443">
        <f t="shared" si="6"/>
        <v>0</v>
      </c>
      <c r="AR23" s="443">
        <f t="shared" si="6"/>
        <v>0</v>
      </c>
      <c r="AS23" s="443">
        <f t="shared" si="6"/>
        <v>0</v>
      </c>
      <c r="AT23" s="443">
        <f t="shared" si="6"/>
        <v>0</v>
      </c>
      <c r="AU23" s="443">
        <f t="shared" si="6"/>
        <v>0</v>
      </c>
      <c r="AV23" s="443">
        <f t="shared" si="6"/>
        <v>0</v>
      </c>
      <c r="AW23" s="444">
        <f t="shared" si="6"/>
        <v>0</v>
      </c>
      <c r="AX23" s="431">
        <f t="shared" si="3"/>
        <v>0</v>
      </c>
      <c r="AY23" s="445">
        <f>COUNTIF($F23:$AJ23,"*休*")</f>
        <v>0</v>
      </c>
      <c r="AZ23" s="2059" t="str">
        <f>IF(C23="","",(AK23*$BE$4+AL23*$BE$5+AM23*$BE$6+AN23*$BE$7+AO23*$BE$8+AP23*$BE$9+AQ23*$BE$10+AR23*$BE$11+AS23*$BE$12+AT23*$BE$13+AU23*$BE$14)/(COLUMNS($F$2:$AJ$2)-COUNTBLANK($F$2:$AJ$2))*7)</f>
        <v/>
      </c>
      <c r="BA23" s="2060"/>
      <c r="BB23" s="2061"/>
    </row>
    <row r="24" spans="1:59" ht="21" customHeight="1">
      <c r="C24" s="402"/>
      <c r="E24" s="402"/>
      <c r="F24" s="407" t="s">
        <v>1797</v>
      </c>
      <c r="G24" s="402"/>
      <c r="H24" s="402"/>
      <c r="I24" s="402"/>
      <c r="J24" s="402"/>
      <c r="AJ24" s="637"/>
      <c r="AK24" s="260" t="str">
        <f>ASC('7'!$F$34)</f>
        <v>P</v>
      </c>
      <c r="AL24" s="260" t="str">
        <f>ASC('7'!$F$36)</f>
        <v>Q</v>
      </c>
      <c r="AM24" s="260" t="str">
        <f>ASC('7'!$F$38)</f>
        <v>R</v>
      </c>
      <c r="AN24" s="260" t="str">
        <f>ASC('7'!$F$40)</f>
        <v>S</v>
      </c>
      <c r="AO24" s="260" t="str">
        <f>ASC('7'!$F$42)</f>
        <v>T</v>
      </c>
      <c r="AP24" s="260" t="str">
        <f>ASC('7'!$F$44)</f>
        <v>U</v>
      </c>
      <c r="AQ24" s="260" t="str">
        <f>ASC('7'!$F$46)</f>
        <v>V</v>
      </c>
      <c r="AR24" s="260" t="str">
        <f>ASC('7'!$F$48)</f>
        <v>W</v>
      </c>
      <c r="AS24" s="260" t="str">
        <f>ASC('7'!$F$50)</f>
        <v>X</v>
      </c>
      <c r="AT24" s="260" t="str">
        <f>ASC('7'!$F$52)</f>
        <v>Y</v>
      </c>
      <c r="AU24" s="260" t="str">
        <f>ASC('7'!$F$54)</f>
        <v>Z</v>
      </c>
      <c r="AV24" s="637"/>
    </row>
    <row r="25" spans="1:59" s="472" customFormat="1" ht="9.75" customHeight="1">
      <c r="C25" s="478"/>
      <c r="D25" s="478"/>
      <c r="E25" s="478"/>
      <c r="F25" s="478"/>
      <c r="G25" s="478"/>
      <c r="H25" s="478"/>
      <c r="I25" s="478"/>
      <c r="J25" s="478"/>
      <c r="AK25" s="524"/>
      <c r="AL25" s="524"/>
      <c r="AM25" s="524"/>
      <c r="AN25" s="524"/>
      <c r="AO25" s="524"/>
      <c r="AP25" s="524"/>
      <c r="AQ25" s="524"/>
      <c r="AR25" s="524"/>
      <c r="AS25" s="524"/>
      <c r="AT25" s="524"/>
      <c r="AU25" s="524"/>
      <c r="AV25" s="524"/>
      <c r="AW25" s="524"/>
      <c r="AX25" s="524"/>
      <c r="AY25" s="524"/>
      <c r="AZ25" s="524"/>
    </row>
    <row r="26" spans="1:59" s="512" customFormat="1" ht="16.5" customHeight="1">
      <c r="A26" s="151" t="s">
        <v>1688</v>
      </c>
      <c r="B26" s="151"/>
      <c r="C26" s="314"/>
      <c r="D26" s="314"/>
      <c r="E26" s="314"/>
      <c r="F26" s="314"/>
      <c r="G26" s="314"/>
      <c r="H26" s="314"/>
      <c r="I26" s="314"/>
      <c r="J26" s="314"/>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row>
    <row r="27" spans="1:59" s="512" customFormat="1" ht="16.5" customHeight="1">
      <c r="A27" s="151" t="s">
        <v>1689</v>
      </c>
      <c r="B27" s="151"/>
      <c r="C27" s="314"/>
      <c r="D27" s="314"/>
      <c r="E27" s="314"/>
      <c r="F27" s="314"/>
      <c r="G27" s="314"/>
      <c r="H27" s="314"/>
      <c r="I27" s="314"/>
      <c r="J27" s="314"/>
      <c r="K27" s="151"/>
      <c r="L27" s="151"/>
      <c r="M27" s="29"/>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row>
    <row r="28" spans="1:59" s="512" customFormat="1" ht="16.5" customHeight="1">
      <c r="A28" s="151"/>
      <c r="B28" s="465" t="s">
        <v>1690</v>
      </c>
      <c r="C28" s="314"/>
      <c r="D28" s="314"/>
      <c r="E28" s="314"/>
      <c r="F28" s="314"/>
      <c r="G28" s="314"/>
      <c r="H28" s="314"/>
      <c r="I28" s="314"/>
      <c r="J28" s="314"/>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row>
    <row r="29" spans="1:59" s="512" customFormat="1" ht="16.5" customHeight="1">
      <c r="A29" s="151"/>
      <c r="B29" s="465" t="s">
        <v>1566</v>
      </c>
      <c r="C29" s="314"/>
      <c r="D29" s="151"/>
      <c r="E29" s="314"/>
      <c r="F29" s="314"/>
      <c r="G29" s="314"/>
      <c r="H29" s="314"/>
      <c r="I29" s="314"/>
      <c r="J29" s="314"/>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29"/>
      <c r="AX29" s="151"/>
      <c r="AY29" s="151"/>
      <c r="AZ29" s="151"/>
      <c r="BA29" s="151"/>
      <c r="BB29" s="151"/>
      <c r="BC29" s="151"/>
      <c r="BD29" s="151"/>
      <c r="BE29" s="151"/>
      <c r="BF29" s="151"/>
      <c r="BG29" s="151"/>
    </row>
    <row r="30" spans="1:59" s="512" customFormat="1" ht="16.5" customHeight="1">
      <c r="A30" s="151" t="s">
        <v>1567</v>
      </c>
      <c r="B30" s="151"/>
      <c r="C30" s="314"/>
      <c r="D30" s="314"/>
      <c r="E30" s="314"/>
      <c r="F30" s="314"/>
      <c r="G30" s="314"/>
      <c r="H30" s="314"/>
      <c r="I30" s="314"/>
      <c r="J30" s="314"/>
      <c r="K30" s="151"/>
      <c r="L30" s="151"/>
      <c r="M30" s="151"/>
      <c r="N30" s="151"/>
      <c r="O30" s="151"/>
      <c r="P30" s="151"/>
      <c r="Q30" s="151"/>
      <c r="R30" s="151"/>
      <c r="S30" s="151"/>
      <c r="T30" s="151"/>
      <c r="U30" s="151"/>
      <c r="V30" s="151"/>
      <c r="W30" s="38"/>
      <c r="X30" s="38"/>
      <c r="Y30" s="38"/>
      <c r="Z30" s="38"/>
      <c r="AA30" s="38"/>
      <c r="AB30" s="38"/>
      <c r="AC30" s="38"/>
      <c r="AD30" s="38"/>
      <c r="AE30" s="38"/>
      <c r="AF30" s="38"/>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row>
    <row r="31" spans="1:59" s="512" customFormat="1" ht="16.5" customHeight="1">
      <c r="A31" s="151" t="s">
        <v>1568</v>
      </c>
      <c r="B31" s="151"/>
      <c r="C31" s="314"/>
      <c r="D31" s="314"/>
      <c r="E31" s="314"/>
      <c r="F31" s="314"/>
      <c r="G31" s="314"/>
      <c r="H31" s="314"/>
      <c r="I31" s="314"/>
      <c r="J31" s="314"/>
      <c r="K31" s="151"/>
      <c r="L31" s="151"/>
      <c r="M31" s="151"/>
      <c r="N31" s="151"/>
      <c r="O31" s="151"/>
      <c r="P31" s="151"/>
      <c r="Q31" s="151"/>
      <c r="R31" s="151"/>
      <c r="S31" s="151"/>
      <c r="T31" s="151"/>
      <c r="U31" s="151"/>
      <c r="V31" s="151"/>
      <c r="W31" s="38"/>
      <c r="X31" s="38"/>
      <c r="Y31" s="38"/>
      <c r="Z31" s="38"/>
      <c r="AA31" s="38"/>
      <c r="AB31" s="38"/>
      <c r="AC31" s="38"/>
      <c r="AD31" s="38"/>
      <c r="AE31" s="38"/>
      <c r="AF31" s="38"/>
      <c r="AG31" s="151"/>
      <c r="AH31" s="151"/>
      <c r="AI31" s="38"/>
      <c r="AJ31" s="38"/>
      <c r="AK31" s="38"/>
      <c r="AL31" s="38"/>
      <c r="AM31" s="38"/>
      <c r="AN31" s="151"/>
      <c r="AO31" s="151"/>
      <c r="AP31" s="151"/>
      <c r="AQ31" s="151"/>
      <c r="AR31" s="151"/>
      <c r="AS31" s="151"/>
      <c r="AT31" s="151"/>
      <c r="AU31" s="151"/>
      <c r="AV31" s="151"/>
      <c r="AW31" s="151"/>
      <c r="AX31" s="151"/>
      <c r="AY31" s="151"/>
      <c r="AZ31" s="151"/>
      <c r="BA31" s="151"/>
      <c r="BB31" s="151"/>
      <c r="BC31" s="151"/>
      <c r="BD31" s="151"/>
      <c r="BE31" s="151"/>
      <c r="BF31" s="151"/>
      <c r="BG31" s="151"/>
    </row>
    <row r="32" spans="1:59" s="512" customFormat="1" ht="16.5" customHeight="1">
      <c r="A32" s="151"/>
      <c r="B32" s="465" t="s">
        <v>2037</v>
      </c>
      <c r="C32" s="314"/>
      <c r="D32" s="151"/>
      <c r="E32" s="314"/>
      <c r="F32" s="314"/>
      <c r="G32" s="314"/>
      <c r="H32" s="314"/>
      <c r="I32" s="314"/>
      <c r="J32" s="314"/>
      <c r="K32" s="151"/>
      <c r="L32" s="151"/>
      <c r="M32" s="151"/>
      <c r="N32" s="151"/>
      <c r="O32" s="151"/>
      <c r="P32" s="151"/>
      <c r="Q32" s="151"/>
      <c r="R32" s="151"/>
      <c r="S32" s="151"/>
      <c r="T32" s="151"/>
      <c r="U32" s="151"/>
      <c r="V32" s="151"/>
      <c r="W32" s="38"/>
      <c r="X32" s="38"/>
      <c r="Y32" s="38"/>
      <c r="Z32" s="38"/>
      <c r="AA32" s="38"/>
      <c r="AB32" s="38"/>
      <c r="AC32" s="38"/>
      <c r="AD32" s="38"/>
      <c r="AE32" s="38"/>
      <c r="AF32" s="38"/>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row>
    <row r="33" spans="1:59" s="512" customFormat="1" ht="16.5" customHeight="1">
      <c r="A33" s="151" t="s">
        <v>1691</v>
      </c>
      <c r="B33" s="151"/>
      <c r="C33" s="314"/>
      <c r="D33" s="314"/>
      <c r="E33" s="314"/>
      <c r="F33" s="314"/>
      <c r="G33" s="314"/>
      <c r="H33" s="314"/>
      <c r="I33" s="314"/>
      <c r="J33" s="314"/>
      <c r="K33" s="151"/>
      <c r="L33" s="151"/>
      <c r="M33" s="151"/>
      <c r="N33" s="151"/>
      <c r="O33" s="151"/>
      <c r="P33" s="151"/>
      <c r="Q33" s="151"/>
      <c r="R33" s="151"/>
      <c r="S33" s="151"/>
      <c r="T33" s="151"/>
      <c r="U33" s="151"/>
      <c r="V33" s="151"/>
      <c r="W33" s="38"/>
      <c r="X33" s="38"/>
      <c r="Y33" s="38"/>
      <c r="Z33" s="38"/>
      <c r="AA33" s="38"/>
      <c r="AB33" s="38"/>
      <c r="AC33" s="38"/>
      <c r="AD33" s="38"/>
      <c r="AE33" s="38"/>
      <c r="AF33" s="38"/>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row>
    <row r="34" spans="1:59" ht="21" customHeight="1">
      <c r="C34" s="402"/>
      <c r="D34" s="402"/>
      <c r="E34" s="402"/>
      <c r="F34" s="402"/>
      <c r="G34" s="402"/>
      <c r="H34" s="402"/>
      <c r="I34" s="402"/>
      <c r="J34" s="402"/>
    </row>
    <row r="35" spans="1:59" ht="21" customHeight="1">
      <c r="C35" s="402"/>
      <c r="D35" s="402"/>
      <c r="E35" s="402"/>
      <c r="F35" s="402"/>
      <c r="G35" s="402"/>
      <c r="H35" s="402"/>
      <c r="I35" s="402"/>
      <c r="J35" s="402"/>
    </row>
    <row r="36" spans="1:59" ht="21" customHeight="1">
      <c r="C36" s="402"/>
      <c r="D36" s="402"/>
      <c r="E36" s="402"/>
      <c r="F36" s="402"/>
      <c r="G36" s="402"/>
      <c r="H36" s="402"/>
      <c r="I36" s="402"/>
      <c r="J36" s="402"/>
    </row>
    <row r="37" spans="1:59" ht="21" customHeight="1">
      <c r="B37" s="402"/>
      <c r="C37" s="402"/>
      <c r="D37" s="402"/>
      <c r="E37" s="402"/>
      <c r="F37" s="402"/>
      <c r="G37" s="402"/>
      <c r="H37" s="402"/>
      <c r="I37" s="402"/>
      <c r="J37" s="402"/>
      <c r="M37" s="412"/>
    </row>
    <row r="38" spans="1:59" ht="21" customHeight="1">
      <c r="C38" s="402"/>
      <c r="D38" s="402"/>
      <c r="E38" s="402"/>
      <c r="F38" s="402"/>
      <c r="G38" s="402"/>
      <c r="H38" s="402"/>
      <c r="I38" s="402"/>
      <c r="J38" s="402"/>
    </row>
    <row r="39" spans="1:59" ht="21" customHeight="1">
      <c r="B39" s="402"/>
      <c r="C39" s="402"/>
      <c r="D39" s="402"/>
      <c r="E39" s="402"/>
      <c r="F39" s="402"/>
      <c r="G39" s="402"/>
      <c r="H39" s="402"/>
      <c r="I39" s="402"/>
      <c r="J39" s="402"/>
    </row>
    <row r="40" spans="1:59" ht="21" customHeight="1">
      <c r="C40" s="402"/>
      <c r="D40" s="402"/>
      <c r="E40" s="402"/>
      <c r="F40" s="402"/>
      <c r="G40" s="402"/>
      <c r="H40" s="402"/>
      <c r="I40" s="402"/>
      <c r="J40" s="402"/>
      <c r="W40" s="467"/>
      <c r="X40" s="467"/>
      <c r="Y40" s="467"/>
      <c r="Z40" s="467"/>
      <c r="AA40" s="467"/>
      <c r="AB40" s="467"/>
      <c r="AC40" s="467"/>
      <c r="AD40" s="467"/>
      <c r="AE40" s="467"/>
      <c r="AF40" s="467"/>
    </row>
    <row r="41" spans="1:59" ht="21" customHeight="1">
      <c r="C41" s="402"/>
      <c r="D41" s="402"/>
      <c r="E41" s="402"/>
      <c r="F41" s="402"/>
      <c r="G41" s="402"/>
      <c r="H41" s="402"/>
      <c r="I41" s="402"/>
      <c r="J41" s="402"/>
      <c r="W41" s="467"/>
      <c r="X41" s="467"/>
      <c r="Y41" s="467"/>
      <c r="Z41" s="467"/>
      <c r="AA41" s="467"/>
      <c r="AB41" s="467"/>
      <c r="AC41" s="467"/>
      <c r="AD41" s="467"/>
      <c r="AE41" s="467"/>
      <c r="AF41" s="467"/>
      <c r="AI41" s="467"/>
      <c r="AJ41" s="467"/>
      <c r="AK41" s="467"/>
      <c r="AL41" s="467"/>
      <c r="AM41" s="467"/>
      <c r="AN41" s="467"/>
      <c r="AO41" s="467"/>
      <c r="AP41" s="467"/>
      <c r="AQ41" s="467"/>
      <c r="AR41" s="467"/>
    </row>
    <row r="42" spans="1:59" ht="21" customHeight="1">
      <c r="C42" s="402"/>
      <c r="D42" s="402"/>
      <c r="E42" s="402"/>
      <c r="F42" s="402"/>
      <c r="G42" s="402"/>
      <c r="H42" s="402"/>
      <c r="I42" s="402"/>
      <c r="J42" s="402"/>
      <c r="W42" s="467"/>
      <c r="X42" s="467"/>
      <c r="Y42" s="467"/>
      <c r="Z42" s="467"/>
      <c r="AA42" s="467"/>
      <c r="AB42" s="467"/>
      <c r="AC42" s="467"/>
      <c r="AD42" s="467"/>
      <c r="AE42" s="467"/>
      <c r="AF42" s="467"/>
    </row>
    <row r="43" spans="1:59" ht="21" customHeight="1">
      <c r="C43" s="402"/>
      <c r="D43" s="402"/>
      <c r="E43" s="402"/>
      <c r="F43" s="402"/>
      <c r="G43" s="402"/>
      <c r="H43" s="402"/>
      <c r="I43" s="402"/>
      <c r="J43" s="402"/>
      <c r="W43" s="467"/>
      <c r="X43" s="467"/>
      <c r="Y43" s="467"/>
      <c r="Z43" s="467"/>
      <c r="AA43" s="467"/>
      <c r="AB43" s="467"/>
      <c r="AC43" s="467"/>
      <c r="AD43" s="467"/>
      <c r="AE43" s="467"/>
      <c r="AF43" s="467"/>
    </row>
    <row r="44" spans="1:59" ht="21" customHeight="1">
      <c r="C44" s="402"/>
      <c r="D44" s="402"/>
      <c r="E44" s="402"/>
      <c r="F44" s="402"/>
      <c r="G44" s="402"/>
      <c r="H44" s="402"/>
      <c r="I44" s="402"/>
      <c r="J44" s="402"/>
    </row>
    <row r="45" spans="1:59" ht="21" customHeight="1">
      <c r="C45" s="402"/>
      <c r="D45" s="402"/>
      <c r="E45" s="402"/>
      <c r="F45" s="402"/>
      <c r="G45" s="402"/>
      <c r="H45" s="402"/>
      <c r="I45" s="402"/>
      <c r="J45" s="402"/>
      <c r="V45" s="467"/>
      <c r="W45" s="467"/>
      <c r="X45" s="467"/>
      <c r="Y45" s="467"/>
      <c r="Z45" s="467"/>
      <c r="AA45" s="467"/>
      <c r="AB45" s="467"/>
      <c r="AC45" s="467"/>
      <c r="AD45" s="467"/>
      <c r="AE45" s="467"/>
      <c r="AF45" s="467"/>
    </row>
    <row r="46" spans="1:59" ht="21" customHeight="1">
      <c r="C46" s="402"/>
      <c r="D46" s="402"/>
      <c r="E46" s="402"/>
      <c r="F46" s="402"/>
      <c r="G46" s="402"/>
      <c r="H46" s="402"/>
      <c r="I46" s="402"/>
      <c r="J46" s="402"/>
      <c r="V46" s="467"/>
      <c r="W46" s="467"/>
      <c r="X46" s="467"/>
      <c r="Y46" s="467"/>
      <c r="Z46" s="467"/>
      <c r="AA46" s="467"/>
      <c r="AB46" s="467"/>
      <c r="AC46" s="467"/>
      <c r="AD46" s="467"/>
      <c r="AE46" s="467"/>
      <c r="AF46" s="467"/>
    </row>
    <row r="47" spans="1:59" ht="21" customHeight="1">
      <c r="C47" s="402"/>
      <c r="D47" s="402"/>
      <c r="E47" s="402"/>
      <c r="F47" s="402"/>
      <c r="G47" s="402"/>
      <c r="H47" s="402"/>
      <c r="I47" s="402"/>
      <c r="J47" s="402"/>
    </row>
    <row r="48" spans="1:59" ht="21" customHeight="1">
      <c r="C48" s="402"/>
      <c r="D48" s="402"/>
      <c r="E48" s="402"/>
      <c r="F48" s="402"/>
      <c r="G48" s="402"/>
      <c r="H48" s="402"/>
      <c r="I48" s="402"/>
      <c r="J48" s="402"/>
    </row>
    <row r="49" spans="2:13" ht="21" customHeight="1">
      <c r="C49" s="402"/>
      <c r="D49" s="402"/>
      <c r="E49" s="402"/>
      <c r="F49" s="402"/>
      <c r="G49" s="402"/>
      <c r="H49" s="402"/>
      <c r="I49" s="402"/>
      <c r="J49" s="402"/>
    </row>
    <row r="50" spans="2:13" ht="21" customHeight="1">
      <c r="C50" s="402"/>
      <c r="D50" s="402"/>
      <c r="E50" s="402"/>
      <c r="F50" s="402"/>
      <c r="G50" s="402"/>
      <c r="H50" s="402"/>
      <c r="I50" s="402"/>
      <c r="J50" s="402"/>
    </row>
    <row r="51" spans="2:13" ht="21" customHeight="1">
      <c r="C51" s="402"/>
      <c r="D51" s="402"/>
      <c r="E51" s="402"/>
      <c r="F51" s="402"/>
      <c r="G51" s="402"/>
      <c r="H51" s="402"/>
      <c r="I51" s="402"/>
      <c r="J51" s="402"/>
    </row>
    <row r="52" spans="2:13" ht="21" customHeight="1">
      <c r="C52" s="402"/>
      <c r="D52" s="402"/>
      <c r="E52" s="402"/>
      <c r="F52" s="402"/>
      <c r="G52" s="402"/>
      <c r="H52" s="402"/>
      <c r="I52" s="402"/>
      <c r="J52" s="402"/>
    </row>
    <row r="53" spans="2:13" ht="21" customHeight="1">
      <c r="C53" s="402"/>
      <c r="D53" s="402"/>
      <c r="E53" s="402"/>
      <c r="F53" s="402"/>
      <c r="G53" s="402"/>
      <c r="H53" s="402"/>
      <c r="I53" s="402"/>
      <c r="J53" s="402"/>
    </row>
    <row r="54" spans="2:13" ht="21" customHeight="1">
      <c r="C54" s="402"/>
      <c r="D54" s="402"/>
      <c r="E54" s="402"/>
      <c r="F54" s="402"/>
      <c r="G54" s="402"/>
      <c r="H54" s="402"/>
      <c r="I54" s="402"/>
      <c r="J54" s="402"/>
    </row>
    <row r="55" spans="2:13" ht="21" customHeight="1">
      <c r="B55" s="402"/>
      <c r="C55" s="402"/>
      <c r="D55" s="402"/>
      <c r="E55" s="402"/>
      <c r="F55" s="402"/>
      <c r="G55" s="402"/>
      <c r="H55" s="402"/>
      <c r="I55" s="402"/>
      <c r="J55" s="402"/>
    </row>
    <row r="56" spans="2:13" ht="21" customHeight="1">
      <c r="B56" s="402"/>
      <c r="I56" s="402"/>
      <c r="J56" s="402"/>
      <c r="M56" s="412"/>
    </row>
    <row r="57" spans="2:13" ht="21" customHeight="1">
      <c r="C57" s="402"/>
      <c r="D57" s="402"/>
      <c r="E57" s="402"/>
      <c r="F57" s="402"/>
      <c r="G57" s="402"/>
      <c r="H57" s="402"/>
      <c r="I57" s="402"/>
      <c r="J57" s="402"/>
    </row>
    <row r="58" spans="2:13" ht="21" customHeight="1">
      <c r="C58" s="402"/>
      <c r="D58" s="402"/>
      <c r="E58" s="402"/>
      <c r="F58" s="402"/>
      <c r="G58" s="402"/>
      <c r="H58" s="402"/>
      <c r="I58" s="402"/>
      <c r="J58" s="402"/>
    </row>
    <row r="59" spans="2:13" ht="21" customHeight="1">
      <c r="C59" s="402"/>
      <c r="D59" s="402"/>
      <c r="E59" s="402"/>
      <c r="F59" s="402"/>
      <c r="G59" s="402"/>
      <c r="H59" s="402"/>
      <c r="I59" s="402"/>
      <c r="J59" s="402"/>
    </row>
    <row r="60" spans="2:13" ht="21" customHeight="1">
      <c r="C60" s="402"/>
      <c r="D60" s="402"/>
      <c r="E60" s="402"/>
      <c r="F60" s="402"/>
      <c r="G60" s="402"/>
      <c r="H60" s="402"/>
      <c r="I60" s="402"/>
      <c r="J60" s="402"/>
    </row>
    <row r="61" spans="2:13" ht="21" customHeight="1">
      <c r="C61" s="402"/>
      <c r="D61" s="402"/>
      <c r="E61" s="402"/>
      <c r="F61" s="402"/>
      <c r="G61" s="402"/>
      <c r="H61" s="402"/>
      <c r="I61" s="402"/>
      <c r="J61" s="402"/>
    </row>
    <row r="62" spans="2:13" ht="21" customHeight="1">
      <c r="C62" s="402"/>
      <c r="D62" s="402"/>
      <c r="E62" s="402"/>
      <c r="F62" s="402"/>
      <c r="G62" s="402"/>
      <c r="H62" s="402"/>
      <c r="I62" s="402"/>
      <c r="J62" s="402"/>
    </row>
    <row r="63" spans="2:13" ht="21" customHeight="1">
      <c r="C63" s="402"/>
      <c r="D63" s="402"/>
      <c r="E63" s="402"/>
      <c r="F63" s="402"/>
      <c r="G63" s="402"/>
      <c r="H63" s="402"/>
      <c r="I63" s="402"/>
      <c r="J63" s="402"/>
    </row>
    <row r="64" spans="2:13" ht="21" customHeight="1">
      <c r="C64" s="402"/>
      <c r="D64" s="402"/>
      <c r="E64" s="402"/>
      <c r="F64" s="402"/>
    </row>
    <row r="65" spans="2:17" ht="21" customHeight="1">
      <c r="C65" s="402"/>
      <c r="D65" s="402"/>
      <c r="E65" s="402"/>
      <c r="F65" s="402"/>
    </row>
    <row r="66" spans="2:17" ht="21" customHeight="1">
      <c r="B66" s="464"/>
      <c r="Q66" s="412"/>
    </row>
    <row r="67" spans="2:17" ht="21" customHeight="1">
      <c r="B67" s="464"/>
      <c r="Q67" s="412"/>
    </row>
  </sheetData>
  <mergeCells count="74">
    <mergeCell ref="A23:B23"/>
    <mergeCell ref="C23:E23"/>
    <mergeCell ref="AZ23:BB23"/>
    <mergeCell ref="A21:B21"/>
    <mergeCell ref="C21:E21"/>
    <mergeCell ref="AZ21:BB21"/>
    <mergeCell ref="A22:B22"/>
    <mergeCell ref="C22:E22"/>
    <mergeCell ref="AZ22:BB22"/>
    <mergeCell ref="A19:B19"/>
    <mergeCell ref="C19:E19"/>
    <mergeCell ref="AZ19:BB19"/>
    <mergeCell ref="A20:B20"/>
    <mergeCell ref="C20:E20"/>
    <mergeCell ref="AZ20:BB20"/>
    <mergeCell ref="A17:B17"/>
    <mergeCell ref="C17:E17"/>
    <mergeCell ref="AZ17:BB17"/>
    <mergeCell ref="A18:B18"/>
    <mergeCell ref="C18:E18"/>
    <mergeCell ref="AZ18:BB18"/>
    <mergeCell ref="A15:B15"/>
    <mergeCell ref="C15:E15"/>
    <mergeCell ref="A16:B16"/>
    <mergeCell ref="C16:E16"/>
    <mergeCell ref="AZ16:BB16"/>
    <mergeCell ref="A12:B12"/>
    <mergeCell ref="C12:E12"/>
    <mergeCell ref="A13:B13"/>
    <mergeCell ref="C13:E13"/>
    <mergeCell ref="A14:B14"/>
    <mergeCell ref="C14:E14"/>
    <mergeCell ref="A9:B9"/>
    <mergeCell ref="C9:E9"/>
    <mergeCell ref="A10:B10"/>
    <mergeCell ref="C10:E10"/>
    <mergeCell ref="A11:B11"/>
    <mergeCell ref="C11:E11"/>
    <mergeCell ref="AZ10:BB10"/>
    <mergeCell ref="AZ8:BB8"/>
    <mergeCell ref="AZ9:BB9"/>
    <mergeCell ref="AZ15:BB15"/>
    <mergeCell ref="AZ11:BB11"/>
    <mergeCell ref="AZ12:BB12"/>
    <mergeCell ref="AZ13:BB13"/>
    <mergeCell ref="AZ14:BB14"/>
    <mergeCell ref="AM1:AN1"/>
    <mergeCell ref="A2:B3"/>
    <mergeCell ref="X1:Y1"/>
    <mergeCell ref="C2:E2"/>
    <mergeCell ref="C3:E3"/>
    <mergeCell ref="U1:V1"/>
    <mergeCell ref="R1:T1"/>
    <mergeCell ref="AJ1:AK1"/>
    <mergeCell ref="AG1:AH1"/>
    <mergeCell ref="AD1:AF1"/>
    <mergeCell ref="AK2:AX2"/>
    <mergeCell ref="A4:B4"/>
    <mergeCell ref="C4:E4"/>
    <mergeCell ref="A5:B5"/>
    <mergeCell ref="C5:E5"/>
    <mergeCell ref="AA1:AB1"/>
    <mergeCell ref="A6:B6"/>
    <mergeCell ref="C6:E6"/>
    <mergeCell ref="A7:B7"/>
    <mergeCell ref="C7:E7"/>
    <mergeCell ref="A8:B8"/>
    <mergeCell ref="C8:E8"/>
    <mergeCell ref="AZ6:BB6"/>
    <mergeCell ref="AZ7:BB7"/>
    <mergeCell ref="AY2:AY3"/>
    <mergeCell ref="AZ2:BB3"/>
    <mergeCell ref="AZ4:BB4"/>
    <mergeCell ref="AZ5:BB5"/>
  </mergeCells>
  <phoneticPr fontId="5"/>
  <printOptions horizontalCentered="1"/>
  <pageMargins left="0.55118110236220474" right="0.19685039370078741" top="0.59055118110236227" bottom="0.23622047244094491" header="0.51181102362204722" footer="0.19685039370078741"/>
  <pageSetup paperSize="9" scale="75" orientation="landscape" useFirstPageNumber="1" r:id="rId1"/>
  <headerFooter alignWithMargins="0">
    <oddFooter>&amp;C&amp;A</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99CC"/>
  </sheetPr>
  <dimension ref="A1:BD44"/>
  <sheetViews>
    <sheetView showZeros="0" view="pageBreakPreview" zoomScale="90" zoomScaleNormal="100" zoomScaleSheetLayoutView="90" workbookViewId="0"/>
  </sheetViews>
  <sheetFormatPr defaultColWidth="2.625" defaultRowHeight="13.5"/>
  <cols>
    <col min="1" max="2" width="5.625" style="403" customWidth="1"/>
    <col min="3" max="5" width="3.75" style="403" customWidth="1"/>
    <col min="6" max="56" width="3" style="403" customWidth="1"/>
    <col min="57" max="16384" width="2.625" style="403"/>
  </cols>
  <sheetData>
    <row r="1" spans="1:56" s="637" customFormat="1" ht="21" customHeight="1" thickBot="1">
      <c r="A1" s="459" t="s">
        <v>1687</v>
      </c>
      <c r="B1" s="515"/>
      <c r="C1" s="515"/>
      <c r="D1" s="515"/>
      <c r="E1" s="515"/>
      <c r="F1" s="515"/>
      <c r="G1" s="515"/>
      <c r="H1" s="515"/>
      <c r="I1" s="515"/>
      <c r="J1" s="515"/>
      <c r="K1" s="515"/>
      <c r="L1" s="515"/>
      <c r="M1" s="515"/>
      <c r="N1" s="515"/>
      <c r="O1" s="515"/>
      <c r="P1" s="515"/>
      <c r="Q1" s="515"/>
      <c r="R1" s="2092" t="s">
        <v>1396</v>
      </c>
      <c r="S1" s="2092"/>
      <c r="T1" s="2092"/>
      <c r="U1" s="2085" t="s">
        <v>1544</v>
      </c>
      <c r="V1" s="2085"/>
      <c r="W1" s="231" t="s">
        <v>419</v>
      </c>
      <c r="X1" s="2085">
        <v>7</v>
      </c>
      <c r="Y1" s="2085"/>
      <c r="Z1" s="231" t="s">
        <v>420</v>
      </c>
      <c r="AA1" s="2085">
        <v>1</v>
      </c>
      <c r="AB1" s="2085"/>
      <c r="AC1" s="231" t="s">
        <v>421</v>
      </c>
      <c r="AD1" s="231" t="s">
        <v>1540</v>
      </c>
      <c r="AE1" s="2085">
        <v>7</v>
      </c>
      <c r="AF1" s="2085"/>
      <c r="AG1" s="231" t="s">
        <v>420</v>
      </c>
      <c r="AH1" s="2085">
        <v>31</v>
      </c>
      <c r="AI1" s="2085"/>
      <c r="AJ1" s="231" t="s">
        <v>421</v>
      </c>
      <c r="AK1" s="231" t="s">
        <v>1541</v>
      </c>
      <c r="AN1" s="515" t="s">
        <v>344</v>
      </c>
    </row>
    <row r="2" spans="1:56" ht="21" customHeight="1">
      <c r="A2" s="2027" t="s">
        <v>1542</v>
      </c>
      <c r="B2" s="2028"/>
      <c r="C2" s="2086" t="s">
        <v>421</v>
      </c>
      <c r="D2" s="2087"/>
      <c r="E2" s="2088"/>
      <c r="F2" s="729">
        <v>1</v>
      </c>
      <c r="G2" s="730">
        <v>2</v>
      </c>
      <c r="H2" s="730">
        <v>3</v>
      </c>
      <c r="I2" s="730">
        <v>4</v>
      </c>
      <c r="J2" s="730">
        <v>5</v>
      </c>
      <c r="K2" s="730">
        <v>6</v>
      </c>
      <c r="L2" s="730">
        <v>7</v>
      </c>
      <c r="M2" s="730">
        <v>8</v>
      </c>
      <c r="N2" s="730">
        <v>9</v>
      </c>
      <c r="O2" s="730">
        <v>10</v>
      </c>
      <c r="P2" s="730">
        <v>11</v>
      </c>
      <c r="Q2" s="730">
        <v>12</v>
      </c>
      <c r="R2" s="730">
        <v>13</v>
      </c>
      <c r="S2" s="730">
        <v>14</v>
      </c>
      <c r="T2" s="730">
        <v>15</v>
      </c>
      <c r="U2" s="730">
        <v>16</v>
      </c>
      <c r="V2" s="730">
        <v>17</v>
      </c>
      <c r="W2" s="730">
        <v>18</v>
      </c>
      <c r="X2" s="730">
        <v>19</v>
      </c>
      <c r="Y2" s="730">
        <v>20</v>
      </c>
      <c r="Z2" s="730">
        <v>21</v>
      </c>
      <c r="AA2" s="730">
        <v>22</v>
      </c>
      <c r="AB2" s="730">
        <v>23</v>
      </c>
      <c r="AC2" s="730">
        <v>24</v>
      </c>
      <c r="AD2" s="730">
        <v>25</v>
      </c>
      <c r="AE2" s="730">
        <v>26</v>
      </c>
      <c r="AF2" s="730">
        <v>27</v>
      </c>
      <c r="AG2" s="730">
        <v>28</v>
      </c>
      <c r="AH2" s="730">
        <v>29</v>
      </c>
      <c r="AI2" s="730">
        <v>30</v>
      </c>
      <c r="AJ2" s="872">
        <v>31</v>
      </c>
      <c r="AK2" s="2020" t="s">
        <v>1543</v>
      </c>
      <c r="AL2" s="2021"/>
      <c r="AM2" s="2021"/>
      <c r="AN2" s="2021"/>
      <c r="AO2" s="2021"/>
      <c r="AP2" s="2021"/>
      <c r="AQ2" s="2021"/>
      <c r="AR2" s="2021"/>
      <c r="AS2" s="2021"/>
      <c r="AT2" s="2021"/>
      <c r="AU2" s="2021"/>
      <c r="AV2" s="2021"/>
      <c r="AW2" s="2021"/>
      <c r="AX2" s="2021"/>
      <c r="AY2" s="2021"/>
      <c r="AZ2" s="2022"/>
      <c r="BA2" s="2018" t="s">
        <v>342</v>
      </c>
      <c r="BB2" s="2012" t="s">
        <v>2187</v>
      </c>
      <c r="BC2" s="2013"/>
      <c r="BD2" s="2014"/>
    </row>
    <row r="3" spans="1:56" ht="21" customHeight="1" thickBot="1">
      <c r="A3" s="2029"/>
      <c r="B3" s="2030"/>
      <c r="C3" s="2089" t="s">
        <v>341</v>
      </c>
      <c r="D3" s="2090"/>
      <c r="E3" s="2091"/>
      <c r="F3" s="731" t="s">
        <v>138</v>
      </c>
      <c r="G3" s="732" t="s">
        <v>435</v>
      </c>
      <c r="H3" s="732" t="s">
        <v>426</v>
      </c>
      <c r="I3" s="732" t="s">
        <v>140</v>
      </c>
      <c r="J3" s="732" t="s">
        <v>141</v>
      </c>
      <c r="K3" s="732" t="s">
        <v>142</v>
      </c>
      <c r="L3" s="732" t="s">
        <v>421</v>
      </c>
      <c r="M3" s="732" t="s">
        <v>138</v>
      </c>
      <c r="N3" s="732" t="s">
        <v>429</v>
      </c>
      <c r="O3" s="732" t="s">
        <v>430</v>
      </c>
      <c r="P3" s="732" t="s">
        <v>431</v>
      </c>
      <c r="Q3" s="732" t="s">
        <v>432</v>
      </c>
      <c r="R3" s="732" t="s">
        <v>433</v>
      </c>
      <c r="S3" s="732" t="s">
        <v>434</v>
      </c>
      <c r="T3" s="732" t="s">
        <v>798</v>
      </c>
      <c r="U3" s="732" t="s">
        <v>429</v>
      </c>
      <c r="V3" s="732" t="s">
        <v>430</v>
      </c>
      <c r="W3" s="732" t="s">
        <v>431</v>
      </c>
      <c r="X3" s="732" t="s">
        <v>432</v>
      </c>
      <c r="Y3" s="732" t="s">
        <v>433</v>
      </c>
      <c r="Z3" s="732" t="s">
        <v>434</v>
      </c>
      <c r="AA3" s="732" t="s">
        <v>798</v>
      </c>
      <c r="AB3" s="732" t="s">
        <v>429</v>
      </c>
      <c r="AC3" s="732" t="s">
        <v>430</v>
      </c>
      <c r="AD3" s="732" t="s">
        <v>431</v>
      </c>
      <c r="AE3" s="732" t="s">
        <v>432</v>
      </c>
      <c r="AF3" s="732" t="s">
        <v>433</v>
      </c>
      <c r="AG3" s="732" t="s">
        <v>434</v>
      </c>
      <c r="AH3" s="732" t="s">
        <v>798</v>
      </c>
      <c r="AI3" s="732" t="s">
        <v>429</v>
      </c>
      <c r="AJ3" s="873" t="s">
        <v>2244</v>
      </c>
      <c r="AK3" s="719" t="str">
        <f>ASC('7'!$F$4)</f>
        <v>A</v>
      </c>
      <c r="AL3" s="720" t="str">
        <f>ASC('7'!$F$6)</f>
        <v>B</v>
      </c>
      <c r="AM3" s="720" t="str">
        <f>ASC('7'!$F$8)</f>
        <v>C</v>
      </c>
      <c r="AN3" s="720" t="str">
        <f>ASC('7'!$F$10)</f>
        <v>D</v>
      </c>
      <c r="AO3" s="720" t="str">
        <f>ASC('7'!$F$12)</f>
        <v>E</v>
      </c>
      <c r="AP3" s="720" t="str">
        <f>ASC('7'!$F$14)</f>
        <v>F</v>
      </c>
      <c r="AQ3" s="720" t="str">
        <f>ASC('7'!$F$16)</f>
        <v>G</v>
      </c>
      <c r="AR3" s="720" t="str">
        <f>ASC('7'!$F$18)</f>
        <v>H</v>
      </c>
      <c r="AS3" s="720" t="str">
        <f>ASC('7'!$F$20)</f>
        <v>I</v>
      </c>
      <c r="AT3" s="720" t="str">
        <f>ASC('7'!$F$22)</f>
        <v>J</v>
      </c>
      <c r="AU3" s="720" t="str">
        <f>ASC('7'!$F$24)</f>
        <v>K</v>
      </c>
      <c r="AV3" s="720" t="str">
        <f>ASC('7'!$F$26)</f>
        <v>L</v>
      </c>
      <c r="AW3" s="720" t="str">
        <f>ASC('7'!$F$28)</f>
        <v>M</v>
      </c>
      <c r="AX3" s="720" t="str">
        <f>ASC('7'!$F$30)</f>
        <v>N</v>
      </c>
      <c r="AY3" s="721" t="str">
        <f>ASC('7'!$F$32)</f>
        <v>O</v>
      </c>
      <c r="AZ3" s="722" t="s">
        <v>598</v>
      </c>
      <c r="BA3" s="2093"/>
      <c r="BB3" s="2015"/>
      <c r="BC3" s="2094"/>
      <c r="BD3" s="2017"/>
    </row>
    <row r="4" spans="1:56" ht="21" customHeight="1">
      <c r="A4" s="2062" t="s">
        <v>551</v>
      </c>
      <c r="B4" s="2063"/>
      <c r="C4" s="2064" t="s">
        <v>1545</v>
      </c>
      <c r="D4" s="2065"/>
      <c r="E4" s="2066"/>
      <c r="F4" s="414" t="s">
        <v>1546</v>
      </c>
      <c r="G4" s="415" t="s">
        <v>640</v>
      </c>
      <c r="H4" s="415" t="s">
        <v>1546</v>
      </c>
      <c r="I4" s="415" t="s">
        <v>640</v>
      </c>
      <c r="J4" s="415" t="s">
        <v>1546</v>
      </c>
      <c r="K4" s="415" t="s">
        <v>642</v>
      </c>
      <c r="L4" s="415" t="s">
        <v>436</v>
      </c>
      <c r="M4" s="415" t="s">
        <v>640</v>
      </c>
      <c r="N4" s="415" t="s">
        <v>1546</v>
      </c>
      <c r="O4" s="415" t="s">
        <v>640</v>
      </c>
      <c r="P4" s="415" t="s">
        <v>1546</v>
      </c>
      <c r="Q4" s="415" t="s">
        <v>640</v>
      </c>
      <c r="R4" s="415" t="s">
        <v>643</v>
      </c>
      <c r="S4" s="415" t="s">
        <v>436</v>
      </c>
      <c r="T4" s="415" t="s">
        <v>640</v>
      </c>
      <c r="U4" s="415" t="s">
        <v>1546</v>
      </c>
      <c r="V4" s="415" t="s">
        <v>436</v>
      </c>
      <c r="W4" s="415" t="s">
        <v>640</v>
      </c>
      <c r="X4" s="415" t="s">
        <v>1546</v>
      </c>
      <c r="Y4" s="415" t="s">
        <v>437</v>
      </c>
      <c r="Z4" s="415" t="s">
        <v>436</v>
      </c>
      <c r="AA4" s="415" t="s">
        <v>1546</v>
      </c>
      <c r="AB4" s="415" t="s">
        <v>640</v>
      </c>
      <c r="AC4" s="415" t="s">
        <v>436</v>
      </c>
      <c r="AD4" s="415" t="s">
        <v>1546</v>
      </c>
      <c r="AE4" s="415" t="s">
        <v>1546</v>
      </c>
      <c r="AF4" s="415" t="s">
        <v>437</v>
      </c>
      <c r="AG4" s="415" t="s">
        <v>436</v>
      </c>
      <c r="AH4" s="415" t="s">
        <v>640</v>
      </c>
      <c r="AI4" s="415" t="s">
        <v>1546</v>
      </c>
      <c r="AJ4" s="416" t="s">
        <v>2245</v>
      </c>
      <c r="AK4" s="417">
        <v>0</v>
      </c>
      <c r="AL4" s="418">
        <v>11</v>
      </c>
      <c r="AM4" s="418">
        <v>10</v>
      </c>
      <c r="AN4" s="418">
        <v>0</v>
      </c>
      <c r="AO4" s="418">
        <v>1</v>
      </c>
      <c r="AP4" s="418">
        <v>1</v>
      </c>
      <c r="AQ4" s="418">
        <v>0</v>
      </c>
      <c r="AR4" s="418">
        <v>0</v>
      </c>
      <c r="AS4" s="418">
        <v>0</v>
      </c>
      <c r="AT4" s="418">
        <v>0</v>
      </c>
      <c r="AU4" s="418">
        <v>0</v>
      </c>
      <c r="AV4" s="418">
        <v>0</v>
      </c>
      <c r="AW4" s="418">
        <v>0</v>
      </c>
      <c r="AX4" s="418">
        <v>0</v>
      </c>
      <c r="AY4" s="418">
        <v>0</v>
      </c>
      <c r="AZ4" s="419">
        <f>SUM(AK4:AY4)</f>
        <v>23</v>
      </c>
      <c r="BA4" s="420">
        <f t="shared" ref="BA4:BA11" si="0">COUNTIF(F4:AJ4,"休")</f>
        <v>8</v>
      </c>
      <c r="BB4" s="2095">
        <v>40</v>
      </c>
      <c r="BC4" s="2096"/>
      <c r="BD4" s="2097"/>
    </row>
    <row r="5" spans="1:56" ht="21" customHeight="1">
      <c r="A5" s="2067" t="s">
        <v>1547</v>
      </c>
      <c r="B5" s="2068"/>
      <c r="C5" s="2077" t="s">
        <v>1545</v>
      </c>
      <c r="D5" s="2078"/>
      <c r="E5" s="2079"/>
      <c r="F5" s="421" t="s">
        <v>1548</v>
      </c>
      <c r="G5" s="422" t="s">
        <v>1548</v>
      </c>
      <c r="H5" s="422" t="s">
        <v>1546</v>
      </c>
      <c r="I5" s="422" t="s">
        <v>1546</v>
      </c>
      <c r="J5" s="422" t="s">
        <v>1546</v>
      </c>
      <c r="K5" s="422" t="s">
        <v>642</v>
      </c>
      <c r="L5" s="422" t="s">
        <v>436</v>
      </c>
      <c r="M5" s="422" t="s">
        <v>437</v>
      </c>
      <c r="N5" s="422" t="s">
        <v>640</v>
      </c>
      <c r="O5" s="422" t="s">
        <v>641</v>
      </c>
      <c r="P5" s="422" t="s">
        <v>641</v>
      </c>
      <c r="Q5" s="422" t="s">
        <v>436</v>
      </c>
      <c r="R5" s="422" t="s">
        <v>643</v>
      </c>
      <c r="S5" s="422" t="s">
        <v>436</v>
      </c>
      <c r="T5" s="422" t="s">
        <v>1548</v>
      </c>
      <c r="U5" s="422" t="s">
        <v>1548</v>
      </c>
      <c r="V5" s="422" t="s">
        <v>1546</v>
      </c>
      <c r="W5" s="422" t="s">
        <v>1546</v>
      </c>
      <c r="X5" s="422" t="s">
        <v>1546</v>
      </c>
      <c r="Y5" s="422" t="s">
        <v>642</v>
      </c>
      <c r="Z5" s="422" t="s">
        <v>436</v>
      </c>
      <c r="AA5" s="422" t="s">
        <v>1546</v>
      </c>
      <c r="AB5" s="422" t="s">
        <v>1546</v>
      </c>
      <c r="AC5" s="422" t="s">
        <v>641</v>
      </c>
      <c r="AD5" s="422" t="s">
        <v>641</v>
      </c>
      <c r="AE5" s="422" t="s">
        <v>436</v>
      </c>
      <c r="AF5" s="422" t="s">
        <v>643</v>
      </c>
      <c r="AG5" s="422" t="s">
        <v>436</v>
      </c>
      <c r="AH5" s="422" t="s">
        <v>1548</v>
      </c>
      <c r="AI5" s="422" t="s">
        <v>1548</v>
      </c>
      <c r="AJ5" s="423" t="s">
        <v>2246</v>
      </c>
      <c r="AK5" s="424">
        <v>7</v>
      </c>
      <c r="AL5" s="425">
        <v>8</v>
      </c>
      <c r="AM5" s="425">
        <v>1</v>
      </c>
      <c r="AN5" s="425">
        <v>4</v>
      </c>
      <c r="AO5" s="425">
        <v>2</v>
      </c>
      <c r="AP5" s="425">
        <v>2</v>
      </c>
      <c r="AQ5" s="425">
        <v>0</v>
      </c>
      <c r="AR5" s="425">
        <v>0</v>
      </c>
      <c r="AS5" s="425">
        <v>0</v>
      </c>
      <c r="AT5" s="425">
        <v>0</v>
      </c>
      <c r="AU5" s="425">
        <v>0</v>
      </c>
      <c r="AV5" s="425">
        <v>0</v>
      </c>
      <c r="AW5" s="425">
        <v>0</v>
      </c>
      <c r="AX5" s="425">
        <v>0</v>
      </c>
      <c r="AY5" s="425">
        <v>0</v>
      </c>
      <c r="AZ5" s="426">
        <f t="shared" ref="AZ5:AZ25" si="1">SUM(AK5:AY5)</f>
        <v>24</v>
      </c>
      <c r="BA5" s="427">
        <f t="shared" si="0"/>
        <v>7</v>
      </c>
      <c r="BB5" s="2101">
        <v>40</v>
      </c>
      <c r="BC5" s="2102"/>
      <c r="BD5" s="2103"/>
    </row>
    <row r="6" spans="1:56" ht="21" customHeight="1">
      <c r="A6" s="2067" t="s">
        <v>1549</v>
      </c>
      <c r="B6" s="2068"/>
      <c r="C6" s="2077" t="s">
        <v>1545</v>
      </c>
      <c r="D6" s="2078"/>
      <c r="E6" s="2079"/>
      <c r="F6" s="421" t="s">
        <v>1548</v>
      </c>
      <c r="G6" s="422" t="s">
        <v>1546</v>
      </c>
      <c r="H6" s="422" t="s">
        <v>1546</v>
      </c>
      <c r="I6" s="422" t="s">
        <v>1546</v>
      </c>
      <c r="J6" s="572" t="s">
        <v>1550</v>
      </c>
      <c r="K6" s="422" t="s">
        <v>1546</v>
      </c>
      <c r="L6" s="422" t="s">
        <v>436</v>
      </c>
      <c r="M6" s="422" t="s">
        <v>1548</v>
      </c>
      <c r="N6" s="422" t="s">
        <v>641</v>
      </c>
      <c r="O6" s="422" t="s">
        <v>1546</v>
      </c>
      <c r="P6" s="422" t="s">
        <v>1548</v>
      </c>
      <c r="Q6" s="422" t="s">
        <v>1548</v>
      </c>
      <c r="R6" s="422" t="s">
        <v>642</v>
      </c>
      <c r="S6" s="422" t="s">
        <v>436</v>
      </c>
      <c r="T6" s="422" t="s">
        <v>1548</v>
      </c>
      <c r="U6" s="422" t="s">
        <v>1546</v>
      </c>
      <c r="V6" s="422" t="s">
        <v>1546</v>
      </c>
      <c r="W6" s="422" t="s">
        <v>437</v>
      </c>
      <c r="X6" s="422" t="s">
        <v>641</v>
      </c>
      <c r="Y6" s="422" t="s">
        <v>643</v>
      </c>
      <c r="Z6" s="422" t="s">
        <v>436</v>
      </c>
      <c r="AA6" s="422" t="s">
        <v>640</v>
      </c>
      <c r="AB6" s="422" t="s">
        <v>1548</v>
      </c>
      <c r="AC6" s="422" t="s">
        <v>641</v>
      </c>
      <c r="AD6" s="422" t="s">
        <v>1548</v>
      </c>
      <c r="AE6" s="422" t="s">
        <v>1548</v>
      </c>
      <c r="AF6" s="422" t="s">
        <v>642</v>
      </c>
      <c r="AG6" s="422" t="s">
        <v>436</v>
      </c>
      <c r="AH6" s="422" t="s">
        <v>1548</v>
      </c>
      <c r="AI6" s="422" t="s">
        <v>1546</v>
      </c>
      <c r="AJ6" s="423" t="s">
        <v>436</v>
      </c>
      <c r="AK6" s="424">
        <v>9</v>
      </c>
      <c r="AL6" s="425">
        <v>9</v>
      </c>
      <c r="AM6" s="425">
        <v>1</v>
      </c>
      <c r="AN6" s="425">
        <v>3</v>
      </c>
      <c r="AO6" s="425">
        <v>2</v>
      </c>
      <c r="AP6" s="425">
        <v>1</v>
      </c>
      <c r="AQ6" s="425">
        <v>0</v>
      </c>
      <c r="AR6" s="425">
        <v>0</v>
      </c>
      <c r="AS6" s="425">
        <v>0</v>
      </c>
      <c r="AT6" s="425">
        <v>0</v>
      </c>
      <c r="AU6" s="425">
        <v>0</v>
      </c>
      <c r="AV6" s="425">
        <v>0</v>
      </c>
      <c r="AW6" s="425">
        <v>0</v>
      </c>
      <c r="AX6" s="425">
        <v>0</v>
      </c>
      <c r="AY6" s="425">
        <v>0</v>
      </c>
      <c r="AZ6" s="426">
        <f t="shared" si="1"/>
        <v>25</v>
      </c>
      <c r="BA6" s="427">
        <f t="shared" si="0"/>
        <v>6</v>
      </c>
      <c r="BB6" s="2101">
        <v>40</v>
      </c>
      <c r="BC6" s="2102"/>
      <c r="BD6" s="2103"/>
    </row>
    <row r="7" spans="1:56" ht="21" customHeight="1">
      <c r="A7" s="2067" t="s">
        <v>1551</v>
      </c>
      <c r="B7" s="2068"/>
      <c r="C7" s="2077" t="s">
        <v>1545</v>
      </c>
      <c r="D7" s="2078"/>
      <c r="E7" s="2079"/>
      <c r="F7" s="421" t="s">
        <v>1546</v>
      </c>
      <c r="G7" s="422" t="s">
        <v>1546</v>
      </c>
      <c r="H7" s="422" t="s">
        <v>1548</v>
      </c>
      <c r="I7" s="422" t="s">
        <v>1546</v>
      </c>
      <c r="J7" s="422" t="s">
        <v>1548</v>
      </c>
      <c r="K7" s="422" t="s">
        <v>2245</v>
      </c>
      <c r="L7" s="422" t="s">
        <v>436</v>
      </c>
      <c r="M7" s="422" t="s">
        <v>641</v>
      </c>
      <c r="N7" s="422" t="s">
        <v>641</v>
      </c>
      <c r="O7" s="422" t="s">
        <v>1548</v>
      </c>
      <c r="P7" s="422" t="s">
        <v>1546</v>
      </c>
      <c r="Q7" s="422" t="s">
        <v>1546</v>
      </c>
      <c r="R7" s="422" t="s">
        <v>1548</v>
      </c>
      <c r="S7" s="422" t="s">
        <v>436</v>
      </c>
      <c r="T7" s="422" t="s">
        <v>1546</v>
      </c>
      <c r="U7" s="572" t="s">
        <v>1552</v>
      </c>
      <c r="V7" s="422" t="s">
        <v>1548</v>
      </c>
      <c r="W7" s="422" t="s">
        <v>1546</v>
      </c>
      <c r="X7" s="422" t="s">
        <v>1548</v>
      </c>
      <c r="Y7" s="422" t="s">
        <v>1548</v>
      </c>
      <c r="Z7" s="422" t="s">
        <v>436</v>
      </c>
      <c r="AA7" s="422" t="s">
        <v>1548</v>
      </c>
      <c r="AB7" s="422" t="s">
        <v>436</v>
      </c>
      <c r="AC7" s="422" t="s">
        <v>1548</v>
      </c>
      <c r="AD7" s="422" t="s">
        <v>1546</v>
      </c>
      <c r="AE7" s="422" t="s">
        <v>1546</v>
      </c>
      <c r="AF7" s="422" t="s">
        <v>1548</v>
      </c>
      <c r="AG7" s="422" t="s">
        <v>436</v>
      </c>
      <c r="AH7" s="422" t="s">
        <v>436</v>
      </c>
      <c r="AI7" s="422" t="s">
        <v>1546</v>
      </c>
      <c r="AJ7" s="423" t="s">
        <v>2246</v>
      </c>
      <c r="AK7" s="424">
        <v>11</v>
      </c>
      <c r="AL7" s="425">
        <v>11</v>
      </c>
      <c r="AM7" s="425">
        <v>1</v>
      </c>
      <c r="AN7" s="425">
        <v>2</v>
      </c>
      <c r="AO7" s="425">
        <v>0</v>
      </c>
      <c r="AP7" s="425">
        <v>0</v>
      </c>
      <c r="AQ7" s="425">
        <v>0</v>
      </c>
      <c r="AR7" s="425">
        <v>0</v>
      </c>
      <c r="AS7" s="425">
        <v>0</v>
      </c>
      <c r="AT7" s="425">
        <v>0</v>
      </c>
      <c r="AU7" s="425">
        <v>0</v>
      </c>
      <c r="AV7" s="425">
        <v>0</v>
      </c>
      <c r="AW7" s="425">
        <v>0</v>
      </c>
      <c r="AX7" s="425">
        <v>0</v>
      </c>
      <c r="AY7" s="425">
        <v>0</v>
      </c>
      <c r="AZ7" s="426">
        <f t="shared" si="1"/>
        <v>25</v>
      </c>
      <c r="BA7" s="427">
        <f t="shared" si="0"/>
        <v>6</v>
      </c>
      <c r="BB7" s="2101">
        <v>40</v>
      </c>
      <c r="BC7" s="2102"/>
      <c r="BD7" s="2103"/>
    </row>
    <row r="8" spans="1:56" ht="21" customHeight="1">
      <c r="A8" s="2067" t="s">
        <v>1553</v>
      </c>
      <c r="B8" s="2068"/>
      <c r="C8" s="2077" t="s">
        <v>1545</v>
      </c>
      <c r="D8" s="2078"/>
      <c r="E8" s="2079"/>
      <c r="F8" s="421" t="s">
        <v>1546</v>
      </c>
      <c r="G8" s="422" t="s">
        <v>1546</v>
      </c>
      <c r="H8" s="422" t="s">
        <v>640</v>
      </c>
      <c r="I8" s="422" t="s">
        <v>1548</v>
      </c>
      <c r="J8" s="422" t="s">
        <v>436</v>
      </c>
      <c r="K8" s="422" t="s">
        <v>1548</v>
      </c>
      <c r="L8" s="422" t="s">
        <v>436</v>
      </c>
      <c r="M8" s="422" t="s">
        <v>1548</v>
      </c>
      <c r="N8" s="422" t="s">
        <v>1546</v>
      </c>
      <c r="O8" s="422" t="s">
        <v>1546</v>
      </c>
      <c r="P8" s="422" t="s">
        <v>1548</v>
      </c>
      <c r="Q8" s="422" t="s">
        <v>1546</v>
      </c>
      <c r="R8" s="422" t="s">
        <v>436</v>
      </c>
      <c r="S8" s="422" t="s">
        <v>436</v>
      </c>
      <c r="T8" s="422" t="s">
        <v>1546</v>
      </c>
      <c r="U8" s="422" t="s">
        <v>1548</v>
      </c>
      <c r="V8" s="422" t="s">
        <v>1546</v>
      </c>
      <c r="W8" s="422" t="s">
        <v>1548</v>
      </c>
      <c r="X8" s="422" t="s">
        <v>1546</v>
      </c>
      <c r="Y8" s="422" t="s">
        <v>642</v>
      </c>
      <c r="Z8" s="422" t="s">
        <v>436</v>
      </c>
      <c r="AA8" s="422" t="s">
        <v>1546</v>
      </c>
      <c r="AB8" s="422" t="s">
        <v>1548</v>
      </c>
      <c r="AC8" s="422" t="s">
        <v>1546</v>
      </c>
      <c r="AD8" s="422" t="s">
        <v>1546</v>
      </c>
      <c r="AE8" s="422" t="s">
        <v>1548</v>
      </c>
      <c r="AF8" s="422" t="s">
        <v>1548</v>
      </c>
      <c r="AG8" s="422" t="s">
        <v>436</v>
      </c>
      <c r="AH8" s="422" t="s">
        <v>1546</v>
      </c>
      <c r="AI8" s="422" t="s">
        <v>641</v>
      </c>
      <c r="AJ8" s="423" t="s">
        <v>2247</v>
      </c>
      <c r="AK8" s="424">
        <v>9</v>
      </c>
      <c r="AL8" s="425">
        <v>13</v>
      </c>
      <c r="AM8" s="425">
        <v>1</v>
      </c>
      <c r="AN8" s="425">
        <v>1</v>
      </c>
      <c r="AO8" s="425">
        <v>1</v>
      </c>
      <c r="AP8" s="425">
        <v>0</v>
      </c>
      <c r="AQ8" s="425">
        <v>0</v>
      </c>
      <c r="AR8" s="425">
        <v>0</v>
      </c>
      <c r="AS8" s="425">
        <v>0</v>
      </c>
      <c r="AT8" s="425">
        <v>0</v>
      </c>
      <c r="AU8" s="425">
        <v>0</v>
      </c>
      <c r="AV8" s="425">
        <v>0</v>
      </c>
      <c r="AW8" s="425">
        <v>0</v>
      </c>
      <c r="AX8" s="425">
        <v>0</v>
      </c>
      <c r="AY8" s="425">
        <v>0</v>
      </c>
      <c r="AZ8" s="426">
        <f t="shared" si="1"/>
        <v>25</v>
      </c>
      <c r="BA8" s="427">
        <f t="shared" si="0"/>
        <v>6</v>
      </c>
      <c r="BB8" s="2101">
        <v>40</v>
      </c>
      <c r="BC8" s="2102"/>
      <c r="BD8" s="2103"/>
    </row>
    <row r="9" spans="1:56" ht="21" customHeight="1">
      <c r="A9" s="2067" t="s">
        <v>1554</v>
      </c>
      <c r="B9" s="2068"/>
      <c r="C9" s="2077" t="s">
        <v>1545</v>
      </c>
      <c r="D9" s="2078"/>
      <c r="E9" s="2079"/>
      <c r="F9" s="421" t="s">
        <v>641</v>
      </c>
      <c r="G9" s="422" t="s">
        <v>1548</v>
      </c>
      <c r="H9" s="422" t="s">
        <v>1546</v>
      </c>
      <c r="I9" s="422" t="s">
        <v>641</v>
      </c>
      <c r="J9" s="422" t="s">
        <v>1546</v>
      </c>
      <c r="K9" s="422" t="s">
        <v>641</v>
      </c>
      <c r="L9" s="422" t="s">
        <v>436</v>
      </c>
      <c r="M9" s="422" t="s">
        <v>436</v>
      </c>
      <c r="N9" s="422" t="s">
        <v>436</v>
      </c>
      <c r="O9" s="422" t="s">
        <v>436</v>
      </c>
      <c r="P9" s="422" t="s">
        <v>436</v>
      </c>
      <c r="Q9" s="422" t="s">
        <v>436</v>
      </c>
      <c r="R9" s="422" t="s">
        <v>436</v>
      </c>
      <c r="S9" s="422" t="s">
        <v>436</v>
      </c>
      <c r="T9" s="422" t="s">
        <v>436</v>
      </c>
      <c r="U9" s="422" t="s">
        <v>436</v>
      </c>
      <c r="V9" s="422" t="s">
        <v>436</v>
      </c>
      <c r="W9" s="422" t="s">
        <v>436</v>
      </c>
      <c r="X9" s="422" t="s">
        <v>436</v>
      </c>
      <c r="Y9" s="422" t="s">
        <v>436</v>
      </c>
      <c r="Z9" s="422" t="s">
        <v>436</v>
      </c>
      <c r="AA9" s="422" t="s">
        <v>436</v>
      </c>
      <c r="AB9" s="422" t="s">
        <v>436</v>
      </c>
      <c r="AC9" s="422" t="s">
        <v>436</v>
      </c>
      <c r="AD9" s="422" t="s">
        <v>436</v>
      </c>
      <c r="AE9" s="422" t="s">
        <v>436</v>
      </c>
      <c r="AF9" s="422" t="s">
        <v>436</v>
      </c>
      <c r="AG9" s="422" t="s">
        <v>436</v>
      </c>
      <c r="AH9" s="422" t="s">
        <v>436</v>
      </c>
      <c r="AI9" s="422" t="s">
        <v>436</v>
      </c>
      <c r="AJ9" s="423" t="s">
        <v>436</v>
      </c>
      <c r="AK9" s="424">
        <v>1</v>
      </c>
      <c r="AL9" s="425">
        <v>2</v>
      </c>
      <c r="AM9" s="425">
        <v>0</v>
      </c>
      <c r="AN9" s="425">
        <v>3</v>
      </c>
      <c r="AO9" s="425">
        <v>0</v>
      </c>
      <c r="AP9" s="425">
        <v>0</v>
      </c>
      <c r="AQ9" s="425">
        <v>0</v>
      </c>
      <c r="AR9" s="425">
        <v>0</v>
      </c>
      <c r="AS9" s="425">
        <v>0</v>
      </c>
      <c r="AT9" s="425">
        <v>0</v>
      </c>
      <c r="AU9" s="425">
        <v>0</v>
      </c>
      <c r="AV9" s="425">
        <v>0</v>
      </c>
      <c r="AW9" s="425">
        <v>0</v>
      </c>
      <c r="AX9" s="425">
        <v>0</v>
      </c>
      <c r="AY9" s="425">
        <v>0</v>
      </c>
      <c r="AZ9" s="426">
        <f t="shared" si="1"/>
        <v>6</v>
      </c>
      <c r="BA9" s="427">
        <f t="shared" si="0"/>
        <v>25</v>
      </c>
      <c r="BB9" s="2101">
        <v>40</v>
      </c>
      <c r="BC9" s="2102"/>
      <c r="BD9" s="2103"/>
    </row>
    <row r="10" spans="1:56" ht="21" customHeight="1">
      <c r="A10" s="2067" t="s">
        <v>1555</v>
      </c>
      <c r="B10" s="2068"/>
      <c r="C10" s="2077" t="s">
        <v>1545</v>
      </c>
      <c r="D10" s="2078"/>
      <c r="E10" s="2079"/>
      <c r="F10" s="421" t="s">
        <v>641</v>
      </c>
      <c r="G10" s="422" t="s">
        <v>1548</v>
      </c>
      <c r="H10" s="422" t="s">
        <v>1548</v>
      </c>
      <c r="I10" s="422" t="s">
        <v>1546</v>
      </c>
      <c r="J10" s="422" t="s">
        <v>1548</v>
      </c>
      <c r="K10" s="422" t="s">
        <v>1548</v>
      </c>
      <c r="L10" s="422" t="s">
        <v>436</v>
      </c>
      <c r="M10" s="422" t="s">
        <v>2247</v>
      </c>
      <c r="N10" s="422" t="s">
        <v>1548</v>
      </c>
      <c r="O10" s="422" t="s">
        <v>1548</v>
      </c>
      <c r="P10" s="422" t="s">
        <v>1546</v>
      </c>
      <c r="Q10" s="422" t="s">
        <v>436</v>
      </c>
      <c r="R10" s="422" t="s">
        <v>1548</v>
      </c>
      <c r="S10" s="422" t="s">
        <v>436</v>
      </c>
      <c r="T10" s="422" t="s">
        <v>641</v>
      </c>
      <c r="U10" s="422" t="s">
        <v>1546</v>
      </c>
      <c r="V10" s="422" t="s">
        <v>641</v>
      </c>
      <c r="W10" s="422" t="s">
        <v>1548</v>
      </c>
      <c r="X10" s="422" t="s">
        <v>1546</v>
      </c>
      <c r="Y10" s="422" t="s">
        <v>436</v>
      </c>
      <c r="Z10" s="422" t="s">
        <v>436</v>
      </c>
      <c r="AA10" s="422" t="s">
        <v>1546</v>
      </c>
      <c r="AB10" s="422" t="s">
        <v>1546</v>
      </c>
      <c r="AC10" s="422" t="s">
        <v>1548</v>
      </c>
      <c r="AD10" s="422" t="s">
        <v>1546</v>
      </c>
      <c r="AE10" s="422" t="s">
        <v>1546</v>
      </c>
      <c r="AF10" s="422" t="s">
        <v>641</v>
      </c>
      <c r="AG10" s="422" t="s">
        <v>436</v>
      </c>
      <c r="AH10" s="422" t="s">
        <v>1546</v>
      </c>
      <c r="AI10" s="422" t="s">
        <v>1546</v>
      </c>
      <c r="AJ10" s="423" t="s">
        <v>2246</v>
      </c>
      <c r="AK10" s="424">
        <v>10</v>
      </c>
      <c r="AL10" s="425">
        <v>11</v>
      </c>
      <c r="AM10" s="425">
        <v>0</v>
      </c>
      <c r="AN10" s="425">
        <v>4</v>
      </c>
      <c r="AO10" s="425">
        <v>0</v>
      </c>
      <c r="AP10" s="425">
        <v>0</v>
      </c>
      <c r="AQ10" s="425">
        <v>0</v>
      </c>
      <c r="AR10" s="425">
        <v>0</v>
      </c>
      <c r="AS10" s="425">
        <v>0</v>
      </c>
      <c r="AT10" s="425">
        <v>0</v>
      </c>
      <c r="AU10" s="425">
        <v>0</v>
      </c>
      <c r="AV10" s="425">
        <v>0</v>
      </c>
      <c r="AW10" s="425">
        <v>0</v>
      </c>
      <c r="AX10" s="425">
        <v>0</v>
      </c>
      <c r="AY10" s="425">
        <v>0</v>
      </c>
      <c r="AZ10" s="426">
        <f t="shared" si="1"/>
        <v>25</v>
      </c>
      <c r="BA10" s="427">
        <f t="shared" si="0"/>
        <v>6</v>
      </c>
      <c r="BB10" s="2101">
        <v>40</v>
      </c>
      <c r="BC10" s="2102"/>
      <c r="BD10" s="2103"/>
    </row>
    <row r="11" spans="1:56" ht="21" customHeight="1">
      <c r="A11" s="2067" t="s">
        <v>1556</v>
      </c>
      <c r="B11" s="2068"/>
      <c r="C11" s="2077" t="s">
        <v>1545</v>
      </c>
      <c r="D11" s="2078"/>
      <c r="E11" s="2079"/>
      <c r="F11" s="421" t="s">
        <v>437</v>
      </c>
      <c r="G11" s="422" t="s">
        <v>1548</v>
      </c>
      <c r="H11" s="422" t="s">
        <v>1548</v>
      </c>
      <c r="I11" s="422" t="s">
        <v>1546</v>
      </c>
      <c r="J11" s="422" t="s">
        <v>640</v>
      </c>
      <c r="K11" s="422" t="s">
        <v>641</v>
      </c>
      <c r="L11" s="422" t="s">
        <v>642</v>
      </c>
      <c r="M11" s="422" t="s">
        <v>643</v>
      </c>
      <c r="N11" s="422" t="s">
        <v>644</v>
      </c>
      <c r="O11" s="422" t="s">
        <v>437</v>
      </c>
      <c r="P11" s="422" t="s">
        <v>437</v>
      </c>
      <c r="Q11" s="422" t="s">
        <v>1546</v>
      </c>
      <c r="R11" s="422" t="s">
        <v>641</v>
      </c>
      <c r="S11" s="422" t="s">
        <v>643</v>
      </c>
      <c r="T11" s="422" t="s">
        <v>437</v>
      </c>
      <c r="U11" s="422" t="s">
        <v>437</v>
      </c>
      <c r="V11" s="422" t="s">
        <v>1557</v>
      </c>
      <c r="W11" s="422" t="s">
        <v>437</v>
      </c>
      <c r="X11" s="422" t="s">
        <v>1558</v>
      </c>
      <c r="Y11" s="422" t="s">
        <v>437</v>
      </c>
      <c r="Z11" s="422" t="s">
        <v>437</v>
      </c>
      <c r="AA11" s="422" t="s">
        <v>437</v>
      </c>
      <c r="AB11" s="422" t="s">
        <v>1559</v>
      </c>
      <c r="AC11" s="422" t="s">
        <v>437</v>
      </c>
      <c r="AD11" s="422" t="s">
        <v>437</v>
      </c>
      <c r="AE11" s="422" t="s">
        <v>437</v>
      </c>
      <c r="AF11" s="422" t="s">
        <v>437</v>
      </c>
      <c r="AG11" s="422" t="s">
        <v>437</v>
      </c>
      <c r="AH11" s="422" t="s">
        <v>437</v>
      </c>
      <c r="AI11" s="422" t="s">
        <v>437</v>
      </c>
      <c r="AJ11" s="423" t="s">
        <v>2245</v>
      </c>
      <c r="AK11" s="424">
        <v>2</v>
      </c>
      <c r="AL11" s="425">
        <v>2</v>
      </c>
      <c r="AM11" s="425">
        <v>2</v>
      </c>
      <c r="AN11" s="425">
        <v>2</v>
      </c>
      <c r="AO11" s="425">
        <v>1</v>
      </c>
      <c r="AP11" s="425">
        <v>2</v>
      </c>
      <c r="AQ11" s="425">
        <v>1</v>
      </c>
      <c r="AR11" s="425">
        <v>0</v>
      </c>
      <c r="AS11" s="425">
        <v>0</v>
      </c>
      <c r="AT11" s="425">
        <v>0</v>
      </c>
      <c r="AU11" s="425">
        <v>1</v>
      </c>
      <c r="AV11" s="425">
        <v>1</v>
      </c>
      <c r="AW11" s="425">
        <v>1</v>
      </c>
      <c r="AX11" s="425"/>
      <c r="AY11" s="425"/>
      <c r="AZ11" s="426">
        <f>SUM(AK11:AY11)</f>
        <v>15</v>
      </c>
      <c r="BA11" s="427">
        <f t="shared" si="0"/>
        <v>16</v>
      </c>
      <c r="BB11" s="2101">
        <v>40</v>
      </c>
      <c r="BC11" s="2102"/>
      <c r="BD11" s="2103"/>
    </row>
    <row r="12" spans="1:56" ht="21" customHeight="1">
      <c r="A12" s="2080" t="s">
        <v>1560</v>
      </c>
      <c r="B12" s="2081"/>
      <c r="C12" s="2082" t="s">
        <v>1560</v>
      </c>
      <c r="D12" s="2083"/>
      <c r="E12" s="2084"/>
      <c r="F12" s="421"/>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3"/>
      <c r="AK12" s="424"/>
      <c r="AL12" s="425"/>
      <c r="AM12" s="425"/>
      <c r="AN12" s="425"/>
      <c r="AO12" s="425"/>
      <c r="AP12" s="425"/>
      <c r="AQ12" s="425"/>
      <c r="AR12" s="425"/>
      <c r="AS12" s="425"/>
      <c r="AT12" s="425"/>
      <c r="AU12" s="425"/>
      <c r="AV12" s="425"/>
      <c r="AW12" s="425"/>
      <c r="AX12" s="425"/>
      <c r="AY12" s="425"/>
      <c r="AZ12" s="426">
        <f t="shared" si="1"/>
        <v>0</v>
      </c>
      <c r="BA12" s="427"/>
      <c r="BB12" s="2101"/>
      <c r="BC12" s="2102"/>
      <c r="BD12" s="2103"/>
    </row>
    <row r="13" spans="1:56" ht="21" customHeight="1">
      <c r="A13" s="2080" t="s">
        <v>1560</v>
      </c>
      <c r="B13" s="2081"/>
      <c r="C13" s="2082" t="s">
        <v>1560</v>
      </c>
      <c r="D13" s="2083"/>
      <c r="E13" s="2084"/>
      <c r="F13" s="421"/>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K13" s="424"/>
      <c r="AL13" s="425"/>
      <c r="AM13" s="425"/>
      <c r="AN13" s="425"/>
      <c r="AO13" s="425"/>
      <c r="AP13" s="425"/>
      <c r="AQ13" s="425"/>
      <c r="AR13" s="425"/>
      <c r="AS13" s="425"/>
      <c r="AT13" s="425"/>
      <c r="AU13" s="425"/>
      <c r="AV13" s="425"/>
      <c r="AW13" s="425"/>
      <c r="AX13" s="425"/>
      <c r="AY13" s="425"/>
      <c r="AZ13" s="426">
        <f t="shared" si="1"/>
        <v>0</v>
      </c>
      <c r="BA13" s="427"/>
      <c r="BB13" s="2101"/>
      <c r="BC13" s="2102"/>
      <c r="BD13" s="2103"/>
    </row>
    <row r="14" spans="1:56" ht="21" customHeight="1" thickBot="1">
      <c r="A14" s="2104" t="s">
        <v>1560</v>
      </c>
      <c r="B14" s="2105"/>
      <c r="C14" s="2106" t="s">
        <v>1560</v>
      </c>
      <c r="D14" s="2107"/>
      <c r="E14" s="2108"/>
      <c r="F14" s="428"/>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30"/>
      <c r="AK14" s="446"/>
      <c r="AL14" s="447"/>
      <c r="AM14" s="447"/>
      <c r="AN14" s="447"/>
      <c r="AO14" s="447"/>
      <c r="AP14" s="447"/>
      <c r="AQ14" s="447"/>
      <c r="AR14" s="447"/>
      <c r="AS14" s="447"/>
      <c r="AT14" s="447"/>
      <c r="AU14" s="447"/>
      <c r="AV14" s="447"/>
      <c r="AW14" s="447"/>
      <c r="AX14" s="447"/>
      <c r="AY14" s="447"/>
      <c r="AZ14" s="431">
        <f t="shared" si="1"/>
        <v>0</v>
      </c>
      <c r="BA14" s="448"/>
      <c r="BB14" s="2109"/>
      <c r="BC14" s="2110"/>
      <c r="BD14" s="2111"/>
    </row>
    <row r="15" spans="1:56" ht="21" customHeight="1">
      <c r="A15" s="2069"/>
      <c r="B15" s="2070"/>
      <c r="C15" s="2070"/>
      <c r="D15" s="2070"/>
      <c r="E15" s="2071"/>
      <c r="F15" s="869"/>
      <c r="G15" s="870"/>
      <c r="H15" s="870"/>
      <c r="I15" s="870"/>
      <c r="J15" s="870"/>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0"/>
      <c r="AI15" s="870"/>
      <c r="AJ15" s="871"/>
      <c r="AK15" s="867" t="s">
        <v>2232</v>
      </c>
      <c r="AL15" s="868" t="s">
        <v>2233</v>
      </c>
      <c r="AM15" s="868" t="s">
        <v>2234</v>
      </c>
      <c r="AN15" s="868" t="s">
        <v>2235</v>
      </c>
      <c r="AO15" s="868" t="s">
        <v>2236</v>
      </c>
      <c r="AP15" s="868" t="s">
        <v>2237</v>
      </c>
      <c r="AQ15" s="868"/>
      <c r="AR15" s="868"/>
      <c r="AS15" s="868"/>
      <c r="AT15" s="868"/>
      <c r="AU15" s="868"/>
      <c r="AV15" s="868"/>
      <c r="AW15" s="868"/>
      <c r="AX15" s="868"/>
      <c r="AY15" s="868"/>
      <c r="AZ15" s="449">
        <f t="shared" si="1"/>
        <v>0</v>
      </c>
      <c r="BA15" s="450"/>
      <c r="BB15" s="2098"/>
      <c r="BC15" s="2099"/>
      <c r="BD15" s="2100"/>
    </row>
    <row r="16" spans="1:56" ht="21" customHeight="1">
      <c r="A16" s="2072" t="s">
        <v>1562</v>
      </c>
      <c r="B16" s="2073"/>
      <c r="C16" s="2074" t="s">
        <v>1545</v>
      </c>
      <c r="D16" s="2075"/>
      <c r="E16" s="2076"/>
      <c r="F16" s="432" t="s">
        <v>2232</v>
      </c>
      <c r="G16" s="433" t="s">
        <v>2232</v>
      </c>
      <c r="H16" s="433" t="s">
        <v>2232</v>
      </c>
      <c r="I16" s="433" t="s">
        <v>2232</v>
      </c>
      <c r="J16" s="433" t="s">
        <v>2232</v>
      </c>
      <c r="K16" s="433" t="s">
        <v>2234</v>
      </c>
      <c r="L16" s="433" t="s">
        <v>1563</v>
      </c>
      <c r="M16" s="433" t="s">
        <v>2231</v>
      </c>
      <c r="N16" s="433" t="s">
        <v>2231</v>
      </c>
      <c r="O16" s="433" t="s">
        <v>2231</v>
      </c>
      <c r="P16" s="433" t="s">
        <v>2231</v>
      </c>
      <c r="Q16" s="433" t="s">
        <v>2231</v>
      </c>
      <c r="R16" s="433" t="s">
        <v>1563</v>
      </c>
      <c r="S16" s="433" t="s">
        <v>1563</v>
      </c>
      <c r="T16" s="433" t="s">
        <v>2231</v>
      </c>
      <c r="U16" s="433" t="s">
        <v>2231</v>
      </c>
      <c r="V16" s="433" t="s">
        <v>2231</v>
      </c>
      <c r="W16" s="433" t="s">
        <v>2231</v>
      </c>
      <c r="X16" s="433" t="s">
        <v>2231</v>
      </c>
      <c r="Y16" s="433" t="s">
        <v>2234</v>
      </c>
      <c r="Z16" s="433" t="s">
        <v>1563</v>
      </c>
      <c r="AA16" s="433" t="s">
        <v>2231</v>
      </c>
      <c r="AB16" s="433" t="s">
        <v>2231</v>
      </c>
      <c r="AC16" s="433" t="s">
        <v>2231</v>
      </c>
      <c r="AD16" s="433" t="s">
        <v>2231</v>
      </c>
      <c r="AE16" s="433" t="s">
        <v>2231</v>
      </c>
      <c r="AF16" s="433" t="s">
        <v>1563</v>
      </c>
      <c r="AG16" s="433" t="s">
        <v>1563</v>
      </c>
      <c r="AH16" s="433" t="s">
        <v>2232</v>
      </c>
      <c r="AI16" s="433" t="s">
        <v>2232</v>
      </c>
      <c r="AJ16" s="434" t="s">
        <v>2232</v>
      </c>
      <c r="AK16" s="451">
        <v>23</v>
      </c>
      <c r="AL16" s="452"/>
      <c r="AM16" s="452">
        <v>2</v>
      </c>
      <c r="AN16" s="452"/>
      <c r="AO16" s="452"/>
      <c r="AP16" s="452"/>
      <c r="AQ16" s="452"/>
      <c r="AR16" s="452"/>
      <c r="AS16" s="452"/>
      <c r="AT16" s="452"/>
      <c r="AU16" s="452"/>
      <c r="AV16" s="452"/>
      <c r="AW16" s="452"/>
      <c r="AX16" s="452"/>
      <c r="AY16" s="452"/>
      <c r="AZ16" s="435">
        <f t="shared" si="1"/>
        <v>25</v>
      </c>
      <c r="BA16" s="453">
        <f>COUNTIF(F16:AJ16,"休")</f>
        <v>6</v>
      </c>
      <c r="BB16" s="2095">
        <v>37</v>
      </c>
      <c r="BC16" s="2096"/>
      <c r="BD16" s="2097"/>
    </row>
    <row r="17" spans="1:56" ht="21" customHeight="1">
      <c r="A17" s="2067" t="s">
        <v>1564</v>
      </c>
      <c r="B17" s="2068"/>
      <c r="C17" s="2077" t="s">
        <v>1545</v>
      </c>
      <c r="D17" s="2078"/>
      <c r="E17" s="2079"/>
      <c r="F17" s="421" t="s">
        <v>1563</v>
      </c>
      <c r="G17" s="422" t="s">
        <v>2233</v>
      </c>
      <c r="H17" s="422" t="s">
        <v>2233</v>
      </c>
      <c r="I17" s="422" t="s">
        <v>2233</v>
      </c>
      <c r="J17" s="422" t="s">
        <v>2233</v>
      </c>
      <c r="K17" s="422" t="s">
        <v>1563</v>
      </c>
      <c r="L17" s="422" t="s">
        <v>1563</v>
      </c>
      <c r="M17" s="422" t="s">
        <v>2233</v>
      </c>
      <c r="N17" s="422" t="s">
        <v>2233</v>
      </c>
      <c r="O17" s="422" t="s">
        <v>2233</v>
      </c>
      <c r="P17" s="422" t="s">
        <v>2233</v>
      </c>
      <c r="Q17" s="422" t="s">
        <v>2233</v>
      </c>
      <c r="R17" s="422" t="s">
        <v>2234</v>
      </c>
      <c r="S17" s="422" t="s">
        <v>1563</v>
      </c>
      <c r="T17" s="422" t="s">
        <v>2233</v>
      </c>
      <c r="U17" s="422" t="s">
        <v>2233</v>
      </c>
      <c r="V17" s="422" t="s">
        <v>2233</v>
      </c>
      <c r="W17" s="422" t="s">
        <v>2233</v>
      </c>
      <c r="X17" s="422" t="s">
        <v>2233</v>
      </c>
      <c r="Y17" s="422" t="s">
        <v>1563</v>
      </c>
      <c r="Z17" s="422" t="s">
        <v>1563</v>
      </c>
      <c r="AA17" s="422" t="s">
        <v>2233</v>
      </c>
      <c r="AB17" s="422" t="s">
        <v>2233</v>
      </c>
      <c r="AC17" s="422" t="s">
        <v>2233</v>
      </c>
      <c r="AD17" s="422" t="s">
        <v>2233</v>
      </c>
      <c r="AE17" s="422" t="s">
        <v>2233</v>
      </c>
      <c r="AF17" s="422" t="s">
        <v>1561</v>
      </c>
      <c r="AG17" s="422" t="s">
        <v>1563</v>
      </c>
      <c r="AH17" s="422" t="s">
        <v>2233</v>
      </c>
      <c r="AI17" s="422" t="s">
        <v>2233</v>
      </c>
      <c r="AJ17" s="423" t="s">
        <v>2233</v>
      </c>
      <c r="AK17" s="424"/>
      <c r="AL17" s="425">
        <v>22</v>
      </c>
      <c r="AM17" s="425">
        <v>2</v>
      </c>
      <c r="AN17" s="425"/>
      <c r="AO17" s="425"/>
      <c r="AP17" s="425"/>
      <c r="AQ17" s="425"/>
      <c r="AR17" s="425"/>
      <c r="AS17" s="425"/>
      <c r="AT17" s="425"/>
      <c r="AU17" s="425"/>
      <c r="AV17" s="425"/>
      <c r="AW17" s="425"/>
      <c r="AX17" s="425"/>
      <c r="AY17" s="425"/>
      <c r="AZ17" s="426">
        <f t="shared" si="1"/>
        <v>24</v>
      </c>
      <c r="BA17" s="427">
        <f>COUNTIF(F17:AJ17,"休")</f>
        <v>7</v>
      </c>
      <c r="BB17" s="2101">
        <v>25</v>
      </c>
      <c r="BC17" s="2102"/>
      <c r="BD17" s="2103"/>
    </row>
    <row r="18" spans="1:56" ht="21" customHeight="1">
      <c r="A18" s="2080" t="s">
        <v>1560</v>
      </c>
      <c r="B18" s="2081"/>
      <c r="C18" s="2082" t="s">
        <v>1560</v>
      </c>
      <c r="D18" s="2083"/>
      <c r="E18" s="2084"/>
      <c r="F18" s="421"/>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3"/>
      <c r="AK18" s="424"/>
      <c r="AL18" s="425"/>
      <c r="AM18" s="425"/>
      <c r="AN18" s="425"/>
      <c r="AO18" s="425"/>
      <c r="AP18" s="425"/>
      <c r="AQ18" s="425"/>
      <c r="AR18" s="425"/>
      <c r="AS18" s="425"/>
      <c r="AT18" s="425"/>
      <c r="AU18" s="425"/>
      <c r="AV18" s="425"/>
      <c r="AW18" s="425"/>
      <c r="AX18" s="425"/>
      <c r="AY18" s="425"/>
      <c r="AZ18" s="426">
        <f t="shared" si="1"/>
        <v>0</v>
      </c>
      <c r="BA18" s="427"/>
      <c r="BB18" s="2101"/>
      <c r="BC18" s="2102"/>
      <c r="BD18" s="2103"/>
    </row>
    <row r="19" spans="1:56" ht="21" customHeight="1">
      <c r="A19" s="2080" t="s">
        <v>1560</v>
      </c>
      <c r="B19" s="2081"/>
      <c r="C19" s="2082" t="s">
        <v>1560</v>
      </c>
      <c r="D19" s="2083"/>
      <c r="E19" s="2084"/>
      <c r="F19" s="421"/>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3"/>
      <c r="AK19" s="424"/>
      <c r="AL19" s="425"/>
      <c r="AM19" s="425"/>
      <c r="AN19" s="425"/>
      <c r="AO19" s="425"/>
      <c r="AP19" s="425"/>
      <c r="AQ19" s="425"/>
      <c r="AR19" s="425"/>
      <c r="AS19" s="425"/>
      <c r="AT19" s="425"/>
      <c r="AU19" s="425"/>
      <c r="AV19" s="425"/>
      <c r="AW19" s="425"/>
      <c r="AX19" s="425"/>
      <c r="AY19" s="425"/>
      <c r="AZ19" s="426">
        <f t="shared" si="1"/>
        <v>0</v>
      </c>
      <c r="BA19" s="427"/>
      <c r="BB19" s="2101"/>
      <c r="BC19" s="2102"/>
      <c r="BD19" s="2103"/>
    </row>
    <row r="20" spans="1:56" ht="21" customHeight="1" thickBot="1">
      <c r="A20" s="2080" t="s">
        <v>1560</v>
      </c>
      <c r="B20" s="2081"/>
      <c r="C20" s="2082" t="s">
        <v>1560</v>
      </c>
      <c r="D20" s="2083"/>
      <c r="E20" s="2084"/>
      <c r="F20" s="421"/>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3"/>
      <c r="AK20" s="424"/>
      <c r="AL20" s="425"/>
      <c r="AM20" s="425"/>
      <c r="AN20" s="425"/>
      <c r="AO20" s="425"/>
      <c r="AP20" s="425"/>
      <c r="AQ20" s="425"/>
      <c r="AR20" s="425"/>
      <c r="AS20" s="425"/>
      <c r="AT20" s="425"/>
      <c r="AU20" s="425"/>
      <c r="AV20" s="425"/>
      <c r="AW20" s="425"/>
      <c r="AX20" s="425"/>
      <c r="AY20" s="425"/>
      <c r="AZ20" s="426">
        <f t="shared" si="1"/>
        <v>0</v>
      </c>
      <c r="BA20" s="427"/>
      <c r="BB20" s="2101"/>
      <c r="BC20" s="2102"/>
      <c r="BD20" s="2103"/>
    </row>
    <row r="21" spans="1:56" ht="21" customHeight="1">
      <c r="A21" s="2069"/>
      <c r="B21" s="2070"/>
      <c r="C21" s="2070"/>
      <c r="D21" s="2070"/>
      <c r="E21" s="2071"/>
      <c r="F21" s="869"/>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1"/>
      <c r="AK21" s="867" t="s">
        <v>2239</v>
      </c>
      <c r="AL21" s="868" t="s">
        <v>2240</v>
      </c>
      <c r="AM21" s="868" t="s">
        <v>2241</v>
      </c>
      <c r="AN21" s="868" t="s">
        <v>2242</v>
      </c>
      <c r="AO21" s="868" t="s">
        <v>2243</v>
      </c>
      <c r="AP21" s="868"/>
      <c r="AQ21" s="868"/>
      <c r="AR21" s="868"/>
      <c r="AS21" s="868"/>
      <c r="AT21" s="868"/>
      <c r="AU21" s="868"/>
      <c r="AV21" s="868"/>
      <c r="AW21" s="868"/>
      <c r="AX21" s="868"/>
      <c r="AY21" s="868"/>
      <c r="AZ21" s="449">
        <f t="shared" si="1"/>
        <v>0</v>
      </c>
      <c r="BA21" s="450"/>
      <c r="BB21" s="2098"/>
      <c r="BC21" s="2099"/>
      <c r="BD21" s="2100"/>
    </row>
    <row r="22" spans="1:56" ht="21" customHeight="1">
      <c r="A22" s="2067" t="s">
        <v>1565</v>
      </c>
      <c r="B22" s="2068"/>
      <c r="C22" s="2077" t="s">
        <v>1545</v>
      </c>
      <c r="D22" s="2078"/>
      <c r="E22" s="2079"/>
      <c r="F22" s="421" t="s">
        <v>2239</v>
      </c>
      <c r="G22" s="422" t="s">
        <v>2239</v>
      </c>
      <c r="H22" s="422" t="s">
        <v>2239</v>
      </c>
      <c r="I22" s="422" t="s">
        <v>2239</v>
      </c>
      <c r="J22" s="422" t="s">
        <v>2239</v>
      </c>
      <c r="K22" s="422" t="s">
        <v>2240</v>
      </c>
      <c r="L22" s="422" t="s">
        <v>1563</v>
      </c>
      <c r="M22" s="422" t="s">
        <v>2238</v>
      </c>
      <c r="N22" s="422" t="s">
        <v>2238</v>
      </c>
      <c r="O22" s="422" t="s">
        <v>2238</v>
      </c>
      <c r="P22" s="422" t="s">
        <v>2238</v>
      </c>
      <c r="Q22" s="422" t="s">
        <v>2238</v>
      </c>
      <c r="R22" s="422" t="s">
        <v>1563</v>
      </c>
      <c r="S22" s="422" t="s">
        <v>1563</v>
      </c>
      <c r="T22" s="422" t="s">
        <v>2238</v>
      </c>
      <c r="U22" s="422" t="s">
        <v>2238</v>
      </c>
      <c r="V22" s="422" t="s">
        <v>2238</v>
      </c>
      <c r="W22" s="422" t="s">
        <v>2238</v>
      </c>
      <c r="X22" s="422" t="s">
        <v>2238</v>
      </c>
      <c r="Y22" s="422" t="s">
        <v>2240</v>
      </c>
      <c r="Z22" s="422" t="s">
        <v>1563</v>
      </c>
      <c r="AA22" s="422" t="s">
        <v>2238</v>
      </c>
      <c r="AB22" s="422" t="s">
        <v>2238</v>
      </c>
      <c r="AC22" s="422" t="s">
        <v>2238</v>
      </c>
      <c r="AD22" s="422" t="s">
        <v>2238</v>
      </c>
      <c r="AE22" s="422" t="s">
        <v>2238</v>
      </c>
      <c r="AF22" s="422" t="s">
        <v>1563</v>
      </c>
      <c r="AG22" s="422" t="s">
        <v>1563</v>
      </c>
      <c r="AH22" s="422" t="s">
        <v>2239</v>
      </c>
      <c r="AI22" s="422" t="s">
        <v>2239</v>
      </c>
      <c r="AJ22" s="423" t="s">
        <v>2239</v>
      </c>
      <c r="AK22" s="424">
        <v>23</v>
      </c>
      <c r="AL22" s="425">
        <v>2</v>
      </c>
      <c r="AM22" s="425"/>
      <c r="AN22" s="425"/>
      <c r="AO22" s="425"/>
      <c r="AP22" s="425"/>
      <c r="AQ22" s="425"/>
      <c r="AR22" s="425"/>
      <c r="AS22" s="425"/>
      <c r="AT22" s="425"/>
      <c r="AU22" s="425"/>
      <c r="AV22" s="425"/>
      <c r="AW22" s="425"/>
      <c r="AX22" s="425"/>
      <c r="AY22" s="425"/>
      <c r="AZ22" s="426">
        <f t="shared" si="1"/>
        <v>25</v>
      </c>
      <c r="BA22" s="427">
        <f>COUNTIF(F22:AJ22,"休")</f>
        <v>6</v>
      </c>
      <c r="BB22" s="2101">
        <v>37</v>
      </c>
      <c r="BC22" s="2102"/>
      <c r="BD22" s="2103"/>
    </row>
    <row r="23" spans="1:56" ht="21" customHeight="1">
      <c r="A23" s="2080" t="s">
        <v>1560</v>
      </c>
      <c r="B23" s="2081"/>
      <c r="C23" s="2082" t="s">
        <v>1560</v>
      </c>
      <c r="D23" s="2083"/>
      <c r="E23" s="2084"/>
      <c r="F23" s="421"/>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3"/>
      <c r="AK23" s="424"/>
      <c r="AL23" s="425"/>
      <c r="AM23" s="425"/>
      <c r="AN23" s="425"/>
      <c r="AO23" s="425"/>
      <c r="AP23" s="425"/>
      <c r="AQ23" s="425"/>
      <c r="AR23" s="425"/>
      <c r="AS23" s="425"/>
      <c r="AT23" s="425"/>
      <c r="AU23" s="425"/>
      <c r="AV23" s="425"/>
      <c r="AW23" s="425"/>
      <c r="AX23" s="425"/>
      <c r="AY23" s="425"/>
      <c r="AZ23" s="426">
        <f t="shared" si="1"/>
        <v>0</v>
      </c>
      <c r="BA23" s="427"/>
      <c r="BB23" s="2101"/>
      <c r="BC23" s="2102"/>
      <c r="BD23" s="2103"/>
    </row>
    <row r="24" spans="1:56" ht="21" customHeight="1">
      <c r="A24" s="2080" t="s">
        <v>1560</v>
      </c>
      <c r="B24" s="2081"/>
      <c r="C24" s="2082" t="s">
        <v>1560</v>
      </c>
      <c r="D24" s="2083"/>
      <c r="E24" s="2084"/>
      <c r="F24" s="421"/>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3"/>
      <c r="AK24" s="424"/>
      <c r="AL24" s="425"/>
      <c r="AM24" s="425"/>
      <c r="AN24" s="425"/>
      <c r="AO24" s="425"/>
      <c r="AP24" s="425"/>
      <c r="AQ24" s="425"/>
      <c r="AR24" s="425"/>
      <c r="AS24" s="425"/>
      <c r="AT24" s="425"/>
      <c r="AU24" s="425"/>
      <c r="AV24" s="425"/>
      <c r="AW24" s="425"/>
      <c r="AX24" s="425"/>
      <c r="AY24" s="425"/>
      <c r="AZ24" s="426">
        <f t="shared" si="1"/>
        <v>0</v>
      </c>
      <c r="BA24" s="427"/>
      <c r="BB24" s="2101"/>
      <c r="BC24" s="2102"/>
      <c r="BD24" s="2103"/>
    </row>
    <row r="25" spans="1:56" ht="21" customHeight="1" thickBot="1">
      <c r="A25" s="2104" t="s">
        <v>1560</v>
      </c>
      <c r="B25" s="2105"/>
      <c r="C25" s="2106" t="s">
        <v>1560</v>
      </c>
      <c r="D25" s="2107"/>
      <c r="E25" s="2108"/>
      <c r="F25" s="428"/>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30"/>
      <c r="AK25" s="446"/>
      <c r="AL25" s="447"/>
      <c r="AM25" s="447"/>
      <c r="AN25" s="447"/>
      <c r="AO25" s="447"/>
      <c r="AP25" s="447"/>
      <c r="AQ25" s="447"/>
      <c r="AR25" s="447"/>
      <c r="AS25" s="447"/>
      <c r="AT25" s="447"/>
      <c r="AU25" s="447"/>
      <c r="AV25" s="447"/>
      <c r="AW25" s="447"/>
      <c r="AX25" s="447"/>
      <c r="AY25" s="447"/>
      <c r="AZ25" s="431">
        <f t="shared" si="1"/>
        <v>0</v>
      </c>
      <c r="BA25" s="448"/>
      <c r="BB25" s="2109"/>
      <c r="BC25" s="2110"/>
      <c r="BD25" s="2111"/>
    </row>
    <row r="26" spans="1:56" ht="21" customHeight="1">
      <c r="C26" s="402"/>
      <c r="E26" s="402"/>
      <c r="F26" s="407" t="s">
        <v>1397</v>
      </c>
      <c r="G26" s="402"/>
      <c r="H26" s="402"/>
      <c r="I26" s="402"/>
      <c r="J26" s="402"/>
      <c r="AK26" s="260"/>
      <c r="AL26" s="260"/>
      <c r="AM26" s="260"/>
      <c r="AN26" s="260"/>
      <c r="AO26" s="260"/>
      <c r="AP26" s="260"/>
      <c r="AQ26" s="260"/>
      <c r="AR26" s="260"/>
      <c r="AS26" s="260"/>
      <c r="AT26" s="260"/>
      <c r="AU26" s="260"/>
      <c r="AV26" s="260"/>
      <c r="AW26" s="260"/>
      <c r="AX26" s="260"/>
      <c r="AY26" s="260"/>
      <c r="AZ26" s="637"/>
    </row>
    <row r="27" spans="1:56" s="512" customFormat="1" ht="9.75" customHeight="1">
      <c r="C27" s="831"/>
      <c r="D27" s="831"/>
      <c r="E27" s="831"/>
      <c r="F27" s="831"/>
      <c r="G27" s="831"/>
      <c r="H27" s="831"/>
      <c r="I27" s="831"/>
      <c r="J27" s="831"/>
    </row>
    <row r="36" spans="2:17" ht="21" customHeight="1">
      <c r="C36" s="402"/>
      <c r="D36" s="402"/>
      <c r="E36" s="402"/>
      <c r="F36" s="402"/>
      <c r="G36" s="402"/>
      <c r="H36" s="402"/>
      <c r="I36" s="402"/>
      <c r="J36" s="402"/>
    </row>
    <row r="37" spans="2:17" ht="21" customHeight="1">
      <c r="C37" s="402"/>
      <c r="D37" s="402"/>
      <c r="E37" s="402"/>
      <c r="F37" s="402"/>
      <c r="G37" s="402"/>
      <c r="H37" s="402"/>
      <c r="I37" s="402"/>
      <c r="J37" s="402"/>
    </row>
    <row r="38" spans="2:17" ht="21" customHeight="1">
      <c r="C38" s="402"/>
      <c r="D38" s="402"/>
      <c r="E38" s="402"/>
      <c r="F38" s="402"/>
      <c r="G38" s="402"/>
      <c r="H38" s="402"/>
      <c r="I38" s="402"/>
      <c r="J38" s="402"/>
    </row>
    <row r="39" spans="2:17" ht="21" customHeight="1">
      <c r="C39" s="402"/>
      <c r="D39" s="402"/>
      <c r="E39" s="402"/>
      <c r="F39" s="402"/>
      <c r="G39" s="402"/>
      <c r="H39" s="402"/>
      <c r="I39" s="402"/>
      <c r="J39" s="402"/>
    </row>
    <row r="40" spans="2:17" ht="21" customHeight="1">
      <c r="C40" s="402"/>
      <c r="D40" s="402"/>
      <c r="E40" s="402"/>
      <c r="F40" s="402"/>
      <c r="G40" s="402"/>
      <c r="H40" s="402"/>
      <c r="I40" s="402"/>
      <c r="J40" s="402"/>
    </row>
    <row r="41" spans="2:17" ht="21" customHeight="1">
      <c r="C41" s="402"/>
      <c r="D41" s="402"/>
      <c r="E41" s="402"/>
      <c r="F41" s="402"/>
    </row>
    <row r="42" spans="2:17" ht="21" customHeight="1">
      <c r="C42" s="402"/>
      <c r="D42" s="402"/>
      <c r="E42" s="402"/>
      <c r="F42" s="402"/>
    </row>
    <row r="43" spans="2:17" ht="21" customHeight="1">
      <c r="B43" s="464"/>
      <c r="Q43" s="412"/>
    </row>
    <row r="44" spans="2:17" ht="21" customHeight="1">
      <c r="B44" s="464"/>
      <c r="Q44" s="412"/>
    </row>
  </sheetData>
  <mergeCells count="76">
    <mergeCell ref="A25:B25"/>
    <mergeCell ref="C25:E25"/>
    <mergeCell ref="BB25:BD25"/>
    <mergeCell ref="A23:B23"/>
    <mergeCell ref="C23:E23"/>
    <mergeCell ref="BB23:BD23"/>
    <mergeCell ref="A24:B24"/>
    <mergeCell ref="C24:E24"/>
    <mergeCell ref="BB24:BD24"/>
    <mergeCell ref="A20:B20"/>
    <mergeCell ref="C20:E20"/>
    <mergeCell ref="BB20:BD20"/>
    <mergeCell ref="BB21:BD21"/>
    <mergeCell ref="A22:B22"/>
    <mergeCell ref="C22:E22"/>
    <mergeCell ref="BB22:BD22"/>
    <mergeCell ref="A13:B13"/>
    <mergeCell ref="C13:E13"/>
    <mergeCell ref="BB13:BD13"/>
    <mergeCell ref="A14:B14"/>
    <mergeCell ref="C14:E14"/>
    <mergeCell ref="BB14:BD14"/>
    <mergeCell ref="A11:B11"/>
    <mergeCell ref="C11:E11"/>
    <mergeCell ref="BB11:BD11"/>
    <mergeCell ref="A12:B12"/>
    <mergeCell ref="C12:E12"/>
    <mergeCell ref="BB12:BD12"/>
    <mergeCell ref="BB8:BD8"/>
    <mergeCell ref="A9:B9"/>
    <mergeCell ref="C9:E9"/>
    <mergeCell ref="BB9:BD9"/>
    <mergeCell ref="A10:B10"/>
    <mergeCell ref="C10:E10"/>
    <mergeCell ref="BB10:BD10"/>
    <mergeCell ref="BB5:BD5"/>
    <mergeCell ref="A6:B6"/>
    <mergeCell ref="C6:E6"/>
    <mergeCell ref="BB6:BD6"/>
    <mergeCell ref="A7:B7"/>
    <mergeCell ref="C7:E7"/>
    <mergeCell ref="BB7:BD7"/>
    <mergeCell ref="BB15:BD15"/>
    <mergeCell ref="BB16:BD16"/>
    <mergeCell ref="BB17:BD17"/>
    <mergeCell ref="BB18:BD18"/>
    <mergeCell ref="BB19:BD19"/>
    <mergeCell ref="AK2:AZ2"/>
    <mergeCell ref="BA2:BA3"/>
    <mergeCell ref="BB2:BD3"/>
    <mergeCell ref="BB4:BD4"/>
    <mergeCell ref="AA1:AB1"/>
    <mergeCell ref="AE1:AF1"/>
    <mergeCell ref="AH1:AI1"/>
    <mergeCell ref="A2:B3"/>
    <mergeCell ref="X1:Y1"/>
    <mergeCell ref="C2:E2"/>
    <mergeCell ref="C3:E3"/>
    <mergeCell ref="U1:V1"/>
    <mergeCell ref="R1:T1"/>
    <mergeCell ref="A4:B4"/>
    <mergeCell ref="C4:E4"/>
    <mergeCell ref="A5:B5"/>
    <mergeCell ref="A15:E15"/>
    <mergeCell ref="A21:E21"/>
    <mergeCell ref="A16:B16"/>
    <mergeCell ref="C16:E16"/>
    <mergeCell ref="A17:B17"/>
    <mergeCell ref="C17:E17"/>
    <mergeCell ref="A18:B18"/>
    <mergeCell ref="C18:E18"/>
    <mergeCell ref="A19:B19"/>
    <mergeCell ref="C19:E19"/>
    <mergeCell ref="C5:E5"/>
    <mergeCell ref="A8:B8"/>
    <mergeCell ref="C8:E8"/>
  </mergeCells>
  <phoneticPr fontId="5"/>
  <printOptions horizontalCentered="1"/>
  <pageMargins left="0.55118110236220474" right="0.19685039370078741" top="0.59055118110236227" bottom="0.23622047244094491" header="0.51181102362204722" footer="0.19685039370078741"/>
  <pageSetup paperSize="9" scale="80" orientation="landscape"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O84"/>
  <sheetViews>
    <sheetView view="pageBreakPreview" zoomScaleNormal="100" zoomScaleSheetLayoutView="100" workbookViewId="0"/>
  </sheetViews>
  <sheetFormatPr defaultColWidth="2.625" defaultRowHeight="13.5"/>
  <cols>
    <col min="1" max="16384" width="2.625" style="637"/>
  </cols>
  <sheetData>
    <row r="1" spans="1:40" ht="14.25">
      <c r="A1" s="515" t="s">
        <v>1398</v>
      </c>
      <c r="B1" s="515"/>
      <c r="C1" s="515"/>
      <c r="D1" s="515"/>
      <c r="E1" s="515"/>
      <c r="F1" s="515"/>
      <c r="G1" s="515"/>
      <c r="H1" s="515"/>
      <c r="I1" s="515"/>
      <c r="J1" s="515"/>
      <c r="K1" s="515"/>
      <c r="L1" s="515"/>
      <c r="M1" s="515"/>
      <c r="N1" s="515"/>
      <c r="O1" s="515"/>
      <c r="P1" s="515"/>
      <c r="Q1" s="515"/>
      <c r="R1" s="515"/>
      <c r="S1" s="515"/>
    </row>
    <row r="2" spans="1:40" ht="13.5" customHeight="1">
      <c r="A2" s="91"/>
      <c r="B2" s="2161" t="s">
        <v>672</v>
      </c>
      <c r="C2" s="2161"/>
      <c r="D2" s="2161"/>
      <c r="E2" s="2161"/>
      <c r="F2" s="2161"/>
      <c r="G2" s="2161"/>
      <c r="H2" s="2161"/>
      <c r="I2" s="2161"/>
      <c r="J2" s="2161"/>
      <c r="K2" s="2161"/>
      <c r="L2" s="2161"/>
      <c r="M2" s="2161"/>
      <c r="N2" s="2161"/>
      <c r="O2" s="2161"/>
      <c r="P2" s="2161"/>
      <c r="Q2" s="2161"/>
      <c r="R2" s="2161"/>
      <c r="S2" s="2161"/>
      <c r="T2" s="2161" t="s">
        <v>2006</v>
      </c>
      <c r="U2" s="2161"/>
      <c r="V2" s="2161"/>
      <c r="W2" s="2161"/>
      <c r="X2" s="2161"/>
      <c r="Y2" s="2161"/>
      <c r="Z2" s="2161"/>
      <c r="AA2" s="2161"/>
      <c r="AB2" s="2161"/>
      <c r="AC2" s="2161"/>
      <c r="AD2" s="2161"/>
      <c r="AE2" s="2161"/>
      <c r="AF2" s="2161"/>
      <c r="AG2" s="2161"/>
      <c r="AH2" s="2161"/>
      <c r="AI2" s="2161"/>
      <c r="AJ2" s="2161"/>
      <c r="AK2" s="2161"/>
    </row>
    <row r="3" spans="1:40">
      <c r="A3" s="92"/>
      <c r="B3" s="2162"/>
      <c r="C3" s="2162"/>
      <c r="D3" s="2162"/>
      <c r="E3" s="2162"/>
      <c r="F3" s="2162"/>
      <c r="G3" s="2162"/>
      <c r="H3" s="2162"/>
      <c r="I3" s="2162"/>
      <c r="J3" s="2162"/>
      <c r="K3" s="2162"/>
      <c r="L3" s="2162"/>
      <c r="M3" s="2162"/>
      <c r="N3" s="2162"/>
      <c r="O3" s="2162"/>
      <c r="P3" s="2162"/>
      <c r="Q3" s="2162"/>
      <c r="R3" s="2162"/>
      <c r="S3" s="2162"/>
      <c r="T3" s="2162"/>
      <c r="U3" s="2162"/>
      <c r="V3" s="2162"/>
      <c r="W3" s="2162"/>
      <c r="X3" s="2162"/>
      <c r="Y3" s="2162"/>
      <c r="Z3" s="2162"/>
      <c r="AA3" s="2162"/>
      <c r="AB3" s="2162"/>
      <c r="AC3" s="2162"/>
      <c r="AD3" s="2162"/>
      <c r="AE3" s="2162"/>
      <c r="AF3" s="2162"/>
      <c r="AG3" s="2162"/>
      <c r="AH3" s="2162"/>
      <c r="AI3" s="2162"/>
      <c r="AJ3" s="2162"/>
      <c r="AK3" s="2162"/>
      <c r="AL3" s="90"/>
      <c r="AM3" s="90"/>
      <c r="AN3" s="90"/>
    </row>
    <row r="4" spans="1:40" ht="13.5" customHeight="1">
      <c r="A4" s="106">
        <v>1</v>
      </c>
      <c r="B4" s="2131" t="s">
        <v>673</v>
      </c>
      <c r="C4" s="2132"/>
      <c r="D4" s="2132"/>
      <c r="E4" s="2132"/>
      <c r="F4" s="2132"/>
      <c r="G4" s="2132"/>
      <c r="H4" s="2132"/>
      <c r="I4" s="2132"/>
      <c r="J4" s="2132"/>
      <c r="K4" s="2132"/>
      <c r="L4" s="2132"/>
      <c r="M4" s="2132"/>
      <c r="N4" s="2132"/>
      <c r="O4" s="2132"/>
      <c r="P4" s="2132"/>
      <c r="Q4" s="2132"/>
      <c r="R4" s="2132"/>
      <c r="S4" s="2133"/>
      <c r="T4" s="874"/>
      <c r="U4" s="667"/>
      <c r="V4" s="847"/>
      <c r="W4" s="847"/>
      <c r="X4" s="847"/>
      <c r="Y4" s="847"/>
      <c r="Z4" s="847"/>
      <c r="AA4" s="847"/>
      <c r="AB4" s="847"/>
      <c r="AC4" s="847"/>
      <c r="AD4" s="847"/>
      <c r="AE4" s="847"/>
      <c r="AF4" s="847"/>
      <c r="AG4" s="847"/>
      <c r="AH4" s="847"/>
      <c r="AI4" s="847"/>
      <c r="AJ4" s="847"/>
      <c r="AK4" s="93"/>
    </row>
    <row r="5" spans="1:40" ht="13.5" customHeight="1">
      <c r="A5" s="100"/>
      <c r="B5" s="2118" t="s">
        <v>2249</v>
      </c>
      <c r="C5" s="2119"/>
      <c r="D5" s="2119"/>
      <c r="E5" s="2119"/>
      <c r="F5" s="2119"/>
      <c r="G5" s="2119"/>
      <c r="H5" s="2119"/>
      <c r="I5" s="2119"/>
      <c r="J5" s="2119"/>
      <c r="K5" s="2119"/>
      <c r="L5" s="2119"/>
      <c r="M5" s="2119"/>
      <c r="N5" s="2119"/>
      <c r="O5" s="2119"/>
      <c r="P5" s="2119"/>
      <c r="Q5" s="2119"/>
      <c r="R5" s="2119"/>
      <c r="S5" s="2120"/>
      <c r="T5" s="573" t="s">
        <v>1248</v>
      </c>
      <c r="U5" s="801" t="s">
        <v>679</v>
      </c>
      <c r="V5" s="801"/>
      <c r="W5" s="801"/>
      <c r="X5" s="801"/>
      <c r="Y5" s="801"/>
      <c r="Z5" s="801"/>
      <c r="AA5" s="801"/>
      <c r="AB5" s="801"/>
      <c r="AC5" s="801"/>
      <c r="AD5" s="801"/>
      <c r="AE5" s="801"/>
      <c r="AF5" s="801"/>
      <c r="AG5" s="801"/>
      <c r="AH5" s="801"/>
      <c r="AI5" s="801"/>
      <c r="AJ5" s="801"/>
      <c r="AK5" s="95"/>
    </row>
    <row r="6" spans="1:40" ht="13.5" customHeight="1">
      <c r="A6" s="100"/>
      <c r="B6" s="2118"/>
      <c r="C6" s="2119"/>
      <c r="D6" s="2119"/>
      <c r="E6" s="2119"/>
      <c r="F6" s="2119"/>
      <c r="G6" s="2119"/>
      <c r="H6" s="2119"/>
      <c r="I6" s="2119"/>
      <c r="J6" s="2119"/>
      <c r="K6" s="2119"/>
      <c r="L6" s="2119"/>
      <c r="M6" s="2119"/>
      <c r="N6" s="2119"/>
      <c r="O6" s="2119"/>
      <c r="P6" s="2119"/>
      <c r="Q6" s="2119"/>
      <c r="R6" s="2119"/>
      <c r="S6" s="2120"/>
      <c r="T6" s="573" t="s">
        <v>1248</v>
      </c>
      <c r="U6" s="801" t="s">
        <v>702</v>
      </c>
      <c r="V6" s="801"/>
      <c r="W6" s="801"/>
      <c r="X6" s="801"/>
      <c r="Y6" s="801"/>
      <c r="Z6" s="801"/>
      <c r="AA6" s="801"/>
      <c r="AB6" s="801"/>
      <c r="AC6" s="801"/>
      <c r="AD6" s="801"/>
      <c r="AE6" s="801"/>
      <c r="AF6" s="801"/>
      <c r="AG6" s="801"/>
      <c r="AH6" s="801"/>
      <c r="AI6" s="801"/>
      <c r="AJ6" s="801"/>
      <c r="AK6" s="95"/>
    </row>
    <row r="7" spans="1:40">
      <c r="A7" s="100"/>
      <c r="B7" s="2118"/>
      <c r="C7" s="2119"/>
      <c r="D7" s="2119"/>
      <c r="E7" s="2119"/>
      <c r="F7" s="2119"/>
      <c r="G7" s="2119"/>
      <c r="H7" s="2119"/>
      <c r="I7" s="2119"/>
      <c r="J7" s="2119"/>
      <c r="K7" s="2119"/>
      <c r="L7" s="2119"/>
      <c r="M7" s="2119"/>
      <c r="N7" s="2119"/>
      <c r="O7" s="2119"/>
      <c r="P7" s="2119"/>
      <c r="Q7" s="2119"/>
      <c r="R7" s="2119"/>
      <c r="S7" s="2120"/>
      <c r="T7" s="573" t="s">
        <v>1248</v>
      </c>
      <c r="U7" s="801" t="s">
        <v>520</v>
      </c>
      <c r="V7" s="801"/>
      <c r="W7" s="801"/>
      <c r="X7" s="801"/>
      <c r="Y7" s="801"/>
      <c r="Z7" s="801"/>
      <c r="AA7" s="801"/>
      <c r="AB7" s="801"/>
      <c r="AC7" s="801"/>
      <c r="AD7" s="801"/>
      <c r="AE7" s="801"/>
      <c r="AF7" s="801"/>
      <c r="AG7" s="801"/>
      <c r="AH7" s="801"/>
      <c r="AI7" s="801"/>
      <c r="AJ7" s="801"/>
      <c r="AK7" s="95"/>
    </row>
    <row r="8" spans="1:40">
      <c r="A8" s="100"/>
      <c r="B8" s="2163"/>
      <c r="C8" s="2164"/>
      <c r="D8" s="2164"/>
      <c r="E8" s="2164"/>
      <c r="F8" s="2164"/>
      <c r="G8" s="2164"/>
      <c r="H8" s="2164"/>
      <c r="I8" s="2164"/>
      <c r="J8" s="2164"/>
      <c r="K8" s="2164"/>
      <c r="L8" s="2164"/>
      <c r="M8" s="2164"/>
      <c r="N8" s="2164"/>
      <c r="O8" s="2164"/>
      <c r="P8" s="2164"/>
      <c r="Q8" s="2164"/>
      <c r="R8" s="2164"/>
      <c r="S8" s="2165"/>
      <c r="T8" s="876" t="s">
        <v>1248</v>
      </c>
      <c r="U8" s="229" t="s">
        <v>1168</v>
      </c>
      <c r="V8" s="229"/>
      <c r="W8" s="229"/>
      <c r="X8" s="2166"/>
      <c r="Y8" s="2166"/>
      <c r="Z8" s="2166"/>
      <c r="AA8" s="229" t="s">
        <v>521</v>
      </c>
      <c r="AB8" s="229"/>
      <c r="AC8" s="229"/>
      <c r="AD8" s="229"/>
      <c r="AE8" s="229"/>
      <c r="AF8" s="229"/>
      <c r="AG8" s="229"/>
      <c r="AH8" s="229"/>
      <c r="AI8" s="229"/>
      <c r="AJ8" s="229"/>
      <c r="AK8" s="366"/>
    </row>
    <row r="9" spans="1:40" ht="13.5" customHeight="1">
      <c r="A9" s="100"/>
      <c r="B9" s="2118" t="s">
        <v>2250</v>
      </c>
      <c r="C9" s="2119"/>
      <c r="D9" s="2119"/>
      <c r="E9" s="2119"/>
      <c r="F9" s="2119"/>
      <c r="G9" s="2119"/>
      <c r="H9" s="2119"/>
      <c r="I9" s="2119"/>
      <c r="J9" s="2119"/>
      <c r="K9" s="2119"/>
      <c r="L9" s="2119"/>
      <c r="M9" s="2119"/>
      <c r="N9" s="2119"/>
      <c r="O9" s="2119"/>
      <c r="P9" s="2119"/>
      <c r="Q9" s="2119"/>
      <c r="R9" s="2119"/>
      <c r="S9" s="2120"/>
      <c r="T9" s="573" t="s">
        <v>1248</v>
      </c>
      <c r="U9" s="801" t="s">
        <v>491</v>
      </c>
      <c r="V9" s="801" t="s">
        <v>1169</v>
      </c>
      <c r="W9" s="801" t="s">
        <v>703</v>
      </c>
      <c r="X9" s="801"/>
      <c r="Y9" s="801"/>
      <c r="Z9" s="792" t="s">
        <v>1248</v>
      </c>
      <c r="AA9" s="801" t="s">
        <v>704</v>
      </c>
      <c r="AB9" s="801"/>
      <c r="AC9" s="801"/>
      <c r="AD9" s="792" t="s">
        <v>1248</v>
      </c>
      <c r="AE9" s="801" t="s">
        <v>705</v>
      </c>
      <c r="AG9" s="801"/>
      <c r="AH9" s="792" t="s">
        <v>1248</v>
      </c>
      <c r="AI9" s="801" t="s">
        <v>522</v>
      </c>
      <c r="AK9" s="95"/>
    </row>
    <row r="10" spans="1:40" ht="13.5" customHeight="1">
      <c r="A10" s="100"/>
      <c r="B10" s="2118"/>
      <c r="C10" s="2119"/>
      <c r="D10" s="2119"/>
      <c r="E10" s="2119"/>
      <c r="F10" s="2119"/>
      <c r="G10" s="2119"/>
      <c r="H10" s="2119"/>
      <c r="I10" s="2119"/>
      <c r="J10" s="2119"/>
      <c r="K10" s="2119"/>
      <c r="L10" s="2119"/>
      <c r="M10" s="2119"/>
      <c r="N10" s="2119"/>
      <c r="O10" s="2119"/>
      <c r="P10" s="2119"/>
      <c r="Q10" s="2119"/>
      <c r="R10" s="2119"/>
      <c r="S10" s="2120"/>
      <c r="T10" s="800"/>
      <c r="U10" s="801"/>
      <c r="V10" s="801"/>
      <c r="W10" s="801" t="s">
        <v>187</v>
      </c>
      <c r="X10" s="801"/>
      <c r="Y10" s="801"/>
      <c r="Z10" s="801"/>
      <c r="AA10" s="801"/>
      <c r="AB10" s="801"/>
      <c r="AC10" s="801"/>
      <c r="AD10" s="801"/>
      <c r="AE10" s="801"/>
      <c r="AG10" s="801"/>
      <c r="AH10" s="801"/>
      <c r="AI10" s="801"/>
      <c r="AK10" s="95"/>
    </row>
    <row r="11" spans="1:40" ht="13.5" customHeight="1">
      <c r="A11" s="100"/>
      <c r="B11" s="2118"/>
      <c r="C11" s="2119"/>
      <c r="D11" s="2119"/>
      <c r="E11" s="2119"/>
      <c r="F11" s="2119"/>
      <c r="G11" s="2119"/>
      <c r="H11" s="2119"/>
      <c r="I11" s="2119"/>
      <c r="J11" s="2119"/>
      <c r="K11" s="2119"/>
      <c r="L11" s="2119"/>
      <c r="M11" s="2119"/>
      <c r="N11" s="2119"/>
      <c r="O11" s="2119"/>
      <c r="P11" s="2119"/>
      <c r="Q11" s="2119"/>
      <c r="R11" s="2119"/>
      <c r="S11" s="2120"/>
      <c r="T11" s="800"/>
      <c r="U11" s="801"/>
      <c r="V11" s="801"/>
      <c r="W11" s="801"/>
      <c r="X11" s="801"/>
      <c r="Y11" s="801"/>
      <c r="Z11" s="801" t="s">
        <v>14</v>
      </c>
      <c r="AA11" s="310"/>
      <c r="AB11" s="310"/>
      <c r="AC11" s="175"/>
      <c r="AD11" s="228" t="s">
        <v>419</v>
      </c>
      <c r="AE11" s="175"/>
      <c r="AF11" s="175"/>
      <c r="AG11" s="228" t="s">
        <v>227</v>
      </c>
      <c r="AH11" s="175"/>
      <c r="AI11" s="175"/>
      <c r="AJ11" s="228" t="s">
        <v>244</v>
      </c>
      <c r="AK11" s="173" t="s">
        <v>1170</v>
      </c>
    </row>
    <row r="12" spans="1:40">
      <c r="A12" s="282"/>
      <c r="B12" s="2121"/>
      <c r="C12" s="2146"/>
      <c r="D12" s="2146"/>
      <c r="E12" s="2146"/>
      <c r="F12" s="2146"/>
      <c r="G12" s="2146"/>
      <c r="H12" s="2146"/>
      <c r="I12" s="2146"/>
      <c r="J12" s="2146"/>
      <c r="K12" s="2146"/>
      <c r="L12" s="2146"/>
      <c r="M12" s="2146"/>
      <c r="N12" s="2146"/>
      <c r="O12" s="2146"/>
      <c r="P12" s="2146"/>
      <c r="Q12" s="2146"/>
      <c r="R12" s="2146"/>
      <c r="S12" s="2123"/>
      <c r="T12" s="846" t="s">
        <v>1248</v>
      </c>
      <c r="U12" s="848" t="s">
        <v>492</v>
      </c>
      <c r="V12" s="848"/>
      <c r="W12" s="849" t="s">
        <v>1248</v>
      </c>
      <c r="X12" s="848" t="s">
        <v>707</v>
      </c>
      <c r="Y12" s="848"/>
      <c r="Z12" s="848"/>
      <c r="AA12" s="2150"/>
      <c r="AB12" s="2150"/>
      <c r="AC12" s="2150"/>
      <c r="AD12" s="2150"/>
      <c r="AE12" s="2150"/>
      <c r="AF12" s="2150"/>
      <c r="AG12" s="2150"/>
      <c r="AH12" s="2150"/>
      <c r="AI12" s="2150"/>
      <c r="AJ12" s="2150"/>
      <c r="AK12" s="174" t="s">
        <v>1171</v>
      </c>
    </row>
    <row r="13" spans="1:40">
      <c r="A13" s="106">
        <v>2</v>
      </c>
      <c r="B13" s="2152" t="s">
        <v>674</v>
      </c>
      <c r="C13" s="2153"/>
      <c r="D13" s="2153"/>
      <c r="E13" s="2153"/>
      <c r="F13" s="2153"/>
      <c r="G13" s="2153"/>
      <c r="H13" s="2153"/>
      <c r="I13" s="2153"/>
      <c r="J13" s="2153"/>
      <c r="K13" s="2153"/>
      <c r="L13" s="2153"/>
      <c r="M13" s="2153"/>
      <c r="N13" s="2153"/>
      <c r="O13" s="2153"/>
      <c r="P13" s="2153"/>
      <c r="Q13" s="2153"/>
      <c r="R13" s="2153"/>
      <c r="S13" s="2154"/>
      <c r="T13" s="228"/>
      <c r="U13" s="228"/>
      <c r="V13" s="734"/>
      <c r="W13" s="734"/>
      <c r="X13" s="734"/>
      <c r="Y13" s="734"/>
      <c r="Z13" s="734"/>
      <c r="AA13" s="734"/>
      <c r="AB13" s="734"/>
      <c r="AC13" s="734"/>
      <c r="AD13" s="734"/>
      <c r="AE13" s="734"/>
      <c r="AF13" s="734"/>
      <c r="AG13" s="734"/>
      <c r="AH13" s="734"/>
      <c r="AI13" s="734"/>
      <c r="AJ13" s="734"/>
      <c r="AK13" s="735"/>
    </row>
    <row r="14" spans="1:40" ht="13.5" customHeight="1">
      <c r="A14" s="100"/>
      <c r="B14" s="2155" t="s">
        <v>675</v>
      </c>
      <c r="C14" s="2156"/>
      <c r="D14" s="2156"/>
      <c r="E14" s="2156"/>
      <c r="F14" s="2156"/>
      <c r="G14" s="2156"/>
      <c r="H14" s="2156"/>
      <c r="I14" s="2156"/>
      <c r="J14" s="2156"/>
      <c r="K14" s="2156"/>
      <c r="L14" s="2156"/>
      <c r="M14" s="2156"/>
      <c r="N14" s="2156"/>
      <c r="O14" s="2156"/>
      <c r="P14" s="2156"/>
      <c r="Q14" s="2156"/>
      <c r="R14" s="2156"/>
      <c r="S14" s="2157"/>
      <c r="T14" s="573" t="s">
        <v>1248</v>
      </c>
      <c r="U14" s="801" t="s">
        <v>709</v>
      </c>
      <c r="V14" s="822"/>
      <c r="W14" s="822"/>
      <c r="X14" s="822"/>
      <c r="Y14" s="822"/>
      <c r="Z14" s="822"/>
      <c r="AA14" s="822"/>
      <c r="AB14" s="822"/>
      <c r="AC14" s="822"/>
      <c r="AD14" s="822"/>
      <c r="AE14" s="822"/>
      <c r="AF14" s="822"/>
      <c r="AG14" s="822"/>
      <c r="AH14" s="822"/>
      <c r="AI14" s="822"/>
      <c r="AJ14" s="822"/>
      <c r="AK14" s="823"/>
    </row>
    <row r="15" spans="1:40">
      <c r="A15" s="100"/>
      <c r="B15" s="2118" t="s">
        <v>1334</v>
      </c>
      <c r="C15" s="2119"/>
      <c r="D15" s="2119"/>
      <c r="E15" s="2119"/>
      <c r="F15" s="2119"/>
      <c r="G15" s="2119"/>
      <c r="H15" s="2119"/>
      <c r="I15" s="2119"/>
      <c r="J15" s="2119"/>
      <c r="K15" s="2119"/>
      <c r="L15" s="2119"/>
      <c r="M15" s="2119"/>
      <c r="N15" s="2119"/>
      <c r="O15" s="2119"/>
      <c r="P15" s="2119"/>
      <c r="Q15" s="2119"/>
      <c r="R15" s="2119"/>
      <c r="S15" s="2120"/>
      <c r="T15" s="573" t="s">
        <v>1248</v>
      </c>
      <c r="U15" s="801" t="s">
        <v>345</v>
      </c>
      <c r="V15" s="801"/>
      <c r="W15" s="801"/>
      <c r="X15" s="801"/>
      <c r="Y15" s="801"/>
      <c r="Z15" s="801"/>
      <c r="AA15" s="801"/>
      <c r="AB15" s="801"/>
      <c r="AC15" s="801"/>
      <c r="AD15" s="801"/>
      <c r="AE15" s="801"/>
      <c r="AF15" s="801"/>
      <c r="AG15" s="801"/>
      <c r="AH15" s="801"/>
      <c r="AI15" s="801"/>
      <c r="AJ15" s="801"/>
      <c r="AK15" s="95"/>
    </row>
    <row r="16" spans="1:40">
      <c r="A16" s="100"/>
      <c r="B16" s="2118"/>
      <c r="C16" s="2119"/>
      <c r="D16" s="2119"/>
      <c r="E16" s="2119"/>
      <c r="F16" s="2119"/>
      <c r="G16" s="2119"/>
      <c r="H16" s="2119"/>
      <c r="I16" s="2119"/>
      <c r="J16" s="2119"/>
      <c r="K16" s="2119"/>
      <c r="L16" s="2119"/>
      <c r="M16" s="2119"/>
      <c r="N16" s="2119"/>
      <c r="O16" s="2119"/>
      <c r="P16" s="2119"/>
      <c r="Q16" s="2119"/>
      <c r="R16" s="2119"/>
      <c r="S16" s="2120"/>
      <c r="T16" s="573" t="s">
        <v>1248</v>
      </c>
      <c r="U16" s="801" t="s">
        <v>706</v>
      </c>
      <c r="V16" s="801"/>
      <c r="W16" s="801"/>
      <c r="X16" s="2158"/>
      <c r="Y16" s="2158"/>
      <c r="Z16" s="2158"/>
      <c r="AA16" s="2158"/>
      <c r="AB16" s="2158"/>
      <c r="AC16" s="2158"/>
      <c r="AD16" s="2158"/>
      <c r="AE16" s="2158"/>
      <c r="AF16" s="2158"/>
      <c r="AG16" s="2158"/>
      <c r="AH16" s="2158"/>
      <c r="AI16" s="2158"/>
      <c r="AJ16" s="2158"/>
      <c r="AK16" s="95" t="s">
        <v>1172</v>
      </c>
    </row>
    <row r="17" spans="1:38" ht="13.5" customHeight="1">
      <c r="A17" s="164"/>
      <c r="B17" s="2147"/>
      <c r="C17" s="2148"/>
      <c r="D17" s="2148"/>
      <c r="E17" s="2148"/>
      <c r="F17" s="2148"/>
      <c r="G17" s="2148"/>
      <c r="H17" s="2148"/>
      <c r="I17" s="2148"/>
      <c r="J17" s="2148"/>
      <c r="K17" s="2148"/>
      <c r="L17" s="2148"/>
      <c r="M17" s="2148"/>
      <c r="N17" s="2148"/>
      <c r="O17" s="2148"/>
      <c r="P17" s="2148"/>
      <c r="Q17" s="2148"/>
      <c r="R17" s="2148"/>
      <c r="S17" s="2149"/>
      <c r="T17" s="736"/>
      <c r="U17" s="736"/>
      <c r="V17" s="736"/>
      <c r="W17" s="736"/>
      <c r="X17" s="736"/>
      <c r="Y17" s="736"/>
      <c r="Z17" s="736"/>
      <c r="AA17" s="736"/>
      <c r="AB17" s="736"/>
      <c r="AC17" s="736"/>
      <c r="AD17" s="736"/>
      <c r="AE17" s="736"/>
      <c r="AF17" s="736"/>
      <c r="AG17" s="736"/>
      <c r="AH17" s="736"/>
      <c r="AI17" s="736"/>
      <c r="AJ17" s="736"/>
      <c r="AK17" s="737"/>
    </row>
    <row r="18" spans="1:38" ht="13.5" customHeight="1">
      <c r="A18" s="102"/>
      <c r="B18" s="2118" t="s">
        <v>1173</v>
      </c>
      <c r="C18" s="2119"/>
      <c r="D18" s="2119"/>
      <c r="E18" s="2119"/>
      <c r="F18" s="2119"/>
      <c r="G18" s="2119"/>
      <c r="H18" s="2119"/>
      <c r="I18" s="2119"/>
      <c r="J18" s="2119"/>
      <c r="K18" s="2119"/>
      <c r="L18" s="2119"/>
      <c r="M18" s="2119"/>
      <c r="N18" s="2119"/>
      <c r="O18" s="2119"/>
      <c r="P18" s="2119"/>
      <c r="Q18" s="2119"/>
      <c r="R18" s="2119"/>
      <c r="S18" s="2120"/>
      <c r="T18" s="792" t="s">
        <v>1248</v>
      </c>
      <c r="U18" s="2159" t="s">
        <v>1302</v>
      </c>
      <c r="V18" s="2159"/>
      <c r="W18" s="2159"/>
      <c r="X18" s="2159"/>
      <c r="Y18" s="2159"/>
      <c r="Z18" s="2159"/>
      <c r="AA18" s="2159"/>
      <c r="AB18" s="2159"/>
      <c r="AC18" s="2159"/>
      <c r="AD18" s="2159"/>
      <c r="AE18" s="2159"/>
      <c r="AF18" s="2159"/>
      <c r="AG18" s="2159"/>
      <c r="AH18" s="2159"/>
      <c r="AI18" s="2159"/>
      <c r="AJ18" s="2159"/>
      <c r="AK18" s="2160"/>
    </row>
    <row r="19" spans="1:38" ht="13.5" customHeight="1">
      <c r="A19" s="102"/>
      <c r="B19" s="2118"/>
      <c r="C19" s="2119"/>
      <c r="D19" s="2119"/>
      <c r="E19" s="2119"/>
      <c r="F19" s="2119"/>
      <c r="G19" s="2119"/>
      <c r="H19" s="2119"/>
      <c r="I19" s="2119"/>
      <c r="J19" s="2119"/>
      <c r="K19" s="2119"/>
      <c r="L19" s="2119"/>
      <c r="M19" s="2119"/>
      <c r="N19" s="2119"/>
      <c r="O19" s="2119"/>
      <c r="P19" s="2119"/>
      <c r="Q19" s="2119"/>
      <c r="R19" s="2119"/>
      <c r="S19" s="2120"/>
      <c r="T19" s="801" t="s">
        <v>711</v>
      </c>
      <c r="U19" s="2159"/>
      <c r="V19" s="2159"/>
      <c r="W19" s="2159"/>
      <c r="X19" s="2159"/>
      <c r="Y19" s="2159"/>
      <c r="Z19" s="2159"/>
      <c r="AA19" s="2159"/>
      <c r="AB19" s="2159"/>
      <c r="AC19" s="2159"/>
      <c r="AD19" s="2159"/>
      <c r="AE19" s="2159"/>
      <c r="AF19" s="2159"/>
      <c r="AG19" s="2159"/>
      <c r="AH19" s="2159"/>
      <c r="AI19" s="2159"/>
      <c r="AJ19" s="2159"/>
      <c r="AK19" s="2160"/>
    </row>
    <row r="20" spans="1:38" ht="13.5" customHeight="1">
      <c r="A20" s="102"/>
      <c r="B20" s="2118"/>
      <c r="C20" s="2119"/>
      <c r="D20" s="2119"/>
      <c r="E20" s="2119"/>
      <c r="F20" s="2119"/>
      <c r="G20" s="2119"/>
      <c r="H20" s="2119"/>
      <c r="I20" s="2119"/>
      <c r="J20" s="2119"/>
      <c r="K20" s="2119"/>
      <c r="L20" s="2119"/>
      <c r="M20" s="2119"/>
      <c r="N20" s="2119"/>
      <c r="O20" s="2119"/>
      <c r="P20" s="2119"/>
      <c r="Q20" s="2119"/>
      <c r="R20" s="2119"/>
      <c r="S20" s="2120"/>
      <c r="T20" s="792" t="s">
        <v>1248</v>
      </c>
      <c r="U20" s="2159" t="s">
        <v>1303</v>
      </c>
      <c r="V20" s="2159"/>
      <c r="W20" s="2159"/>
      <c r="X20" s="2159"/>
      <c r="Y20" s="2159"/>
      <c r="Z20" s="2159"/>
      <c r="AA20" s="2159"/>
      <c r="AB20" s="2159"/>
      <c r="AC20" s="2159"/>
      <c r="AD20" s="2159"/>
      <c r="AE20" s="2159"/>
      <c r="AF20" s="2159"/>
      <c r="AG20" s="2159"/>
      <c r="AH20" s="2159"/>
      <c r="AI20" s="2159"/>
      <c r="AJ20" s="2159"/>
      <c r="AK20" s="2160"/>
    </row>
    <row r="21" spans="1:38">
      <c r="A21" s="102"/>
      <c r="B21" s="2118"/>
      <c r="C21" s="2119"/>
      <c r="D21" s="2119"/>
      <c r="E21" s="2119"/>
      <c r="F21" s="2119"/>
      <c r="G21" s="2119"/>
      <c r="H21" s="2119"/>
      <c r="I21" s="2119"/>
      <c r="J21" s="2119"/>
      <c r="K21" s="2119"/>
      <c r="L21" s="2119"/>
      <c r="M21" s="2119"/>
      <c r="N21" s="2119"/>
      <c r="O21" s="2119"/>
      <c r="P21" s="2119"/>
      <c r="Q21" s="2119"/>
      <c r="R21" s="2119"/>
      <c r="S21" s="2120"/>
      <c r="T21" s="801"/>
      <c r="U21" s="2159"/>
      <c r="V21" s="2159"/>
      <c r="W21" s="2159"/>
      <c r="X21" s="2159"/>
      <c r="Y21" s="2159"/>
      <c r="Z21" s="2159"/>
      <c r="AA21" s="2159"/>
      <c r="AB21" s="2159"/>
      <c r="AC21" s="2159"/>
      <c r="AD21" s="2159"/>
      <c r="AE21" s="2159"/>
      <c r="AF21" s="2159"/>
      <c r="AG21" s="2159"/>
      <c r="AH21" s="2159"/>
      <c r="AI21" s="2159"/>
      <c r="AJ21" s="2159"/>
      <c r="AK21" s="2160"/>
    </row>
    <row r="22" spans="1:38">
      <c r="A22" s="103"/>
      <c r="B22" s="2118"/>
      <c r="C22" s="2119"/>
      <c r="D22" s="2119"/>
      <c r="E22" s="2119"/>
      <c r="F22" s="2119"/>
      <c r="G22" s="2119"/>
      <c r="H22" s="2119"/>
      <c r="I22" s="2119"/>
      <c r="J22" s="2119"/>
      <c r="K22" s="2119"/>
      <c r="L22" s="2119"/>
      <c r="M22" s="2119"/>
      <c r="N22" s="2119"/>
      <c r="O22" s="2119"/>
      <c r="P22" s="2119"/>
      <c r="Q22" s="2119"/>
      <c r="R22" s="2119"/>
      <c r="S22" s="2120"/>
      <c r="T22" s="792" t="s">
        <v>1248</v>
      </c>
      <c r="U22" s="801" t="s">
        <v>1304</v>
      </c>
      <c r="V22" s="801"/>
      <c r="W22" s="801"/>
      <c r="X22" s="801"/>
      <c r="Y22" s="801"/>
      <c r="Z22" s="801"/>
      <c r="AA22" s="801"/>
      <c r="AB22" s="801"/>
      <c r="AC22" s="801"/>
      <c r="AD22" s="801"/>
      <c r="AE22" s="801"/>
      <c r="AF22" s="801"/>
      <c r="AG22" s="801"/>
      <c r="AH22" s="801"/>
      <c r="AI22" s="801"/>
      <c r="AJ22" s="801"/>
      <c r="AK22" s="95"/>
    </row>
    <row r="23" spans="1:38">
      <c r="A23" s="107">
        <v>3</v>
      </c>
      <c r="B23" s="2131" t="s">
        <v>676</v>
      </c>
      <c r="C23" s="2132"/>
      <c r="D23" s="2132"/>
      <c r="E23" s="2132"/>
      <c r="F23" s="2132"/>
      <c r="G23" s="2132"/>
      <c r="H23" s="2132"/>
      <c r="I23" s="2132"/>
      <c r="J23" s="2132"/>
      <c r="K23" s="2132"/>
      <c r="L23" s="2132"/>
      <c r="M23" s="2132"/>
      <c r="N23" s="2132"/>
      <c r="O23" s="2132"/>
      <c r="P23" s="2132"/>
      <c r="Q23" s="2132"/>
      <c r="R23" s="2132"/>
      <c r="S23" s="2133"/>
      <c r="T23" s="369"/>
      <c r="U23" s="847"/>
      <c r="V23" s="847"/>
      <c r="W23" s="847"/>
      <c r="X23" s="847"/>
      <c r="Y23" s="847"/>
      <c r="Z23" s="847"/>
      <c r="AA23" s="847"/>
      <c r="AB23" s="847"/>
      <c r="AC23" s="847"/>
      <c r="AD23" s="847"/>
      <c r="AE23" s="847"/>
      <c r="AF23" s="847"/>
      <c r="AG23" s="847"/>
      <c r="AH23" s="847"/>
      <c r="AI23" s="847"/>
      <c r="AJ23" s="847"/>
      <c r="AK23" s="93"/>
    </row>
    <row r="24" spans="1:38">
      <c r="A24" s="370"/>
      <c r="B24" s="2134" t="s">
        <v>2401</v>
      </c>
      <c r="C24" s="2151"/>
      <c r="D24" s="2151"/>
      <c r="E24" s="2151"/>
      <c r="F24" s="2151"/>
      <c r="G24" s="2151"/>
      <c r="H24" s="2151"/>
      <c r="I24" s="2151"/>
      <c r="J24" s="2151"/>
      <c r="K24" s="2151"/>
      <c r="L24" s="2151"/>
      <c r="M24" s="2151"/>
      <c r="N24" s="2151"/>
      <c r="O24" s="2151"/>
      <c r="P24" s="2151"/>
      <c r="Q24" s="2151"/>
      <c r="R24" s="2151"/>
      <c r="S24" s="2136"/>
      <c r="T24" s="573" t="s">
        <v>1248</v>
      </c>
      <c r="U24" s="801" t="s">
        <v>981</v>
      </c>
      <c r="V24" s="801"/>
      <c r="W24" s="801"/>
      <c r="X24" s="801"/>
      <c r="Y24" s="801" t="s">
        <v>1174</v>
      </c>
      <c r="Z24" s="792" t="s">
        <v>1248</v>
      </c>
      <c r="AA24" s="117" t="s">
        <v>523</v>
      </c>
      <c r="AB24" s="801"/>
      <c r="AC24" s="792" t="s">
        <v>1248</v>
      </c>
      <c r="AD24" s="117" t="s">
        <v>524</v>
      </c>
      <c r="AE24" s="801"/>
      <c r="AF24" s="792" t="s">
        <v>1248</v>
      </c>
      <c r="AG24" s="117" t="s">
        <v>525</v>
      </c>
      <c r="AH24" s="801"/>
      <c r="AI24" s="801"/>
      <c r="AJ24" s="801"/>
      <c r="AK24" s="95"/>
    </row>
    <row r="25" spans="1:38">
      <c r="A25" s="370"/>
      <c r="B25" s="2134"/>
      <c r="C25" s="2151"/>
      <c r="D25" s="2151"/>
      <c r="E25" s="2151"/>
      <c r="F25" s="2151"/>
      <c r="G25" s="2151"/>
      <c r="H25" s="2151"/>
      <c r="I25" s="2151"/>
      <c r="J25" s="2151"/>
      <c r="K25" s="2151"/>
      <c r="L25" s="2151"/>
      <c r="M25" s="2151"/>
      <c r="N25" s="2151"/>
      <c r="O25" s="2151"/>
      <c r="P25" s="2151"/>
      <c r="Q25" s="2151"/>
      <c r="R25" s="2151"/>
      <c r="S25" s="2136"/>
      <c r="T25" s="573" t="s">
        <v>1248</v>
      </c>
      <c r="U25" s="801" t="s">
        <v>1175</v>
      </c>
      <c r="V25" s="801"/>
      <c r="W25" s="801"/>
      <c r="X25" s="801"/>
      <c r="Y25" s="801"/>
      <c r="Z25" s="98"/>
      <c r="AA25" s="117"/>
      <c r="AB25" s="801"/>
      <c r="AC25" s="98"/>
      <c r="AD25" s="117"/>
      <c r="AE25" s="801"/>
      <c r="AF25" s="98"/>
      <c r="AG25" s="117"/>
      <c r="AH25" s="801"/>
      <c r="AI25" s="801"/>
      <c r="AJ25" s="801"/>
      <c r="AK25" s="95"/>
    </row>
    <row r="26" spans="1:38">
      <c r="A26" s="101"/>
      <c r="B26" s="2137"/>
      <c r="C26" s="2151"/>
      <c r="D26" s="2151"/>
      <c r="E26" s="2151"/>
      <c r="F26" s="2151"/>
      <c r="G26" s="2151"/>
      <c r="H26" s="2151"/>
      <c r="I26" s="2151"/>
      <c r="J26" s="2151"/>
      <c r="K26" s="2151"/>
      <c r="L26" s="2151"/>
      <c r="M26" s="2151"/>
      <c r="N26" s="2151"/>
      <c r="O26" s="2151"/>
      <c r="P26" s="2151"/>
      <c r="Q26" s="2151"/>
      <c r="R26" s="2151"/>
      <c r="S26" s="2136"/>
      <c r="T26" s="573" t="s">
        <v>1248</v>
      </c>
      <c r="U26" s="801" t="s">
        <v>706</v>
      </c>
      <c r="V26" s="801"/>
      <c r="W26" s="801"/>
      <c r="X26" s="2130"/>
      <c r="Y26" s="2130"/>
      <c r="Z26" s="2130"/>
      <c r="AA26" s="2130"/>
      <c r="AB26" s="2130"/>
      <c r="AC26" s="2130"/>
      <c r="AD26" s="2130"/>
      <c r="AE26" s="2130"/>
      <c r="AF26" s="2130"/>
      <c r="AG26" s="2130"/>
      <c r="AH26" s="2130"/>
      <c r="AI26" s="2130"/>
      <c r="AJ26" s="2130"/>
      <c r="AK26" s="845" t="s">
        <v>1176</v>
      </c>
    </row>
    <row r="27" spans="1:38">
      <c r="A27" s="107">
        <v>4</v>
      </c>
      <c r="B27" s="2131" t="s">
        <v>398</v>
      </c>
      <c r="C27" s="2132"/>
      <c r="D27" s="2132"/>
      <c r="E27" s="2132"/>
      <c r="F27" s="2132"/>
      <c r="G27" s="2132"/>
      <c r="H27" s="2132"/>
      <c r="I27" s="2132"/>
      <c r="J27" s="2132"/>
      <c r="K27" s="2132"/>
      <c r="L27" s="2132"/>
      <c r="M27" s="2132"/>
      <c r="N27" s="2132"/>
      <c r="O27" s="2132"/>
      <c r="P27" s="2132"/>
      <c r="Q27" s="2132"/>
      <c r="R27" s="2132"/>
      <c r="S27" s="2133"/>
      <c r="T27" s="847"/>
      <c r="U27" s="667"/>
      <c r="V27" s="667"/>
      <c r="W27" s="667"/>
      <c r="X27" s="801"/>
      <c r="Y27" s="801"/>
      <c r="Z27" s="801"/>
      <c r="AA27" s="801"/>
      <c r="AB27" s="801"/>
      <c r="AC27" s="801"/>
      <c r="AD27" s="801"/>
      <c r="AE27" s="801"/>
      <c r="AF27" s="755"/>
      <c r="AG27" s="801"/>
      <c r="AH27" s="801"/>
      <c r="AI27" s="755"/>
      <c r="AJ27" s="801"/>
      <c r="AK27" s="95"/>
    </row>
    <row r="28" spans="1:38">
      <c r="A28" s="102"/>
      <c r="B28" s="2171" t="s">
        <v>397</v>
      </c>
      <c r="C28" s="2172"/>
      <c r="D28" s="2172"/>
      <c r="E28" s="2172"/>
      <c r="F28" s="2172"/>
      <c r="G28" s="2172"/>
      <c r="H28" s="2172"/>
      <c r="I28" s="2172"/>
      <c r="J28" s="2172"/>
      <c r="K28" s="2172"/>
      <c r="L28" s="2172"/>
      <c r="M28" s="2172"/>
      <c r="N28" s="2172"/>
      <c r="O28" s="2172"/>
      <c r="P28" s="2172"/>
      <c r="Q28" s="2172"/>
      <c r="R28" s="2172"/>
      <c r="S28" s="2173"/>
      <c r="T28" s="801"/>
      <c r="U28" s="801" t="s">
        <v>351</v>
      </c>
      <c r="V28" s="801"/>
      <c r="W28" s="801"/>
      <c r="X28" s="801"/>
      <c r="Y28" s="801"/>
      <c r="Z28" s="801"/>
      <c r="AA28" s="801"/>
      <c r="AB28" s="801"/>
      <c r="AC28" s="801"/>
      <c r="AD28" s="801"/>
      <c r="AE28" s="801"/>
      <c r="AF28" s="792" t="s">
        <v>1248</v>
      </c>
      <c r="AG28" s="801" t="s">
        <v>491</v>
      </c>
      <c r="AH28" s="801"/>
      <c r="AI28" s="792" t="s">
        <v>1248</v>
      </c>
      <c r="AJ28" s="801" t="s">
        <v>492</v>
      </c>
      <c r="AK28" s="95"/>
      <c r="AL28" s="801"/>
    </row>
    <row r="29" spans="1:38">
      <c r="A29" s="102"/>
      <c r="B29" s="2174"/>
      <c r="C29" s="2175"/>
      <c r="D29" s="2175"/>
      <c r="E29" s="2175"/>
      <c r="F29" s="2175"/>
      <c r="G29" s="2175"/>
      <c r="H29" s="2175"/>
      <c r="I29" s="2175"/>
      <c r="J29" s="2175"/>
      <c r="K29" s="2175"/>
      <c r="L29" s="2175"/>
      <c r="M29" s="2175"/>
      <c r="N29" s="2175"/>
      <c r="O29" s="2175"/>
      <c r="P29" s="2175"/>
      <c r="Q29" s="2175"/>
      <c r="R29" s="2175"/>
      <c r="S29" s="2176"/>
      <c r="T29" s="801"/>
      <c r="U29" s="801" t="s">
        <v>352</v>
      </c>
      <c r="V29" s="801"/>
      <c r="W29" s="801"/>
      <c r="X29" s="801"/>
      <c r="Y29" s="801"/>
      <c r="Z29" s="801"/>
      <c r="AA29" s="801"/>
      <c r="AB29" s="801"/>
      <c r="AC29" s="801"/>
      <c r="AD29" s="801"/>
      <c r="AE29" s="801"/>
      <c r="AF29" s="792" t="s">
        <v>1248</v>
      </c>
      <c r="AG29" s="801" t="s">
        <v>491</v>
      </c>
      <c r="AH29" s="801"/>
      <c r="AI29" s="792" t="s">
        <v>1248</v>
      </c>
      <c r="AJ29" s="801" t="s">
        <v>492</v>
      </c>
      <c r="AK29" s="95"/>
    </row>
    <row r="30" spans="1:38">
      <c r="A30" s="102"/>
      <c r="B30" s="2174"/>
      <c r="C30" s="2175"/>
      <c r="D30" s="2175"/>
      <c r="E30" s="2175"/>
      <c r="F30" s="2175"/>
      <c r="G30" s="2175"/>
      <c r="H30" s="2175"/>
      <c r="I30" s="2175"/>
      <c r="J30" s="2175"/>
      <c r="K30" s="2175"/>
      <c r="L30" s="2175"/>
      <c r="M30" s="2175"/>
      <c r="N30" s="2175"/>
      <c r="O30" s="2175"/>
      <c r="P30" s="2175"/>
      <c r="Q30" s="2175"/>
      <c r="R30" s="2175"/>
      <c r="S30" s="2176"/>
      <c r="T30" s="801"/>
      <c r="U30" s="801" t="s">
        <v>353</v>
      </c>
      <c r="V30" s="167"/>
      <c r="W30" s="167"/>
      <c r="X30" s="167"/>
      <c r="Y30" s="167"/>
      <c r="Z30" s="167"/>
      <c r="AA30" s="167"/>
      <c r="AB30" s="801"/>
      <c r="AC30" s="801"/>
      <c r="AD30" s="801"/>
      <c r="AE30" s="801"/>
      <c r="AF30" s="792" t="s">
        <v>1248</v>
      </c>
      <c r="AG30" s="801" t="s">
        <v>491</v>
      </c>
      <c r="AH30" s="801"/>
      <c r="AI30" s="792" t="s">
        <v>1248</v>
      </c>
      <c r="AJ30" s="801" t="s">
        <v>492</v>
      </c>
      <c r="AK30" s="95"/>
    </row>
    <row r="31" spans="1:38">
      <c r="A31" s="168"/>
      <c r="B31" s="2174"/>
      <c r="C31" s="2175"/>
      <c r="D31" s="2175"/>
      <c r="E31" s="2175"/>
      <c r="F31" s="2175"/>
      <c r="G31" s="2175"/>
      <c r="H31" s="2175"/>
      <c r="I31" s="2175"/>
      <c r="J31" s="2175"/>
      <c r="K31" s="2175"/>
      <c r="L31" s="2175"/>
      <c r="M31" s="2175"/>
      <c r="N31" s="2175"/>
      <c r="O31" s="2175"/>
      <c r="P31" s="2175"/>
      <c r="Q31" s="2175"/>
      <c r="R31" s="2175"/>
      <c r="S31" s="2176"/>
      <c r="T31" s="801"/>
      <c r="U31" s="801"/>
      <c r="V31" s="167"/>
      <c r="W31" s="167"/>
      <c r="X31" s="167"/>
      <c r="Y31" s="167"/>
      <c r="Z31" s="167"/>
      <c r="AA31" s="167"/>
      <c r="AB31" s="801"/>
      <c r="AC31" s="801"/>
      <c r="AD31" s="801"/>
      <c r="AE31" s="801"/>
      <c r="AF31" s="801"/>
      <c r="AG31" s="801"/>
      <c r="AH31" s="801"/>
      <c r="AI31" s="801"/>
      <c r="AJ31" s="801"/>
      <c r="AK31" s="95"/>
    </row>
    <row r="32" spans="1:38" ht="13.5" customHeight="1">
      <c r="A32" s="104"/>
      <c r="B32" s="2168" t="s">
        <v>1471</v>
      </c>
      <c r="C32" s="2169"/>
      <c r="D32" s="2169"/>
      <c r="E32" s="2169"/>
      <c r="F32" s="2169"/>
      <c r="G32" s="2169"/>
      <c r="H32" s="2169"/>
      <c r="I32" s="2169"/>
      <c r="J32" s="2169"/>
      <c r="K32" s="2169"/>
      <c r="L32" s="2169"/>
      <c r="M32" s="2169"/>
      <c r="N32" s="2169"/>
      <c r="O32" s="2169"/>
      <c r="P32" s="2169"/>
      <c r="Q32" s="2169"/>
      <c r="R32" s="2169"/>
      <c r="S32" s="2170"/>
      <c r="T32" s="877" t="s">
        <v>1248</v>
      </c>
      <c r="U32" s="165" t="s">
        <v>526</v>
      </c>
      <c r="V32" s="176"/>
      <c r="W32" s="176"/>
      <c r="X32" s="177"/>
      <c r="Y32" s="176"/>
      <c r="Z32" s="176"/>
      <c r="AA32" s="176"/>
      <c r="AB32" s="165"/>
      <c r="AC32" s="165"/>
      <c r="AD32" s="165"/>
      <c r="AE32" s="165"/>
      <c r="AF32" s="165"/>
      <c r="AG32" s="165"/>
      <c r="AH32" s="165"/>
      <c r="AI32" s="165"/>
      <c r="AJ32" s="165"/>
      <c r="AK32" s="166"/>
    </row>
    <row r="33" spans="1:40">
      <c r="A33" s="168"/>
      <c r="B33" s="788"/>
      <c r="C33" s="744"/>
      <c r="D33" s="805"/>
      <c r="E33" s="805"/>
      <c r="F33" s="805"/>
      <c r="G33" s="805"/>
      <c r="H33" s="805"/>
      <c r="I33" s="805"/>
      <c r="J33" s="805"/>
      <c r="K33" s="805"/>
      <c r="L33" s="805"/>
      <c r="M33" s="805"/>
      <c r="N33" s="805"/>
      <c r="O33" s="805"/>
      <c r="P33" s="805"/>
      <c r="Q33" s="805"/>
      <c r="R33" s="789"/>
      <c r="S33" s="790"/>
      <c r="T33" s="801"/>
      <c r="U33" s="801"/>
      <c r="V33" s="167"/>
      <c r="W33" s="167" t="s">
        <v>1177</v>
      </c>
      <c r="X33" s="2167"/>
      <c r="Y33" s="2167"/>
      <c r="Z33" s="175"/>
      <c r="AA33" s="175"/>
      <c r="AB33" s="167" t="s">
        <v>419</v>
      </c>
      <c r="AC33" s="309"/>
      <c r="AD33" s="309"/>
      <c r="AE33" s="801" t="s">
        <v>420</v>
      </c>
      <c r="AF33" s="309"/>
      <c r="AG33" s="309"/>
      <c r="AH33" s="801" t="s">
        <v>421</v>
      </c>
      <c r="AI33" s="801" t="s">
        <v>1176</v>
      </c>
      <c r="AJ33" s="801"/>
      <c r="AK33" s="95"/>
    </row>
    <row r="34" spans="1:40">
      <c r="A34" s="168"/>
      <c r="B34" s="371"/>
      <c r="C34" s="372"/>
      <c r="D34" s="372"/>
      <c r="E34" s="372"/>
      <c r="F34" s="372"/>
      <c r="G34" s="372"/>
      <c r="H34" s="372"/>
      <c r="I34" s="372"/>
      <c r="J34" s="372"/>
      <c r="K34" s="372"/>
      <c r="L34" s="372"/>
      <c r="M34" s="372"/>
      <c r="N34" s="372"/>
      <c r="O34" s="372"/>
      <c r="P34" s="372"/>
      <c r="Q34" s="372"/>
      <c r="R34" s="372"/>
      <c r="S34" s="373"/>
      <c r="T34" s="849" t="s">
        <v>1248</v>
      </c>
      <c r="U34" s="848" t="s">
        <v>399</v>
      </c>
      <c r="V34" s="178"/>
      <c r="W34" s="178"/>
      <c r="X34" s="178"/>
      <c r="Y34" s="178"/>
      <c r="Z34" s="178"/>
      <c r="AA34" s="178"/>
      <c r="AB34" s="848"/>
      <c r="AC34" s="848"/>
      <c r="AD34" s="848"/>
      <c r="AE34" s="848"/>
      <c r="AF34" s="848"/>
      <c r="AG34" s="848"/>
      <c r="AH34" s="848"/>
      <c r="AI34" s="848"/>
      <c r="AJ34" s="848"/>
      <c r="AK34" s="99"/>
    </row>
    <row r="35" spans="1:40">
      <c r="A35" s="106">
        <v>5</v>
      </c>
      <c r="B35" s="2131" t="s">
        <v>1743</v>
      </c>
      <c r="C35" s="2132"/>
      <c r="D35" s="2132"/>
      <c r="E35" s="2132"/>
      <c r="F35" s="2132"/>
      <c r="G35" s="2132"/>
      <c r="H35" s="2132"/>
      <c r="I35" s="2132"/>
      <c r="J35" s="2132"/>
      <c r="K35" s="2132"/>
      <c r="L35" s="2132"/>
      <c r="M35" s="2132"/>
      <c r="N35" s="2132"/>
      <c r="O35" s="2132"/>
      <c r="P35" s="2132"/>
      <c r="Q35" s="2132"/>
      <c r="R35" s="2132"/>
      <c r="S35" s="2133"/>
      <c r="AA35" s="841"/>
      <c r="AB35" s="841"/>
      <c r="AC35" s="841"/>
      <c r="AD35" s="841"/>
      <c r="AE35" s="841"/>
      <c r="AF35" s="841"/>
      <c r="AG35" s="841"/>
      <c r="AH35" s="841"/>
      <c r="AI35" s="841"/>
      <c r="AJ35" s="841"/>
      <c r="AK35" s="842"/>
      <c r="AL35" s="822"/>
      <c r="AM35" s="822"/>
      <c r="AN35" s="822"/>
    </row>
    <row r="36" spans="1:40" ht="13.5" customHeight="1">
      <c r="A36" s="651"/>
      <c r="B36" s="2134" t="s">
        <v>2010</v>
      </c>
      <c r="C36" s="2141"/>
      <c r="D36" s="2141"/>
      <c r="E36" s="2141"/>
      <c r="F36" s="2141"/>
      <c r="G36" s="2141"/>
      <c r="H36" s="2141"/>
      <c r="I36" s="2141"/>
      <c r="J36" s="2141"/>
      <c r="K36" s="2141"/>
      <c r="L36" s="2141"/>
      <c r="M36" s="2141"/>
      <c r="N36" s="2141"/>
      <c r="O36" s="2141"/>
      <c r="P36" s="2141"/>
      <c r="Q36" s="2141"/>
      <c r="R36" s="2141"/>
      <c r="S36" s="2142"/>
      <c r="T36" s="792" t="s">
        <v>1248</v>
      </c>
      <c r="U36" s="801" t="s">
        <v>491</v>
      </c>
      <c r="V36" s="822"/>
      <c r="W36" s="792" t="s">
        <v>1248</v>
      </c>
      <c r="X36" s="801" t="s">
        <v>2143</v>
      </c>
      <c r="Y36" s="805"/>
      <c r="Z36" s="805"/>
      <c r="AA36" s="805"/>
      <c r="AB36" s="805"/>
      <c r="AC36" s="805"/>
      <c r="AD36" s="805"/>
      <c r="AE36" s="805"/>
      <c r="AF36" s="805"/>
      <c r="AG36" s="805"/>
      <c r="AH36" s="805"/>
      <c r="AI36" s="805"/>
      <c r="AJ36" s="805"/>
      <c r="AK36" s="806"/>
      <c r="AL36" s="822"/>
      <c r="AM36" s="822"/>
      <c r="AN36" s="822"/>
    </row>
    <row r="37" spans="1:40" ht="13.5" customHeight="1">
      <c r="A37" s="651"/>
      <c r="B37" s="2134"/>
      <c r="C37" s="2141"/>
      <c r="D37" s="2141"/>
      <c r="E37" s="2141"/>
      <c r="F37" s="2141"/>
      <c r="G37" s="2141"/>
      <c r="H37" s="2141"/>
      <c r="I37" s="2141"/>
      <c r="J37" s="2141"/>
      <c r="K37" s="2141"/>
      <c r="L37" s="2141"/>
      <c r="M37" s="2141"/>
      <c r="N37" s="2141"/>
      <c r="O37" s="2141"/>
      <c r="P37" s="2141"/>
      <c r="Q37" s="2141"/>
      <c r="R37" s="2141"/>
      <c r="S37" s="2142"/>
      <c r="T37" s="801" t="s">
        <v>2144</v>
      </c>
      <c r="U37" s="523"/>
      <c r="V37" s="805"/>
      <c r="W37" s="805"/>
      <c r="X37" s="805"/>
      <c r="Y37" s="805"/>
      <c r="Z37" s="805"/>
      <c r="AA37" s="805"/>
      <c r="AB37" s="805"/>
      <c r="AC37" s="805"/>
      <c r="AD37" s="805"/>
      <c r="AE37" s="805"/>
      <c r="AF37" s="805"/>
      <c r="AG37" s="805"/>
      <c r="AH37" s="805"/>
      <c r="AI37" s="805"/>
      <c r="AJ37" s="805"/>
      <c r="AK37" s="806"/>
      <c r="AL37" s="822"/>
      <c r="AM37" s="822"/>
      <c r="AN37" s="822"/>
    </row>
    <row r="38" spans="1:40" ht="13.5" customHeight="1">
      <c r="A38" s="651"/>
      <c r="B38" s="2134"/>
      <c r="C38" s="2141"/>
      <c r="D38" s="2141"/>
      <c r="E38" s="2141"/>
      <c r="F38" s="2141"/>
      <c r="G38" s="2141"/>
      <c r="H38" s="2141"/>
      <c r="I38" s="2141"/>
      <c r="J38" s="2141"/>
      <c r="K38" s="2141"/>
      <c r="L38" s="2141"/>
      <c r="M38" s="2141"/>
      <c r="N38" s="2141"/>
      <c r="O38" s="2141"/>
      <c r="P38" s="2141"/>
      <c r="Q38" s="2141"/>
      <c r="R38" s="2141"/>
      <c r="S38" s="2142"/>
      <c r="T38" s="792" t="s">
        <v>1248</v>
      </c>
      <c r="U38" s="2124" t="s">
        <v>2141</v>
      </c>
      <c r="V38" s="2124"/>
      <c r="W38" s="2124"/>
      <c r="X38" s="2124"/>
      <c r="Y38" s="2124"/>
      <c r="Z38" s="2124"/>
      <c r="AA38" s="2124"/>
      <c r="AB38" s="2124"/>
      <c r="AC38" s="2124"/>
      <c r="AD38" s="2124"/>
      <c r="AE38" s="2124"/>
      <c r="AF38" s="2124"/>
      <c r="AG38" s="2124"/>
      <c r="AH38" s="2124"/>
      <c r="AI38" s="2124"/>
      <c r="AJ38" s="2124"/>
      <c r="AK38" s="2125"/>
      <c r="AL38" s="822"/>
      <c r="AM38" s="822"/>
      <c r="AN38" s="822"/>
    </row>
    <row r="39" spans="1:40" ht="13.5" customHeight="1">
      <c r="A39" s="94"/>
      <c r="B39" s="2134"/>
      <c r="C39" s="2141"/>
      <c r="D39" s="2141"/>
      <c r="E39" s="2141"/>
      <c r="F39" s="2141"/>
      <c r="G39" s="2141"/>
      <c r="H39" s="2141"/>
      <c r="I39" s="2141"/>
      <c r="J39" s="2141"/>
      <c r="K39" s="2141"/>
      <c r="L39" s="2141"/>
      <c r="M39" s="2141"/>
      <c r="N39" s="2141"/>
      <c r="O39" s="2141"/>
      <c r="P39" s="2141"/>
      <c r="Q39" s="2141"/>
      <c r="R39" s="2141"/>
      <c r="S39" s="2142"/>
      <c r="T39" s="573" t="s">
        <v>1248</v>
      </c>
      <c r="U39" s="2113" t="s">
        <v>2142</v>
      </c>
      <c r="V39" s="2113"/>
      <c r="W39" s="2113"/>
      <c r="X39" s="2113"/>
      <c r="Y39" s="2113"/>
      <c r="Z39" s="2113"/>
      <c r="AA39" s="2113"/>
      <c r="AB39" s="2113"/>
      <c r="AC39" s="2113"/>
      <c r="AD39" s="2113"/>
      <c r="AE39" s="2113"/>
      <c r="AF39" s="2113"/>
      <c r="AG39" s="2113"/>
      <c r="AH39" s="2113"/>
      <c r="AI39" s="2113"/>
      <c r="AJ39" s="2113"/>
      <c r="AK39" s="2114"/>
      <c r="AL39" s="744"/>
      <c r="AM39" s="822"/>
      <c r="AN39" s="822"/>
    </row>
    <row r="40" spans="1:40">
      <c r="A40" s="94"/>
      <c r="B40" s="2134"/>
      <c r="C40" s="2141"/>
      <c r="D40" s="2141"/>
      <c r="E40" s="2141"/>
      <c r="F40" s="2141"/>
      <c r="G40" s="2141"/>
      <c r="H40" s="2141"/>
      <c r="I40" s="2141"/>
      <c r="J40" s="2141"/>
      <c r="K40" s="2141"/>
      <c r="L40" s="2141"/>
      <c r="M40" s="2141"/>
      <c r="N40" s="2141"/>
      <c r="O40" s="2141"/>
      <c r="P40" s="2141"/>
      <c r="Q40" s="2141"/>
      <c r="R40" s="2141"/>
      <c r="S40" s="2142"/>
      <c r="T40" s="573" t="s">
        <v>1248</v>
      </c>
      <c r="U40" s="2126" t="s">
        <v>2251</v>
      </c>
      <c r="V40" s="2126"/>
      <c r="W40" s="2126"/>
      <c r="X40" s="2126"/>
      <c r="Y40" s="2126"/>
      <c r="Z40" s="2126"/>
      <c r="AA40" s="2126"/>
      <c r="AB40" s="2126"/>
      <c r="AC40" s="2126"/>
      <c r="AD40" s="2126"/>
      <c r="AE40" s="2126"/>
      <c r="AF40" s="2126"/>
      <c r="AG40" s="2126"/>
      <c r="AH40" s="2126"/>
      <c r="AI40" s="2126"/>
      <c r="AJ40" s="2126"/>
      <c r="AK40" s="2127"/>
      <c r="AL40" s="822"/>
      <c r="AM40" s="822"/>
      <c r="AN40" s="822"/>
    </row>
    <row r="41" spans="1:40" ht="13.5" customHeight="1">
      <c r="A41" s="97"/>
      <c r="B41" s="2143"/>
      <c r="C41" s="2144"/>
      <c r="D41" s="2144"/>
      <c r="E41" s="2144"/>
      <c r="F41" s="2144"/>
      <c r="G41" s="2144"/>
      <c r="H41" s="2144"/>
      <c r="I41" s="2144"/>
      <c r="J41" s="2144"/>
      <c r="K41" s="2144"/>
      <c r="L41" s="2144"/>
      <c r="M41" s="2144"/>
      <c r="N41" s="2144"/>
      <c r="O41" s="2144"/>
      <c r="P41" s="2144"/>
      <c r="Q41" s="2144"/>
      <c r="R41" s="2144"/>
      <c r="S41" s="2145"/>
      <c r="T41" s="849" t="s">
        <v>1248</v>
      </c>
      <c r="U41" s="653" t="s">
        <v>712</v>
      </c>
      <c r="V41" s="653"/>
      <c r="W41" s="653"/>
      <c r="X41" s="2112"/>
      <c r="Y41" s="2112"/>
      <c r="Z41" s="2112"/>
      <c r="AA41" s="2112"/>
      <c r="AB41" s="2112"/>
      <c r="AC41" s="2112"/>
      <c r="AD41" s="2112"/>
      <c r="AE41" s="2112"/>
      <c r="AF41" s="2112"/>
      <c r="AG41" s="2112"/>
      <c r="AH41" s="2112"/>
      <c r="AI41" s="2112"/>
      <c r="AJ41" s="2112"/>
      <c r="AK41" s="654" t="s">
        <v>1744</v>
      </c>
    </row>
    <row r="42" spans="1:40">
      <c r="A42" s="106">
        <v>6</v>
      </c>
      <c r="B42" s="2131" t="s">
        <v>677</v>
      </c>
      <c r="C42" s="2132"/>
      <c r="D42" s="2132"/>
      <c r="E42" s="2132"/>
      <c r="F42" s="2132"/>
      <c r="G42" s="2132"/>
      <c r="H42" s="2132"/>
      <c r="I42" s="2132"/>
      <c r="J42" s="2132"/>
      <c r="K42" s="2132"/>
      <c r="L42" s="2132"/>
      <c r="M42" s="2132"/>
      <c r="N42" s="2132"/>
      <c r="O42" s="2132"/>
      <c r="P42" s="2132"/>
      <c r="Q42" s="2132"/>
      <c r="R42" s="2132"/>
      <c r="S42" s="2133"/>
      <c r="T42" s="875"/>
      <c r="U42" s="668"/>
      <c r="V42" s="668"/>
      <c r="W42" s="668"/>
      <c r="X42" s="668"/>
      <c r="Y42" s="668"/>
      <c r="Z42" s="668"/>
      <c r="AA42" s="668"/>
      <c r="AB42" s="668"/>
      <c r="AC42" s="668"/>
      <c r="AD42" s="668"/>
      <c r="AE42" s="668"/>
      <c r="AF42" s="847"/>
      <c r="AG42" s="847"/>
      <c r="AH42" s="847"/>
      <c r="AI42" s="847"/>
      <c r="AJ42" s="847"/>
      <c r="AK42" s="93"/>
    </row>
    <row r="43" spans="1:40">
      <c r="A43" s="100"/>
      <c r="B43" s="2118" t="s">
        <v>1178</v>
      </c>
      <c r="C43" s="2119"/>
      <c r="D43" s="2119"/>
      <c r="E43" s="2119"/>
      <c r="F43" s="2119"/>
      <c r="G43" s="2119"/>
      <c r="H43" s="2119"/>
      <c r="I43" s="2119"/>
      <c r="J43" s="2119"/>
      <c r="K43" s="2119"/>
      <c r="L43" s="2119"/>
      <c r="M43" s="2119"/>
      <c r="N43" s="2119"/>
      <c r="O43" s="2119"/>
      <c r="P43" s="2119"/>
      <c r="Q43" s="2119"/>
      <c r="R43" s="2119"/>
      <c r="S43" s="2120"/>
      <c r="T43" s="573" t="s">
        <v>1248</v>
      </c>
      <c r="U43" s="801" t="s">
        <v>1305</v>
      </c>
      <c r="V43" s="801"/>
      <c r="W43" s="801"/>
      <c r="X43" s="801"/>
      <c r="Y43" s="801"/>
      <c r="Z43" s="801"/>
      <c r="AA43" s="801"/>
      <c r="AB43" s="801"/>
      <c r="AC43" s="801"/>
      <c r="AD43" s="801"/>
      <c r="AE43" s="801"/>
      <c r="AF43" s="801"/>
      <c r="AG43" s="801"/>
      <c r="AH43" s="801"/>
      <c r="AI43" s="801"/>
      <c r="AJ43" s="801"/>
      <c r="AK43" s="95"/>
      <c r="AL43" s="822"/>
      <c r="AM43" s="822"/>
      <c r="AN43" s="822"/>
    </row>
    <row r="44" spans="1:40">
      <c r="A44" s="100"/>
      <c r="B44" s="2118"/>
      <c r="C44" s="2119"/>
      <c r="D44" s="2119"/>
      <c r="E44" s="2119"/>
      <c r="F44" s="2119"/>
      <c r="G44" s="2119"/>
      <c r="H44" s="2119"/>
      <c r="I44" s="2119"/>
      <c r="J44" s="2119"/>
      <c r="K44" s="2119"/>
      <c r="L44" s="2119"/>
      <c r="M44" s="2119"/>
      <c r="N44" s="2119"/>
      <c r="O44" s="2119"/>
      <c r="P44" s="2119"/>
      <c r="Q44" s="2119"/>
      <c r="R44" s="2119"/>
      <c r="S44" s="2120"/>
      <c r="T44" s="573" t="s">
        <v>1248</v>
      </c>
      <c r="U44" s="801" t="s">
        <v>1177</v>
      </c>
      <c r="V44" s="781"/>
      <c r="W44" s="781"/>
      <c r="X44" s="801" t="s">
        <v>1306</v>
      </c>
      <c r="Y44" s="801"/>
      <c r="Z44" s="801"/>
      <c r="AA44" s="801"/>
      <c r="AB44" s="801"/>
      <c r="AC44" s="801"/>
      <c r="AD44" s="801"/>
      <c r="AE44" s="801"/>
      <c r="AF44" s="801"/>
      <c r="AG44" s="801"/>
      <c r="AH44" s="801"/>
      <c r="AI44" s="801"/>
      <c r="AJ44" s="801"/>
      <c r="AK44" s="95"/>
      <c r="AL44" s="822"/>
      <c r="AM44" s="822"/>
      <c r="AN44" s="822"/>
    </row>
    <row r="45" spans="1:40">
      <c r="A45" s="100"/>
      <c r="B45" s="2118"/>
      <c r="C45" s="2119"/>
      <c r="D45" s="2119"/>
      <c r="E45" s="2119"/>
      <c r="F45" s="2119"/>
      <c r="G45" s="2119"/>
      <c r="H45" s="2119"/>
      <c r="I45" s="2119"/>
      <c r="J45" s="2119"/>
      <c r="K45" s="2119"/>
      <c r="L45" s="2119"/>
      <c r="M45" s="2119"/>
      <c r="N45" s="2119"/>
      <c r="O45" s="2119"/>
      <c r="P45" s="2119"/>
      <c r="Q45" s="2119"/>
      <c r="R45" s="2119"/>
      <c r="S45" s="2120"/>
      <c r="T45" s="573" t="s">
        <v>1248</v>
      </c>
      <c r="U45" s="801" t="s">
        <v>1307</v>
      </c>
      <c r="V45" s="801"/>
      <c r="W45" s="801"/>
      <c r="X45" s="801"/>
      <c r="Y45" s="801"/>
      <c r="Z45" s="801"/>
      <c r="AA45" s="801"/>
      <c r="AB45" s="801"/>
      <c r="AC45" s="801"/>
      <c r="AD45" s="801"/>
      <c r="AE45" s="801"/>
      <c r="AF45" s="801"/>
      <c r="AG45" s="801"/>
      <c r="AH45" s="801"/>
      <c r="AI45" s="801"/>
      <c r="AJ45" s="801"/>
      <c r="AK45" s="95"/>
      <c r="AL45" s="822"/>
      <c r="AM45" s="822"/>
      <c r="AN45" s="822"/>
    </row>
    <row r="46" spans="1:40" ht="13.5" customHeight="1">
      <c r="A46" s="100"/>
      <c r="B46" s="2118"/>
      <c r="C46" s="2119"/>
      <c r="D46" s="2119"/>
      <c r="E46" s="2119"/>
      <c r="F46" s="2119"/>
      <c r="G46" s="2119"/>
      <c r="H46" s="2119"/>
      <c r="I46" s="2119"/>
      <c r="J46" s="2119"/>
      <c r="K46" s="2119"/>
      <c r="L46" s="2119"/>
      <c r="M46" s="2119"/>
      <c r="N46" s="2119"/>
      <c r="O46" s="2119"/>
      <c r="P46" s="2119"/>
      <c r="Q46" s="2119"/>
      <c r="R46" s="2119"/>
      <c r="S46" s="2120"/>
      <c r="T46" s="573" t="s">
        <v>1248</v>
      </c>
      <c r="U46" s="801" t="s">
        <v>527</v>
      </c>
      <c r="V46" s="878"/>
      <c r="W46" s="878"/>
      <c r="X46" s="878"/>
      <c r="Y46" s="878"/>
      <c r="Z46" s="878"/>
      <c r="AA46" s="878"/>
      <c r="AB46" s="878"/>
      <c r="AC46" s="878"/>
      <c r="AD46" s="878"/>
      <c r="AE46" s="878"/>
      <c r="AF46" s="878"/>
      <c r="AG46" s="878"/>
      <c r="AH46" s="878"/>
      <c r="AI46" s="878"/>
      <c r="AJ46" s="878"/>
      <c r="AK46" s="879"/>
      <c r="AL46" s="744"/>
      <c r="AM46" s="744"/>
      <c r="AN46" s="822"/>
    </row>
    <row r="47" spans="1:40">
      <c r="A47" s="100"/>
      <c r="B47" s="2118"/>
      <c r="C47" s="2119"/>
      <c r="D47" s="2119"/>
      <c r="E47" s="2119"/>
      <c r="F47" s="2119"/>
      <c r="G47" s="2119"/>
      <c r="H47" s="2119"/>
      <c r="I47" s="2119"/>
      <c r="J47" s="2119"/>
      <c r="K47" s="2119"/>
      <c r="L47" s="2119"/>
      <c r="M47" s="2119"/>
      <c r="N47" s="2119"/>
      <c r="O47" s="2119"/>
      <c r="P47" s="2119"/>
      <c r="Q47" s="2119"/>
      <c r="R47" s="2119"/>
      <c r="S47" s="2120"/>
      <c r="T47" s="573" t="s">
        <v>1248</v>
      </c>
      <c r="U47" s="801" t="s">
        <v>528</v>
      </c>
      <c r="V47" s="878"/>
      <c r="W47" s="878"/>
      <c r="X47" s="878"/>
      <c r="Y47" s="878"/>
      <c r="Z47" s="878"/>
      <c r="AA47" s="878"/>
      <c r="AB47" s="878"/>
      <c r="AC47" s="878"/>
      <c r="AD47" s="878"/>
      <c r="AE47" s="878"/>
      <c r="AF47" s="878"/>
      <c r="AG47" s="878"/>
      <c r="AH47" s="878"/>
      <c r="AI47" s="878"/>
      <c r="AJ47" s="878"/>
      <c r="AK47" s="879"/>
      <c r="AL47" s="744"/>
      <c r="AM47" s="744"/>
      <c r="AN47" s="822"/>
    </row>
    <row r="48" spans="1:40">
      <c r="A48" s="282"/>
      <c r="B48" s="2121"/>
      <c r="C48" s="2146"/>
      <c r="D48" s="2146"/>
      <c r="E48" s="2146"/>
      <c r="F48" s="2146"/>
      <c r="G48" s="2146"/>
      <c r="H48" s="2146"/>
      <c r="I48" s="2146"/>
      <c r="J48" s="2146"/>
      <c r="K48" s="2146"/>
      <c r="L48" s="2146"/>
      <c r="M48" s="2146"/>
      <c r="N48" s="2146"/>
      <c r="O48" s="2146"/>
      <c r="P48" s="2146"/>
      <c r="Q48" s="2146"/>
      <c r="R48" s="2146"/>
      <c r="S48" s="2123"/>
      <c r="T48" s="846" t="s">
        <v>1248</v>
      </c>
      <c r="U48" s="848" t="s">
        <v>1179</v>
      </c>
      <c r="V48" s="848"/>
      <c r="W48" s="848"/>
      <c r="X48" s="2130"/>
      <c r="Y48" s="2130"/>
      <c r="Z48" s="2130"/>
      <c r="AA48" s="2130"/>
      <c r="AB48" s="2130"/>
      <c r="AC48" s="2130"/>
      <c r="AD48" s="2130"/>
      <c r="AE48" s="2130"/>
      <c r="AF48" s="2130"/>
      <c r="AG48" s="2130"/>
      <c r="AH48" s="2130"/>
      <c r="AI48" s="2130"/>
      <c r="AJ48" s="2130"/>
      <c r="AK48" s="99" t="s">
        <v>1176</v>
      </c>
      <c r="AL48" s="744"/>
      <c r="AM48" s="822"/>
      <c r="AN48" s="822"/>
    </row>
    <row r="49" spans="1:41">
      <c r="A49" s="106">
        <v>7</v>
      </c>
      <c r="B49" s="2131" t="s">
        <v>678</v>
      </c>
      <c r="C49" s="2132"/>
      <c r="D49" s="2132"/>
      <c r="E49" s="2132"/>
      <c r="F49" s="2132"/>
      <c r="G49" s="2132"/>
      <c r="H49" s="2132"/>
      <c r="I49" s="2132"/>
      <c r="J49" s="2132"/>
      <c r="K49" s="2132"/>
      <c r="L49" s="2132"/>
      <c r="M49" s="2132"/>
      <c r="N49" s="2132"/>
      <c r="O49" s="2132"/>
      <c r="P49" s="2132"/>
      <c r="Q49" s="2132"/>
      <c r="R49" s="2132"/>
      <c r="S49" s="2133"/>
      <c r="T49" s="841"/>
      <c r="U49" s="841"/>
      <c r="V49" s="841"/>
      <c r="W49" s="841"/>
      <c r="X49" s="841"/>
      <c r="Y49" s="841"/>
      <c r="Z49" s="841"/>
      <c r="AA49" s="841"/>
      <c r="AB49" s="841"/>
      <c r="AC49" s="841"/>
      <c r="AD49" s="841"/>
      <c r="AE49" s="841"/>
      <c r="AF49" s="841"/>
      <c r="AG49" s="841"/>
      <c r="AH49" s="841"/>
      <c r="AI49" s="841"/>
      <c r="AJ49" s="841"/>
      <c r="AK49" s="842"/>
      <c r="AL49" s="822"/>
      <c r="AM49" s="822"/>
      <c r="AN49" s="822"/>
    </row>
    <row r="50" spans="1:41">
      <c r="A50" s="94"/>
      <c r="B50" s="2134" t="s">
        <v>1399</v>
      </c>
      <c r="C50" s="2135"/>
      <c r="D50" s="2135"/>
      <c r="E50" s="2135"/>
      <c r="F50" s="2135"/>
      <c r="G50" s="2135"/>
      <c r="H50" s="2135"/>
      <c r="I50" s="2135"/>
      <c r="J50" s="2135"/>
      <c r="K50" s="2135"/>
      <c r="L50" s="2135"/>
      <c r="M50" s="2135"/>
      <c r="N50" s="2135"/>
      <c r="O50" s="2135"/>
      <c r="P50" s="2135"/>
      <c r="Q50" s="2135"/>
      <c r="R50" s="2135"/>
      <c r="S50" s="2136"/>
      <c r="T50" s="792" t="s">
        <v>1248</v>
      </c>
      <c r="U50" s="801" t="s">
        <v>2252</v>
      </c>
      <c r="V50" s="801"/>
      <c r="W50" s="801"/>
      <c r="X50" s="801"/>
      <c r="Y50" s="801"/>
      <c r="Z50" s="801"/>
      <c r="AA50" s="801"/>
      <c r="AB50" s="801"/>
      <c r="AC50" s="801"/>
      <c r="AD50" s="801"/>
      <c r="AE50" s="801"/>
      <c r="AF50" s="801"/>
      <c r="AG50" s="801"/>
      <c r="AH50" s="801"/>
      <c r="AI50" s="801"/>
      <c r="AJ50" s="801"/>
      <c r="AK50" s="95"/>
      <c r="AL50" s="744"/>
      <c r="AM50" s="822"/>
      <c r="AN50" s="822"/>
    </row>
    <row r="51" spans="1:41">
      <c r="A51" s="94"/>
      <c r="B51" s="2137"/>
      <c r="C51" s="2135"/>
      <c r="D51" s="2135"/>
      <c r="E51" s="2135"/>
      <c r="F51" s="2135"/>
      <c r="G51" s="2135"/>
      <c r="H51" s="2135"/>
      <c r="I51" s="2135"/>
      <c r="J51" s="2135"/>
      <c r="K51" s="2135"/>
      <c r="L51" s="2135"/>
      <c r="M51" s="2135"/>
      <c r="N51" s="2135"/>
      <c r="O51" s="2135"/>
      <c r="P51" s="2135"/>
      <c r="Q51" s="2135"/>
      <c r="R51" s="2135"/>
      <c r="S51" s="2136"/>
      <c r="T51" s="792" t="s">
        <v>1248</v>
      </c>
      <c r="U51" s="801" t="s">
        <v>2253</v>
      </c>
      <c r="V51" s="801"/>
      <c r="W51" s="801"/>
      <c r="X51" s="801"/>
      <c r="Y51" s="801"/>
      <c r="Z51" s="801"/>
      <c r="AA51" s="801"/>
      <c r="AB51" s="801"/>
      <c r="AC51" s="801"/>
      <c r="AD51" s="801"/>
      <c r="AE51" s="801"/>
      <c r="AF51" s="801"/>
      <c r="AG51" s="801"/>
      <c r="AH51" s="801"/>
      <c r="AI51" s="801"/>
      <c r="AJ51" s="801"/>
      <c r="AK51" s="95"/>
      <c r="AL51" s="822"/>
      <c r="AM51" s="822"/>
      <c r="AN51" s="822"/>
    </row>
    <row r="52" spans="1:41" ht="13.5" customHeight="1">
      <c r="A52" s="97"/>
      <c r="B52" s="2138"/>
      <c r="C52" s="2139"/>
      <c r="D52" s="2139"/>
      <c r="E52" s="2139"/>
      <c r="F52" s="2139"/>
      <c r="G52" s="2139"/>
      <c r="H52" s="2139"/>
      <c r="I52" s="2139"/>
      <c r="J52" s="2139"/>
      <c r="K52" s="2139"/>
      <c r="L52" s="2139"/>
      <c r="M52" s="2139"/>
      <c r="N52" s="2139"/>
      <c r="O52" s="2139"/>
      <c r="P52" s="2139"/>
      <c r="Q52" s="2139"/>
      <c r="R52" s="2139"/>
      <c r="S52" s="2140"/>
      <c r="T52" s="849" t="s">
        <v>1248</v>
      </c>
      <c r="U52" s="2128" t="s">
        <v>2254</v>
      </c>
      <c r="V52" s="2128"/>
      <c r="W52" s="2128"/>
      <c r="X52" s="2128"/>
      <c r="Y52" s="2128"/>
      <c r="Z52" s="2128"/>
      <c r="AA52" s="2128"/>
      <c r="AB52" s="2128"/>
      <c r="AC52" s="2128"/>
      <c r="AD52" s="2128"/>
      <c r="AE52" s="2128"/>
      <c r="AF52" s="2128"/>
      <c r="AG52" s="2128"/>
      <c r="AH52" s="2128"/>
      <c r="AI52" s="2128"/>
      <c r="AJ52" s="2128"/>
      <c r="AK52" s="2129"/>
    </row>
    <row r="53" spans="1:41">
      <c r="A53" s="543">
        <v>8</v>
      </c>
      <c r="B53" s="2115" t="s">
        <v>1738</v>
      </c>
      <c r="C53" s="2116"/>
      <c r="D53" s="2116"/>
      <c r="E53" s="2116"/>
      <c r="F53" s="2116"/>
      <c r="G53" s="2116"/>
      <c r="H53" s="2116"/>
      <c r="I53" s="2116"/>
      <c r="J53" s="2116"/>
      <c r="K53" s="2116"/>
      <c r="L53" s="2116"/>
      <c r="M53" s="2116"/>
      <c r="N53" s="2116"/>
      <c r="O53" s="2116"/>
      <c r="P53" s="2116"/>
      <c r="Q53" s="2116"/>
      <c r="R53" s="2116"/>
      <c r="S53" s="2117"/>
      <c r="T53" s="544" t="s">
        <v>1745</v>
      </c>
      <c r="U53" s="545"/>
      <c r="V53" s="545"/>
      <c r="W53" s="545"/>
      <c r="X53" s="545"/>
      <c r="Y53" s="545"/>
      <c r="Z53" s="545"/>
      <c r="AA53" s="545"/>
      <c r="AB53" s="545"/>
      <c r="AC53" s="545"/>
      <c r="AD53" s="545"/>
      <c r="AE53" s="545"/>
      <c r="AF53" s="545"/>
      <c r="AG53" s="545"/>
      <c r="AH53" s="545"/>
      <c r="AI53" s="545"/>
      <c r="AJ53" s="545"/>
      <c r="AK53" s="546"/>
    </row>
    <row r="54" spans="1:41" ht="13.5" customHeight="1">
      <c r="A54" s="139"/>
      <c r="B54" s="2118" t="s">
        <v>1739</v>
      </c>
      <c r="C54" s="2119"/>
      <c r="D54" s="2119"/>
      <c r="E54" s="2119"/>
      <c r="F54" s="2119"/>
      <c r="G54" s="2119"/>
      <c r="H54" s="2119"/>
      <c r="I54" s="2119"/>
      <c r="J54" s="2119"/>
      <c r="K54" s="2119"/>
      <c r="L54" s="2119"/>
      <c r="M54" s="2119"/>
      <c r="N54" s="2119"/>
      <c r="O54" s="2119"/>
      <c r="P54" s="2119"/>
      <c r="Q54" s="2119"/>
      <c r="R54" s="2119"/>
      <c r="S54" s="2120"/>
      <c r="T54" s="9" t="s">
        <v>1262</v>
      </c>
      <c r="U54" s="801" t="s">
        <v>491</v>
      </c>
      <c r="V54" s="801" t="s">
        <v>1740</v>
      </c>
      <c r="W54" s="9" t="s">
        <v>1262</v>
      </c>
      <c r="X54" s="801" t="s">
        <v>1741</v>
      </c>
      <c r="Y54" s="801"/>
      <c r="Z54" s="801"/>
      <c r="AA54" s="801"/>
      <c r="AB54" s="801"/>
      <c r="AC54" s="801"/>
      <c r="AD54" s="801"/>
      <c r="AE54" s="801"/>
      <c r="AF54" s="801"/>
      <c r="AG54" s="801"/>
      <c r="AH54" s="801"/>
      <c r="AI54" s="801"/>
      <c r="AJ54" s="801"/>
      <c r="AK54" s="95"/>
    </row>
    <row r="55" spans="1:41">
      <c r="A55" s="378"/>
      <c r="B55" s="2118"/>
      <c r="C55" s="2119"/>
      <c r="D55" s="2119"/>
      <c r="E55" s="2119"/>
      <c r="F55" s="2119"/>
      <c r="G55" s="2119"/>
      <c r="H55" s="2119"/>
      <c r="I55" s="2119"/>
      <c r="J55" s="2119"/>
      <c r="K55" s="2119"/>
      <c r="L55" s="2119"/>
      <c r="M55" s="2119"/>
      <c r="N55" s="2119"/>
      <c r="O55" s="2119"/>
      <c r="P55" s="2119"/>
      <c r="Q55" s="2119"/>
      <c r="R55" s="2119"/>
      <c r="S55" s="2120"/>
      <c r="T55" s="98"/>
      <c r="U55" s="547"/>
      <c r="V55" s="547"/>
      <c r="W55" s="744" t="s">
        <v>1248</v>
      </c>
      <c r="X55" s="801" t="s">
        <v>1742</v>
      </c>
      <c r="Y55" s="547"/>
      <c r="Z55" s="547"/>
      <c r="AA55" s="547"/>
      <c r="AB55" s="547"/>
      <c r="AC55" s="547"/>
      <c r="AD55" s="547"/>
      <c r="AE55" s="547"/>
      <c r="AF55" s="547"/>
      <c r="AG55" s="547"/>
      <c r="AH55" s="547"/>
      <c r="AI55" s="547"/>
      <c r="AJ55" s="547"/>
      <c r="AK55" s="548"/>
    </row>
    <row r="56" spans="1:41">
      <c r="A56" s="843"/>
      <c r="B56" s="2121"/>
      <c r="C56" s="2122"/>
      <c r="D56" s="2122"/>
      <c r="E56" s="2122"/>
      <c r="F56" s="2122"/>
      <c r="G56" s="2122"/>
      <c r="H56" s="2122"/>
      <c r="I56" s="2122"/>
      <c r="J56" s="2122"/>
      <c r="K56" s="2122"/>
      <c r="L56" s="2122"/>
      <c r="M56" s="2122"/>
      <c r="N56" s="2122"/>
      <c r="O56" s="2122"/>
      <c r="P56" s="2122"/>
      <c r="Q56" s="2122"/>
      <c r="R56" s="2122"/>
      <c r="S56" s="2123"/>
      <c r="T56" s="834" t="s">
        <v>1262</v>
      </c>
      <c r="U56" s="803" t="s">
        <v>909</v>
      </c>
      <c r="V56" s="549"/>
      <c r="W56" s="803"/>
      <c r="X56" s="803"/>
      <c r="Y56" s="549"/>
      <c r="Z56" s="549"/>
      <c r="AA56" s="549"/>
      <c r="AB56" s="549"/>
      <c r="AC56" s="549"/>
      <c r="AD56" s="549"/>
      <c r="AE56" s="549"/>
      <c r="AF56" s="549"/>
      <c r="AG56" s="549"/>
      <c r="AH56" s="549"/>
      <c r="AI56" s="549"/>
      <c r="AJ56" s="549"/>
      <c r="AK56" s="550"/>
    </row>
    <row r="57" spans="1:41">
      <c r="AL57" s="763"/>
      <c r="AM57" s="763"/>
      <c r="AN57" s="763"/>
      <c r="AO57" s="763"/>
    </row>
    <row r="58" spans="1:41">
      <c r="AL58" s="763"/>
      <c r="AM58" s="763"/>
      <c r="AN58" s="763"/>
      <c r="AO58" s="763"/>
    </row>
    <row r="59" spans="1:41">
      <c r="A59" s="111"/>
      <c r="B59" s="111"/>
      <c r="C59" s="111"/>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63"/>
    </row>
    <row r="60" spans="1:41">
      <c r="A60" s="763"/>
      <c r="B60" s="763"/>
      <c r="C60" s="763"/>
      <c r="D60" s="801"/>
      <c r="E60" s="763"/>
      <c r="F60" s="763"/>
      <c r="G60" s="763"/>
      <c r="H60" s="763"/>
      <c r="I60" s="763"/>
      <c r="J60" s="763"/>
      <c r="K60" s="763"/>
      <c r="L60" s="763"/>
      <c r="M60" s="763"/>
      <c r="N60" s="763"/>
    </row>
    <row r="61" spans="1:41">
      <c r="A61" s="763"/>
      <c r="B61" s="763"/>
      <c r="C61" s="763"/>
      <c r="D61" s="801"/>
      <c r="E61" s="763"/>
      <c r="F61" s="763"/>
      <c r="G61" s="763"/>
      <c r="H61" s="763"/>
      <c r="I61" s="763"/>
      <c r="J61" s="763"/>
      <c r="K61" s="763"/>
      <c r="L61" s="763"/>
      <c r="M61" s="763"/>
      <c r="N61" s="763"/>
    </row>
    <row r="62" spans="1:41">
      <c r="A62" s="763"/>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63"/>
    </row>
    <row r="63" spans="1:41">
      <c r="A63" s="763"/>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row>
    <row r="64" spans="1:41">
      <c r="A64" s="763"/>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row>
    <row r="65" spans="1:37">
      <c r="A65" s="763"/>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row>
    <row r="66" spans="1:37">
      <c r="A66" s="763"/>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row>
    <row r="67" spans="1:37">
      <c r="A67" s="763"/>
      <c r="B67" s="763"/>
      <c r="C67" s="763"/>
      <c r="D67" s="763"/>
      <c r="E67" s="763"/>
      <c r="F67" s="763"/>
      <c r="G67" s="763"/>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63"/>
      <c r="AH67" s="763"/>
      <c r="AI67" s="763"/>
      <c r="AJ67" s="763"/>
      <c r="AK67" s="763"/>
    </row>
    <row r="68" spans="1:37">
      <c r="A68" s="763"/>
      <c r="B68" s="763"/>
      <c r="C68" s="763"/>
      <c r="D68" s="763"/>
      <c r="E68" s="763"/>
      <c r="F68" s="763"/>
      <c r="G68" s="763"/>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63"/>
      <c r="AH68" s="763"/>
      <c r="AI68" s="763"/>
      <c r="AJ68" s="763"/>
      <c r="AK68" s="763"/>
    </row>
    <row r="69" spans="1:37">
      <c r="A69" s="763"/>
      <c r="B69" s="763"/>
      <c r="C69" s="763"/>
      <c r="D69" s="763"/>
      <c r="E69" s="763"/>
      <c r="F69" s="763"/>
      <c r="G69" s="763"/>
      <c r="H69" s="763"/>
      <c r="I69" s="763"/>
      <c r="J69" s="763"/>
      <c r="K69" s="763"/>
      <c r="L69" s="763"/>
      <c r="M69" s="763"/>
      <c r="N69" s="763"/>
      <c r="O69" s="763"/>
      <c r="P69" s="763"/>
      <c r="Q69" s="763"/>
      <c r="R69" s="763"/>
      <c r="S69" s="763"/>
      <c r="T69" s="763"/>
      <c r="U69" s="763"/>
      <c r="V69" s="763"/>
      <c r="W69" s="763"/>
      <c r="X69" s="763"/>
      <c r="Y69" s="763"/>
      <c r="Z69" s="763"/>
      <c r="AA69" s="763"/>
      <c r="AB69" s="763"/>
      <c r="AC69" s="763"/>
      <c r="AD69" s="763"/>
      <c r="AE69" s="763"/>
      <c r="AF69" s="763"/>
      <c r="AG69" s="763"/>
      <c r="AH69" s="763"/>
      <c r="AI69" s="763"/>
      <c r="AJ69" s="763"/>
      <c r="AK69" s="763"/>
    </row>
    <row r="70" spans="1:37">
      <c r="A70" s="763"/>
      <c r="B70" s="763"/>
      <c r="C70" s="763"/>
      <c r="D70" s="763"/>
      <c r="E70" s="763"/>
      <c r="F70" s="763"/>
      <c r="G70" s="763"/>
      <c r="H70" s="763"/>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3"/>
      <c r="AI70" s="763"/>
      <c r="AJ70" s="763"/>
      <c r="AK70" s="763"/>
    </row>
    <row r="71" spans="1:37">
      <c r="A71" s="763"/>
      <c r="B71" s="763"/>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3"/>
      <c r="AC71" s="763"/>
      <c r="AD71" s="763"/>
      <c r="AE71" s="763"/>
      <c r="AF71" s="763"/>
      <c r="AG71" s="763"/>
      <c r="AH71" s="763"/>
      <c r="AI71" s="763"/>
      <c r="AJ71" s="763"/>
      <c r="AK71" s="763"/>
    </row>
    <row r="72" spans="1:37">
      <c r="A72" s="763"/>
      <c r="B72" s="763"/>
      <c r="C72" s="763"/>
      <c r="D72" s="763"/>
      <c r="E72" s="763"/>
      <c r="F72" s="763"/>
      <c r="G72" s="763"/>
      <c r="H72" s="763"/>
      <c r="I72" s="763"/>
      <c r="J72" s="763"/>
      <c r="K72" s="763"/>
      <c r="L72" s="763"/>
      <c r="M72" s="763"/>
      <c r="N72" s="763"/>
      <c r="O72" s="763"/>
      <c r="P72" s="763"/>
      <c r="Q72" s="763"/>
      <c r="R72" s="763"/>
      <c r="S72" s="763"/>
      <c r="T72" s="763"/>
      <c r="U72" s="763"/>
      <c r="V72" s="763"/>
      <c r="W72" s="763"/>
      <c r="X72" s="763"/>
      <c r="Y72" s="763"/>
      <c r="Z72" s="763"/>
      <c r="AA72" s="763"/>
      <c r="AB72" s="763"/>
      <c r="AC72" s="763"/>
      <c r="AD72" s="763"/>
      <c r="AE72" s="763"/>
      <c r="AF72" s="763"/>
      <c r="AG72" s="763"/>
      <c r="AH72" s="763"/>
      <c r="AI72" s="763"/>
      <c r="AJ72" s="763"/>
      <c r="AK72" s="763"/>
    </row>
    <row r="73" spans="1:37">
      <c r="A73" s="763"/>
      <c r="B73" s="763"/>
      <c r="C73" s="763"/>
      <c r="D73" s="763"/>
      <c r="E73" s="763"/>
      <c r="F73" s="763"/>
      <c r="G73" s="763"/>
      <c r="H73" s="763"/>
      <c r="I73" s="763"/>
      <c r="J73" s="763"/>
      <c r="K73" s="763"/>
      <c r="L73" s="763"/>
      <c r="M73" s="763"/>
      <c r="N73" s="763"/>
      <c r="O73" s="763"/>
      <c r="P73" s="763"/>
      <c r="Q73" s="763"/>
      <c r="R73" s="763"/>
      <c r="S73" s="763"/>
      <c r="T73" s="763"/>
      <c r="U73" s="763"/>
      <c r="V73" s="763"/>
      <c r="W73" s="763"/>
      <c r="X73" s="763"/>
      <c r="Y73" s="763"/>
      <c r="Z73" s="763"/>
      <c r="AA73" s="763"/>
      <c r="AB73" s="763"/>
      <c r="AC73" s="763"/>
      <c r="AD73" s="763"/>
      <c r="AE73" s="763"/>
      <c r="AF73" s="763"/>
      <c r="AG73" s="763"/>
      <c r="AH73" s="763"/>
      <c r="AI73" s="763"/>
      <c r="AJ73" s="763"/>
      <c r="AK73" s="763"/>
    </row>
    <row r="74" spans="1:37">
      <c r="A74" s="763"/>
      <c r="B74" s="763"/>
      <c r="C74" s="763"/>
      <c r="D74" s="763"/>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row>
    <row r="75" spans="1:37">
      <c r="A75" s="763"/>
      <c r="B75" s="763"/>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3"/>
      <c r="AC75" s="763"/>
      <c r="AD75" s="763"/>
      <c r="AE75" s="763"/>
      <c r="AF75" s="763"/>
      <c r="AG75" s="763"/>
      <c r="AH75" s="763"/>
      <c r="AI75" s="763"/>
      <c r="AJ75" s="763"/>
      <c r="AK75" s="763"/>
    </row>
    <row r="76" spans="1:37">
      <c r="A76" s="763"/>
      <c r="B76" s="763"/>
      <c r="C76" s="763"/>
      <c r="D76" s="763"/>
      <c r="E76" s="763"/>
      <c r="F76" s="763"/>
      <c r="G76" s="763"/>
      <c r="H76" s="763"/>
      <c r="I76" s="763"/>
      <c r="J76" s="763"/>
      <c r="K76" s="763"/>
      <c r="L76" s="763"/>
      <c r="M76" s="763"/>
      <c r="N76" s="763"/>
      <c r="O76" s="763"/>
      <c r="P76" s="763"/>
      <c r="Q76" s="763"/>
      <c r="R76" s="763"/>
      <c r="S76" s="763"/>
      <c r="T76" s="763"/>
      <c r="U76" s="763"/>
      <c r="V76" s="763"/>
      <c r="W76" s="763"/>
      <c r="X76" s="763"/>
      <c r="Y76" s="763"/>
      <c r="Z76" s="763"/>
      <c r="AA76" s="763"/>
      <c r="AB76" s="763"/>
      <c r="AC76" s="763"/>
      <c r="AD76" s="763"/>
      <c r="AE76" s="763"/>
      <c r="AF76" s="763"/>
      <c r="AG76" s="763"/>
      <c r="AH76" s="763"/>
      <c r="AI76" s="763"/>
      <c r="AJ76" s="763"/>
      <c r="AK76" s="763"/>
    </row>
    <row r="77" spans="1:37">
      <c r="A77" s="763"/>
      <c r="B77" s="763"/>
      <c r="C77" s="763"/>
      <c r="D77" s="763"/>
      <c r="E77" s="763"/>
      <c r="F77" s="763"/>
      <c r="G77" s="763"/>
      <c r="H77" s="763"/>
      <c r="I77" s="763"/>
      <c r="J77" s="763"/>
      <c r="K77" s="763"/>
      <c r="L77" s="763"/>
      <c r="M77" s="763"/>
      <c r="N77" s="763"/>
      <c r="O77" s="763"/>
      <c r="P77" s="763"/>
      <c r="Q77" s="763"/>
      <c r="R77" s="763"/>
      <c r="S77" s="763"/>
      <c r="T77" s="763"/>
      <c r="U77" s="763"/>
      <c r="V77" s="763"/>
      <c r="W77" s="763"/>
      <c r="X77" s="763"/>
      <c r="Y77" s="763"/>
      <c r="Z77" s="763"/>
      <c r="AA77" s="763"/>
      <c r="AB77" s="763"/>
      <c r="AC77" s="763"/>
      <c r="AD77" s="763"/>
      <c r="AE77" s="763"/>
      <c r="AF77" s="763"/>
      <c r="AG77" s="763"/>
      <c r="AH77" s="763"/>
      <c r="AI77" s="763"/>
      <c r="AJ77" s="763"/>
      <c r="AK77" s="763"/>
    </row>
    <row r="78" spans="1:37">
      <c r="A78" s="763"/>
      <c r="B78" s="763"/>
      <c r="C78" s="763"/>
      <c r="D78" s="763"/>
      <c r="E78" s="763"/>
      <c r="F78" s="763"/>
      <c r="G78" s="763"/>
      <c r="H78" s="763"/>
      <c r="I78" s="763"/>
      <c r="J78" s="763"/>
      <c r="K78" s="763"/>
      <c r="L78" s="763"/>
      <c r="M78" s="763"/>
      <c r="N78" s="763"/>
      <c r="O78" s="763"/>
      <c r="P78" s="763"/>
      <c r="Q78" s="763"/>
      <c r="R78" s="763"/>
      <c r="S78" s="763"/>
      <c r="T78" s="763"/>
      <c r="U78" s="763"/>
      <c r="V78" s="763"/>
      <c r="W78" s="763"/>
      <c r="X78" s="763"/>
      <c r="Y78" s="763"/>
      <c r="Z78" s="763"/>
      <c r="AA78" s="763"/>
      <c r="AB78" s="763"/>
      <c r="AC78" s="763"/>
      <c r="AD78" s="763"/>
      <c r="AE78" s="763"/>
      <c r="AF78" s="763"/>
      <c r="AG78" s="763"/>
      <c r="AH78" s="763"/>
      <c r="AI78" s="763"/>
      <c r="AJ78" s="763"/>
      <c r="AK78" s="763"/>
    </row>
    <row r="79" spans="1:37">
      <c r="A79" s="763"/>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row>
    <row r="80" spans="1:37">
      <c r="A80" s="763"/>
      <c r="B80" s="763"/>
      <c r="C80" s="763"/>
      <c r="D80" s="763"/>
      <c r="E80" s="763"/>
      <c r="F80" s="763"/>
      <c r="G80" s="763"/>
      <c r="H80" s="763"/>
      <c r="I80" s="763"/>
      <c r="J80" s="763"/>
      <c r="K80" s="763"/>
      <c r="L80" s="763"/>
      <c r="M80" s="763"/>
      <c r="N80" s="763"/>
      <c r="O80" s="763"/>
      <c r="P80" s="763"/>
      <c r="Q80" s="763"/>
      <c r="R80" s="763"/>
      <c r="S80" s="763"/>
      <c r="T80" s="763"/>
      <c r="U80" s="763"/>
      <c r="V80" s="763"/>
      <c r="W80" s="763"/>
      <c r="X80" s="763"/>
      <c r="Y80" s="763"/>
      <c r="Z80" s="763"/>
      <c r="AA80" s="763"/>
      <c r="AB80" s="763"/>
      <c r="AC80" s="763"/>
      <c r="AD80" s="763"/>
      <c r="AE80" s="763"/>
      <c r="AF80" s="763"/>
      <c r="AG80" s="763"/>
      <c r="AH80" s="763"/>
      <c r="AI80" s="763"/>
      <c r="AJ80" s="763"/>
      <c r="AK80" s="763"/>
    </row>
    <row r="81" spans="1:37">
      <c r="A81" s="763"/>
      <c r="B81" s="763"/>
      <c r="C81" s="763"/>
      <c r="D81" s="763"/>
      <c r="E81" s="763"/>
      <c r="F81" s="763"/>
      <c r="G81" s="763"/>
      <c r="H81" s="763"/>
      <c r="I81" s="763"/>
      <c r="J81" s="763"/>
      <c r="K81" s="763"/>
      <c r="L81" s="763"/>
      <c r="M81" s="763"/>
      <c r="N81" s="763"/>
      <c r="O81" s="763"/>
      <c r="P81" s="763"/>
      <c r="Q81" s="763"/>
      <c r="R81" s="763"/>
      <c r="S81" s="763"/>
      <c r="T81" s="763"/>
      <c r="U81" s="763"/>
      <c r="V81" s="763"/>
      <c r="W81" s="763"/>
      <c r="X81" s="763"/>
      <c r="Y81" s="763"/>
      <c r="Z81" s="763"/>
      <c r="AA81" s="763"/>
      <c r="AB81" s="763"/>
      <c r="AC81" s="763"/>
      <c r="AD81" s="763"/>
      <c r="AE81" s="763"/>
      <c r="AF81" s="763"/>
      <c r="AG81" s="763"/>
      <c r="AH81" s="763"/>
      <c r="AI81" s="763"/>
      <c r="AJ81" s="763"/>
      <c r="AK81" s="763"/>
    </row>
    <row r="82" spans="1:37">
      <c r="A82" s="763"/>
      <c r="B82" s="763"/>
      <c r="C82" s="763"/>
      <c r="D82" s="763"/>
      <c r="E82" s="763"/>
      <c r="F82" s="763"/>
      <c r="G82" s="763"/>
      <c r="H82" s="763"/>
      <c r="I82" s="763"/>
      <c r="J82" s="763"/>
      <c r="K82" s="763"/>
      <c r="L82" s="763"/>
      <c r="M82" s="763"/>
      <c r="N82" s="763"/>
      <c r="O82" s="763"/>
      <c r="P82" s="763"/>
      <c r="Q82" s="763"/>
      <c r="R82" s="763"/>
      <c r="S82" s="763"/>
      <c r="T82" s="763"/>
      <c r="U82" s="763"/>
      <c r="V82" s="763"/>
      <c r="W82" s="763"/>
      <c r="X82" s="763"/>
      <c r="Y82" s="763"/>
      <c r="Z82" s="763"/>
      <c r="AA82" s="763"/>
      <c r="AB82" s="763"/>
      <c r="AC82" s="763"/>
      <c r="AD82" s="763"/>
      <c r="AE82" s="763"/>
      <c r="AF82" s="763"/>
      <c r="AG82" s="763"/>
      <c r="AH82" s="763"/>
      <c r="AI82" s="763"/>
      <c r="AJ82" s="763"/>
      <c r="AK82" s="763"/>
    </row>
    <row r="83" spans="1:37">
      <c r="A83" s="763"/>
      <c r="B83" s="763"/>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row>
    <row r="84" spans="1:37">
      <c r="A84" s="763"/>
      <c r="B84" s="763"/>
      <c r="C84" s="763"/>
      <c r="D84" s="763"/>
      <c r="E84" s="763"/>
      <c r="F84" s="763"/>
      <c r="G84" s="763"/>
      <c r="H84" s="763"/>
      <c r="I84" s="763"/>
      <c r="J84" s="763"/>
      <c r="K84" s="763"/>
      <c r="L84" s="763"/>
      <c r="M84" s="763"/>
      <c r="N84" s="763"/>
      <c r="O84" s="763"/>
      <c r="P84" s="763"/>
      <c r="Q84" s="763"/>
      <c r="R84" s="763"/>
      <c r="S84" s="763"/>
      <c r="T84" s="763"/>
      <c r="U84" s="763"/>
      <c r="V84" s="763"/>
      <c r="W84" s="763"/>
      <c r="X84" s="763"/>
      <c r="Y84" s="763"/>
      <c r="Z84" s="763"/>
      <c r="AA84" s="763"/>
      <c r="AB84" s="763"/>
      <c r="AC84" s="763"/>
      <c r="AD84" s="763"/>
      <c r="AE84" s="763"/>
      <c r="AF84" s="763"/>
      <c r="AG84" s="763"/>
      <c r="AH84" s="763"/>
      <c r="AI84" s="763"/>
      <c r="AJ84" s="763"/>
      <c r="AK84" s="763"/>
    </row>
  </sheetData>
  <mergeCells count="36">
    <mergeCell ref="X33:Y33"/>
    <mergeCell ref="B32:S32"/>
    <mergeCell ref="U20:AK21"/>
    <mergeCell ref="B27:S27"/>
    <mergeCell ref="B28:S31"/>
    <mergeCell ref="B2:S3"/>
    <mergeCell ref="T2:AK3"/>
    <mergeCell ref="B4:S4"/>
    <mergeCell ref="B5:S8"/>
    <mergeCell ref="X8:Z8"/>
    <mergeCell ref="B17:S17"/>
    <mergeCell ref="AA12:AJ12"/>
    <mergeCell ref="B23:S23"/>
    <mergeCell ref="B24:S26"/>
    <mergeCell ref="X26:AJ26"/>
    <mergeCell ref="B9:S12"/>
    <mergeCell ref="B13:S13"/>
    <mergeCell ref="B14:S14"/>
    <mergeCell ref="B15:S16"/>
    <mergeCell ref="X16:AJ16"/>
    <mergeCell ref="B18:S22"/>
    <mergeCell ref="U18:AK19"/>
    <mergeCell ref="B35:S35"/>
    <mergeCell ref="B50:S52"/>
    <mergeCell ref="B36:S41"/>
    <mergeCell ref="B42:S42"/>
    <mergeCell ref="B43:S48"/>
    <mergeCell ref="B49:S49"/>
    <mergeCell ref="X41:AJ41"/>
    <mergeCell ref="U39:AK39"/>
    <mergeCell ref="B53:S53"/>
    <mergeCell ref="B54:S56"/>
    <mergeCell ref="U38:AK38"/>
    <mergeCell ref="U40:AK40"/>
    <mergeCell ref="U52:AK52"/>
    <mergeCell ref="X48:AJ48"/>
  </mergeCells>
  <phoneticPr fontId="5"/>
  <dataValidations count="1">
    <dataValidation type="list" allowBlank="1" showInputMessage="1" showErrorMessage="1" sqref="T18 T34 Z9 AD9 AH9 T50:T52 T20 T22 T24:T26 Z24 AC24 AF24 AF28:AF30 AI28:AI30 T32 W54:W55 W12 T54:T56 W36 T12 T14:T16 T5:T9 T36 T43:T48 T38:T41">
      <formula1>"□,☑"</formula1>
    </dataValidation>
  </dataValidations>
  <pageMargins left="0.55118110236220474" right="0.19685039370078741" top="0.59055118110236227" bottom="0.35433070866141736" header="0.51181102362204722" footer="0.19685039370078741"/>
  <pageSetup paperSize="9" scale="99"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AN50"/>
  <sheetViews>
    <sheetView view="pageBreakPreview" zoomScaleNormal="100" zoomScaleSheetLayoutView="100" workbookViewId="0"/>
  </sheetViews>
  <sheetFormatPr defaultColWidth="2.5" defaultRowHeight="15" customHeight="1"/>
  <cols>
    <col min="1" max="16384" width="2.5" style="637"/>
  </cols>
  <sheetData>
    <row r="1" spans="1:40" ht="15" customHeight="1">
      <c r="A1" s="1073" t="s">
        <v>2056</v>
      </c>
      <c r="B1" s="1073"/>
      <c r="C1" s="1073"/>
      <c r="D1" s="1073"/>
      <c r="E1" s="1073"/>
      <c r="F1" s="1073"/>
      <c r="G1" s="1073"/>
      <c r="H1" s="1073"/>
      <c r="I1" s="1073"/>
      <c r="J1" s="1073"/>
      <c r="K1" s="1073"/>
      <c r="L1" s="1073"/>
      <c r="M1" s="1073"/>
      <c r="N1" s="1073"/>
      <c r="O1" s="1073"/>
      <c r="P1" s="1073"/>
      <c r="Q1" s="1073"/>
      <c r="R1" s="1073"/>
      <c r="S1" s="1073"/>
      <c r="T1" s="1073"/>
      <c r="U1" s="1073"/>
      <c r="AJ1" s="636" t="s">
        <v>1515</v>
      </c>
      <c r="AN1" s="245"/>
    </row>
    <row r="2" spans="1:40" ht="15" customHeight="1">
      <c r="A2" s="1073"/>
      <c r="B2" s="1073"/>
      <c r="C2" s="1073"/>
      <c r="D2" s="1073"/>
      <c r="E2" s="1073"/>
      <c r="F2" s="1073"/>
      <c r="G2" s="1073"/>
      <c r="H2" s="1073"/>
      <c r="I2" s="1073"/>
      <c r="J2" s="1073"/>
      <c r="K2" s="1073"/>
      <c r="L2" s="1073"/>
      <c r="M2" s="1073"/>
      <c r="N2" s="1073"/>
      <c r="O2" s="1073"/>
      <c r="P2" s="1073"/>
      <c r="Q2" s="1073"/>
      <c r="R2" s="1073"/>
      <c r="S2" s="1073"/>
      <c r="T2" s="1073"/>
      <c r="U2" s="1073"/>
    </row>
    <row r="4" spans="1:40" ht="15" customHeight="1">
      <c r="A4" s="888" t="s">
        <v>1865</v>
      </c>
    </row>
    <row r="5" spans="1:40" ht="7.5" customHeight="1"/>
    <row r="6" spans="1:40" ht="15" customHeight="1">
      <c r="C6" s="637" t="s">
        <v>1869</v>
      </c>
    </row>
    <row r="7" spans="1:40" ht="15" customHeight="1">
      <c r="C7" s="637" t="s">
        <v>2325</v>
      </c>
    </row>
    <row r="8" spans="1:40" ht="15" customHeight="1">
      <c r="B8" s="362"/>
      <c r="C8" s="536"/>
      <c r="D8" s="536"/>
      <c r="E8" s="361"/>
      <c r="F8" s="536"/>
      <c r="G8" s="536"/>
      <c r="H8" s="536"/>
      <c r="I8" s="363"/>
      <c r="J8" s="362"/>
      <c r="K8" s="362"/>
      <c r="L8" s="362"/>
      <c r="M8" s="362"/>
      <c r="N8" s="362"/>
    </row>
    <row r="9" spans="1:40" ht="15" customHeight="1">
      <c r="A9" s="888" t="s">
        <v>1866</v>
      </c>
    </row>
    <row r="10" spans="1:40" ht="7.5" customHeight="1"/>
    <row r="11" spans="1:40" ht="15" customHeight="1">
      <c r="B11" s="637" t="s">
        <v>1035</v>
      </c>
      <c r="C11" s="637" t="s">
        <v>1872</v>
      </c>
    </row>
    <row r="12" spans="1:40" ht="15" customHeight="1">
      <c r="C12" s="524"/>
      <c r="D12" s="637" t="s">
        <v>1870</v>
      </c>
      <c r="I12" s="524"/>
      <c r="J12" s="524"/>
      <c r="K12" s="524"/>
      <c r="L12" s="524"/>
      <c r="M12" s="524"/>
      <c r="N12" s="524"/>
      <c r="O12" s="524"/>
      <c r="P12" s="524"/>
    </row>
    <row r="13" spans="1:40" ht="15" customHeight="1">
      <c r="C13" s="524"/>
      <c r="D13" s="637" t="s">
        <v>2210</v>
      </c>
      <c r="I13" s="524"/>
      <c r="J13" s="524"/>
      <c r="K13" s="524"/>
      <c r="L13" s="524"/>
      <c r="M13" s="524"/>
      <c r="N13" s="524"/>
      <c r="O13" s="524"/>
      <c r="P13" s="524"/>
    </row>
    <row r="14" spans="1:40" ht="15" customHeight="1">
      <c r="C14" s="637" t="s">
        <v>533</v>
      </c>
    </row>
    <row r="15" spans="1:40" ht="15" customHeight="1">
      <c r="D15" s="637" t="s">
        <v>1871</v>
      </c>
    </row>
    <row r="16" spans="1:40" ht="15" customHeight="1">
      <c r="D16" s="637" t="s">
        <v>1873</v>
      </c>
    </row>
    <row r="17" spans="1:5" ht="15" customHeight="1">
      <c r="D17" s="637" t="s">
        <v>1874</v>
      </c>
    </row>
    <row r="18" spans="1:5" ht="15" customHeight="1">
      <c r="D18" s="637" t="s">
        <v>1875</v>
      </c>
    </row>
    <row r="19" spans="1:5" ht="15" customHeight="1">
      <c r="D19" s="637" t="s">
        <v>2168</v>
      </c>
    </row>
    <row r="20" spans="1:5" ht="15" customHeight="1">
      <c r="D20" s="637" t="s">
        <v>1876</v>
      </c>
    </row>
    <row r="21" spans="1:5" ht="15" customHeight="1">
      <c r="D21" s="637" t="s">
        <v>2326</v>
      </c>
    </row>
    <row r="23" spans="1:5" ht="15" customHeight="1">
      <c r="A23" s="888" t="s">
        <v>1867</v>
      </c>
    </row>
    <row r="24" spans="1:5" ht="7.5" customHeight="1">
      <c r="A24" s="889"/>
    </row>
    <row r="25" spans="1:5" ht="15" customHeight="1">
      <c r="C25" s="637" t="s">
        <v>1868</v>
      </c>
    </row>
    <row r="26" spans="1:5" ht="15" customHeight="1">
      <c r="C26" s="637" t="s">
        <v>2327</v>
      </c>
    </row>
    <row r="27" spans="1:5" s="365" customFormat="1" ht="15" customHeight="1">
      <c r="B27" s="364"/>
      <c r="C27" s="637" t="s">
        <v>1877</v>
      </c>
    </row>
    <row r="30" spans="1:5" ht="15" customHeight="1">
      <c r="C30" s="110" t="s">
        <v>1878</v>
      </c>
      <c r="D30" s="512"/>
      <c r="E30" s="512"/>
    </row>
    <row r="31" spans="1:5" ht="15" customHeight="1">
      <c r="C31" s="512" t="s">
        <v>1881</v>
      </c>
      <c r="D31" s="637" t="s">
        <v>1883</v>
      </c>
      <c r="E31" s="512"/>
    </row>
    <row r="32" spans="1:5" ht="15" customHeight="1">
      <c r="C32" s="512" t="s">
        <v>1881</v>
      </c>
      <c r="D32" s="637" t="s">
        <v>2328</v>
      </c>
      <c r="E32" s="512"/>
    </row>
    <row r="33" spans="3:15" ht="15" customHeight="1">
      <c r="C33" s="512" t="s">
        <v>1881</v>
      </c>
      <c r="D33" s="637" t="s">
        <v>1879</v>
      </c>
      <c r="E33" s="512"/>
    </row>
    <row r="34" spans="3:15" ht="15" customHeight="1">
      <c r="C34" s="512" t="s">
        <v>1881</v>
      </c>
      <c r="D34" s="637" t="s">
        <v>1884</v>
      </c>
      <c r="E34" s="512"/>
    </row>
    <row r="35" spans="3:15" ht="15" customHeight="1">
      <c r="C35" s="512"/>
      <c r="E35" s="512"/>
    </row>
    <row r="36" spans="3:15" ht="15" customHeight="1">
      <c r="C36" s="512" t="s">
        <v>1881</v>
      </c>
      <c r="D36" s="637" t="s">
        <v>1885</v>
      </c>
      <c r="E36" s="365"/>
      <c r="F36" s="365"/>
      <c r="G36" s="365"/>
      <c r="H36" s="365"/>
      <c r="I36" s="365"/>
      <c r="J36" s="365"/>
      <c r="K36" s="365"/>
      <c r="L36" s="365"/>
      <c r="M36" s="365"/>
      <c r="N36" s="637" t="s">
        <v>1431</v>
      </c>
      <c r="O36" s="365"/>
    </row>
    <row r="37" spans="3:15" ht="15" customHeight="1">
      <c r="C37" s="512" t="s">
        <v>1881</v>
      </c>
      <c r="D37" s="637" t="s">
        <v>1886</v>
      </c>
      <c r="N37" s="637" t="s">
        <v>1432</v>
      </c>
    </row>
    <row r="38" spans="3:15" ht="15" customHeight="1">
      <c r="C38" s="512" t="s">
        <v>1881</v>
      </c>
      <c r="D38" s="637" t="s">
        <v>1887</v>
      </c>
      <c r="N38" s="637" t="s">
        <v>1890</v>
      </c>
    </row>
    <row r="39" spans="3:15" ht="15" customHeight="1">
      <c r="C39" s="512" t="s">
        <v>1881</v>
      </c>
      <c r="D39" s="637" t="s">
        <v>124</v>
      </c>
      <c r="N39" s="637" t="s">
        <v>1433</v>
      </c>
    </row>
    <row r="40" spans="3:15" ht="15" customHeight="1">
      <c r="C40" s="512" t="s">
        <v>1881</v>
      </c>
      <c r="D40" s="637" t="s">
        <v>1888</v>
      </c>
      <c r="N40" s="637" t="s">
        <v>1434</v>
      </c>
    </row>
    <row r="41" spans="3:15" ht="15" customHeight="1">
      <c r="C41" s="512" t="s">
        <v>1881</v>
      </c>
      <c r="D41" s="637" t="s">
        <v>1889</v>
      </c>
      <c r="N41" s="637" t="s">
        <v>1433</v>
      </c>
    </row>
    <row r="42" spans="3:15" ht="15" customHeight="1">
      <c r="C42" s="512"/>
    </row>
    <row r="43" spans="3:15" ht="15" customHeight="1">
      <c r="C43" s="512" t="s">
        <v>1881</v>
      </c>
      <c r="D43" s="637" t="s">
        <v>1891</v>
      </c>
      <c r="N43" s="637" t="s">
        <v>2125</v>
      </c>
    </row>
    <row r="44" spans="3:15" ht="15" customHeight="1">
      <c r="C44" s="512" t="s">
        <v>1881</v>
      </c>
      <c r="D44" s="637" t="s">
        <v>1880</v>
      </c>
      <c r="N44" s="637" t="s">
        <v>2125</v>
      </c>
    </row>
    <row r="45" spans="3:15" ht="15" customHeight="1">
      <c r="C45" s="512" t="s">
        <v>1881</v>
      </c>
      <c r="D45" s="637" t="s">
        <v>1882</v>
      </c>
    </row>
    <row r="50" spans="14:15" ht="15" customHeight="1">
      <c r="N50" s="365"/>
      <c r="O50" s="365"/>
    </row>
  </sheetData>
  <mergeCells count="1">
    <mergeCell ref="A1:U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89"/>
  <sheetViews>
    <sheetView view="pageBreakPreview" zoomScaleNormal="100" zoomScaleSheetLayoutView="100" workbookViewId="0"/>
  </sheetViews>
  <sheetFormatPr defaultColWidth="2.625" defaultRowHeight="13.5"/>
  <cols>
    <col min="1" max="5" width="2.625" style="637"/>
    <col min="6" max="6" width="2.625" style="637" customWidth="1"/>
    <col min="7" max="7" width="2.625" style="637"/>
    <col min="8" max="8" width="2.625" style="637" customWidth="1"/>
    <col min="9" max="16384" width="2.625" style="637"/>
  </cols>
  <sheetData>
    <row r="1" spans="1:33" ht="14.25">
      <c r="A1" s="515" t="s">
        <v>1400</v>
      </c>
      <c r="B1" s="515"/>
      <c r="C1" s="515"/>
      <c r="D1" s="515"/>
      <c r="E1" s="515"/>
      <c r="F1" s="515"/>
      <c r="G1" s="523" t="s">
        <v>1864</v>
      </c>
      <c r="H1" s="515"/>
      <c r="I1" s="515"/>
      <c r="J1" s="515"/>
      <c r="K1" s="515"/>
      <c r="L1" s="515"/>
      <c r="M1" s="515"/>
      <c r="N1" s="515"/>
      <c r="O1" s="515"/>
      <c r="P1" s="515"/>
      <c r="Q1" s="515"/>
      <c r="R1" s="515"/>
      <c r="S1" s="515"/>
      <c r="T1" s="515"/>
      <c r="U1" s="515"/>
      <c r="V1" s="515"/>
      <c r="W1" s="515"/>
      <c r="X1" s="515"/>
    </row>
    <row r="2" spans="1:33">
      <c r="A2" s="518" t="s">
        <v>713</v>
      </c>
      <c r="B2" s="518"/>
      <c r="C2" s="518"/>
      <c r="D2" s="518"/>
      <c r="E2" s="518"/>
      <c r="F2" s="518"/>
      <c r="G2" s="518"/>
      <c r="H2" s="518"/>
      <c r="I2" s="518"/>
      <c r="J2" s="518"/>
      <c r="K2" s="518"/>
      <c r="L2" s="518"/>
      <c r="M2" s="518"/>
      <c r="N2" s="518"/>
      <c r="O2" s="518"/>
      <c r="P2" s="518"/>
      <c r="Q2" s="518"/>
      <c r="R2" s="518"/>
      <c r="S2" s="518"/>
      <c r="T2" s="518"/>
      <c r="U2" s="113"/>
      <c r="V2" s="113"/>
      <c r="W2" s="113"/>
      <c r="X2" s="113"/>
      <c r="Y2" s="113"/>
      <c r="Z2" s="512"/>
      <c r="AA2" s="512"/>
      <c r="AB2" s="512"/>
      <c r="AC2" s="512"/>
      <c r="AD2" s="512"/>
      <c r="AE2" s="512"/>
      <c r="AF2" s="512"/>
    </row>
    <row r="3" spans="1:33">
      <c r="A3" s="517"/>
      <c r="B3" s="517"/>
      <c r="C3" s="517"/>
      <c r="D3" s="517" t="s">
        <v>717</v>
      </c>
      <c r="E3" s="517"/>
      <c r="F3" s="517"/>
      <c r="G3" s="517"/>
      <c r="H3" s="911" t="s">
        <v>1248</v>
      </c>
      <c r="I3" s="517" t="s">
        <v>721</v>
      </c>
      <c r="J3" s="517"/>
      <c r="K3" s="517"/>
      <c r="L3" s="517"/>
      <c r="M3" s="517"/>
      <c r="N3" s="911" t="s">
        <v>1248</v>
      </c>
      <c r="O3" s="517" t="s">
        <v>722</v>
      </c>
      <c r="P3" s="517"/>
      <c r="Q3" s="517"/>
      <c r="R3" s="517"/>
      <c r="S3" s="517"/>
      <c r="T3" s="911" t="s">
        <v>1248</v>
      </c>
      <c r="U3" s="512" t="s">
        <v>646</v>
      </c>
      <c r="V3" s="512"/>
      <c r="W3" s="512"/>
      <c r="X3" s="169" t="s">
        <v>1313</v>
      </c>
      <c r="Y3" s="2226"/>
      <c r="Z3" s="2226"/>
      <c r="AA3" s="2226"/>
      <c r="AB3" s="2226"/>
      <c r="AC3" s="2226"/>
      <c r="AD3" s="2226"/>
      <c r="AE3" s="2226"/>
      <c r="AF3" s="2226"/>
      <c r="AG3" s="512" t="s">
        <v>90</v>
      </c>
    </row>
    <row r="4" spans="1:33">
      <c r="A4" s="517"/>
      <c r="B4" s="517"/>
      <c r="C4" s="517"/>
      <c r="D4" s="517" t="s">
        <v>718</v>
      </c>
      <c r="E4" s="517"/>
      <c r="F4" s="517"/>
      <c r="G4" s="517"/>
      <c r="H4" s="911" t="s">
        <v>1248</v>
      </c>
      <c r="I4" s="517" t="s">
        <v>721</v>
      </c>
      <c r="J4" s="517"/>
      <c r="K4" s="517"/>
      <c r="L4" s="517"/>
      <c r="M4" s="517"/>
      <c r="N4" s="911" t="s">
        <v>1248</v>
      </c>
      <c r="O4" s="517" t="s">
        <v>722</v>
      </c>
      <c r="P4" s="517"/>
      <c r="Q4" s="517"/>
      <c r="R4" s="517"/>
      <c r="S4" s="517"/>
      <c r="T4" s="911" t="s">
        <v>1248</v>
      </c>
      <c r="U4" s="512" t="s">
        <v>646</v>
      </c>
      <c r="V4" s="512"/>
      <c r="W4" s="512"/>
      <c r="X4" s="169" t="s">
        <v>1313</v>
      </c>
      <c r="Y4" s="838"/>
      <c r="Z4" s="838"/>
      <c r="AA4" s="838"/>
      <c r="AB4" s="838"/>
      <c r="AC4" s="838"/>
      <c r="AD4" s="838"/>
      <c r="AE4" s="838"/>
      <c r="AF4" s="838"/>
      <c r="AG4" s="512" t="s">
        <v>90</v>
      </c>
    </row>
    <row r="5" spans="1:33">
      <c r="A5" s="517"/>
      <c r="B5" s="517"/>
      <c r="C5" s="517"/>
      <c r="D5" s="517" t="s">
        <v>719</v>
      </c>
      <c r="E5" s="517"/>
      <c r="F5" s="517"/>
      <c r="G5" s="517"/>
      <c r="H5" s="911" t="s">
        <v>1248</v>
      </c>
      <c r="I5" s="517" t="s">
        <v>721</v>
      </c>
      <c r="J5" s="517"/>
      <c r="K5" s="517"/>
      <c r="L5" s="517"/>
      <c r="M5" s="517"/>
      <c r="N5" s="911" t="s">
        <v>1248</v>
      </c>
      <c r="O5" s="517" t="s">
        <v>722</v>
      </c>
      <c r="P5" s="517"/>
      <c r="Q5" s="517"/>
      <c r="R5" s="517"/>
      <c r="S5" s="517"/>
      <c r="T5" s="911" t="s">
        <v>1248</v>
      </c>
      <c r="U5" s="512" t="s">
        <v>646</v>
      </c>
      <c r="V5" s="512"/>
      <c r="W5" s="512"/>
      <c r="X5" s="169" t="s">
        <v>1313</v>
      </c>
      <c r="Y5" s="838"/>
      <c r="Z5" s="838"/>
      <c r="AA5" s="838"/>
      <c r="AB5" s="838"/>
      <c r="AC5" s="838"/>
      <c r="AD5" s="838"/>
      <c r="AE5" s="838"/>
      <c r="AF5" s="838"/>
      <c r="AG5" s="512" t="s">
        <v>90</v>
      </c>
    </row>
    <row r="6" spans="1:33">
      <c r="A6" s="517"/>
      <c r="B6" s="517"/>
      <c r="C6" s="517"/>
      <c r="D6" s="517" t="s">
        <v>720</v>
      </c>
      <c r="E6" s="517"/>
      <c r="F6" s="517"/>
      <c r="G6" s="517"/>
      <c r="H6" s="911" t="s">
        <v>1248</v>
      </c>
      <c r="I6" s="517" t="s">
        <v>721</v>
      </c>
      <c r="J6" s="517"/>
      <c r="K6" s="517"/>
      <c r="L6" s="517"/>
      <c r="M6" s="517"/>
      <c r="N6" s="911" t="s">
        <v>1248</v>
      </c>
      <c r="O6" s="517" t="s">
        <v>722</v>
      </c>
      <c r="P6" s="517"/>
      <c r="Q6" s="517"/>
      <c r="R6" s="517"/>
      <c r="S6" s="517"/>
      <c r="T6" s="911" t="s">
        <v>1248</v>
      </c>
      <c r="U6" s="512" t="s">
        <v>646</v>
      </c>
      <c r="V6" s="512"/>
      <c r="W6" s="512"/>
      <c r="X6" s="169" t="s">
        <v>1313</v>
      </c>
      <c r="Y6" s="838"/>
      <c r="Z6" s="838"/>
      <c r="AA6" s="838"/>
      <c r="AB6" s="838"/>
      <c r="AC6" s="838"/>
      <c r="AD6" s="838"/>
      <c r="AE6" s="838"/>
      <c r="AF6" s="838"/>
      <c r="AG6" s="512" t="s">
        <v>90</v>
      </c>
    </row>
    <row r="7" spans="1:33">
      <c r="A7" s="513"/>
      <c r="D7" s="831"/>
      <c r="E7" s="512"/>
      <c r="U7" s="512"/>
      <c r="V7" s="512"/>
      <c r="W7" s="512"/>
      <c r="X7" s="512"/>
      <c r="Y7" s="512"/>
      <c r="Z7" s="512"/>
      <c r="AA7" s="512"/>
      <c r="AB7" s="512"/>
      <c r="AC7" s="512"/>
      <c r="AD7" s="512"/>
      <c r="AE7" s="512"/>
      <c r="AF7" s="512"/>
    </row>
    <row r="8" spans="1:33">
      <c r="A8" s="111" t="s">
        <v>714</v>
      </c>
      <c r="B8" s="111"/>
      <c r="C8" s="111"/>
      <c r="D8" s="111"/>
      <c r="E8" s="111"/>
      <c r="F8" s="111"/>
      <c r="G8" s="111"/>
      <c r="H8" s="111"/>
      <c r="I8" s="111"/>
      <c r="J8" s="111"/>
      <c r="K8" s="111"/>
      <c r="L8" s="111"/>
      <c r="M8" s="111"/>
      <c r="N8" s="111"/>
      <c r="O8" s="111"/>
      <c r="P8" s="111"/>
      <c r="Q8" s="111"/>
      <c r="R8" s="111"/>
      <c r="S8" s="111"/>
      <c r="T8" s="111"/>
      <c r="U8" s="111"/>
      <c r="V8" s="111"/>
      <c r="W8" s="111"/>
    </row>
    <row r="9" spans="1:33">
      <c r="A9" s="517"/>
      <c r="B9" s="517"/>
      <c r="C9" s="517"/>
      <c r="D9" s="911" t="s">
        <v>1248</v>
      </c>
      <c r="E9" s="517" t="s">
        <v>491</v>
      </c>
      <c r="F9" s="112" t="s">
        <v>729</v>
      </c>
      <c r="G9" s="112"/>
      <c r="H9" s="911" t="s">
        <v>1248</v>
      </c>
      <c r="I9" s="517" t="s">
        <v>724</v>
      </c>
      <c r="J9" s="517"/>
      <c r="K9" s="517"/>
      <c r="L9" s="517"/>
      <c r="M9" s="517"/>
      <c r="N9" s="517"/>
      <c r="O9" s="517"/>
      <c r="P9" s="911" t="s">
        <v>1248</v>
      </c>
      <c r="Q9" s="517" t="s">
        <v>725</v>
      </c>
      <c r="R9" s="517"/>
      <c r="S9" s="517"/>
      <c r="T9" s="517"/>
      <c r="U9" s="517"/>
      <c r="V9" s="517"/>
      <c r="W9" s="517"/>
      <c r="X9" s="517"/>
    </row>
    <row r="10" spans="1:33">
      <c r="A10" s="517"/>
      <c r="B10" s="517"/>
      <c r="C10" s="517"/>
      <c r="D10" s="911" t="s">
        <v>1248</v>
      </c>
      <c r="E10" s="517" t="s">
        <v>492</v>
      </c>
      <c r="F10" s="517"/>
      <c r="G10" s="517"/>
      <c r="I10" s="517" t="s">
        <v>726</v>
      </c>
      <c r="J10" s="517"/>
      <c r="K10" s="517"/>
      <c r="L10" s="517"/>
      <c r="M10" s="517"/>
      <c r="N10" s="522" t="s">
        <v>617</v>
      </c>
      <c r="O10" s="522"/>
      <c r="P10" s="830"/>
      <c r="Q10" s="1225"/>
      <c r="R10" s="1225"/>
      <c r="S10" s="517" t="s">
        <v>488</v>
      </c>
      <c r="T10" s="517"/>
      <c r="U10" s="517"/>
      <c r="V10" s="517"/>
      <c r="W10" s="522" t="s">
        <v>665</v>
      </c>
      <c r="X10" s="522"/>
      <c r="Y10" s="830"/>
      <c r="Z10" s="1225"/>
      <c r="AA10" s="1225"/>
      <c r="AB10" s="517" t="s">
        <v>488</v>
      </c>
    </row>
    <row r="11" spans="1:33" ht="13.5" customHeight="1">
      <c r="A11" s="517"/>
      <c r="B11" s="517"/>
      <c r="C11" s="517"/>
      <c r="D11" s="517"/>
      <c r="E11" s="517"/>
      <c r="F11" s="517"/>
      <c r="G11" s="517"/>
      <c r="H11" s="517"/>
      <c r="I11" s="517"/>
      <c r="J11" s="517"/>
      <c r="K11" s="517"/>
      <c r="L11" s="517"/>
      <c r="M11" s="517"/>
      <c r="N11" s="522" t="s">
        <v>628</v>
      </c>
      <c r="O11" s="522"/>
      <c r="P11" s="830"/>
      <c r="Q11" s="1225"/>
      <c r="R11" s="1225"/>
      <c r="S11" s="517" t="s">
        <v>488</v>
      </c>
      <c r="T11" s="517"/>
      <c r="W11" s="522" t="s">
        <v>727</v>
      </c>
      <c r="X11" s="522"/>
      <c r="Y11" s="830"/>
      <c r="Z11" s="1225"/>
      <c r="AA11" s="1225"/>
      <c r="AB11" s="517" t="s">
        <v>488</v>
      </c>
    </row>
    <row r="12" spans="1:33" ht="13.5" customHeight="1">
      <c r="A12" s="517"/>
      <c r="B12" s="517"/>
      <c r="C12" s="517" t="s">
        <v>529</v>
      </c>
      <c r="D12" s="517"/>
      <c r="E12" s="517"/>
      <c r="F12" s="517"/>
      <c r="G12" s="517"/>
      <c r="H12" s="517"/>
      <c r="I12" s="517"/>
      <c r="J12" s="517"/>
      <c r="K12" s="517"/>
      <c r="L12" s="517"/>
      <c r="M12" s="517"/>
      <c r="T12" s="517"/>
    </row>
    <row r="13" spans="1:33">
      <c r="A13" s="517"/>
      <c r="B13" s="517"/>
      <c r="C13" s="517"/>
      <c r="D13" s="911" t="s">
        <v>1248</v>
      </c>
      <c r="E13" s="517" t="s">
        <v>491</v>
      </c>
      <c r="F13" s="517"/>
      <c r="G13" s="911" t="s">
        <v>1248</v>
      </c>
      <c r="H13" s="517" t="s">
        <v>492</v>
      </c>
      <c r="I13" s="517"/>
      <c r="J13" s="517"/>
      <c r="K13" s="517"/>
      <c r="L13" s="517"/>
      <c r="M13" s="517"/>
      <c r="N13" s="517"/>
      <c r="O13" s="517"/>
      <c r="P13" s="517"/>
      <c r="Q13" s="517"/>
      <c r="R13" s="517"/>
      <c r="S13" s="517"/>
      <c r="T13" s="517"/>
      <c r="U13" s="517"/>
      <c r="V13" s="517"/>
    </row>
    <row r="14" spans="1:33">
      <c r="A14" s="513"/>
    </row>
    <row r="15" spans="1:33" ht="14.25">
      <c r="A15" s="515" t="s">
        <v>1401</v>
      </c>
      <c r="B15" s="515"/>
      <c r="C15" s="515"/>
      <c r="D15" s="515"/>
      <c r="E15" s="515"/>
      <c r="F15" s="515"/>
      <c r="G15" s="515"/>
      <c r="H15" s="515"/>
      <c r="I15" s="515"/>
      <c r="J15" s="515"/>
      <c r="K15" s="515"/>
      <c r="L15" s="515"/>
      <c r="M15" s="515"/>
      <c r="N15" s="515"/>
      <c r="O15" s="515"/>
      <c r="P15" s="515"/>
      <c r="Q15" s="515"/>
      <c r="R15" s="515"/>
      <c r="S15" s="515"/>
      <c r="T15" s="515"/>
      <c r="U15" s="515"/>
      <c r="V15" s="515"/>
      <c r="W15" s="515"/>
    </row>
    <row r="16" spans="1:33">
      <c r="A16" s="518" t="s">
        <v>715</v>
      </c>
      <c r="B16" s="518"/>
      <c r="C16" s="518"/>
      <c r="D16" s="518"/>
      <c r="E16" s="518"/>
      <c r="F16" s="518"/>
      <c r="G16" s="518"/>
      <c r="H16" s="518"/>
      <c r="I16" s="518"/>
      <c r="J16" s="518"/>
      <c r="K16" s="518"/>
      <c r="L16" s="518"/>
      <c r="M16" s="518"/>
      <c r="N16" s="518"/>
      <c r="O16" s="518"/>
      <c r="P16" s="518"/>
      <c r="Q16" s="518"/>
      <c r="R16" s="518"/>
      <c r="S16" s="518"/>
      <c r="T16" s="518"/>
      <c r="U16" s="518"/>
      <c r="V16" s="518"/>
      <c r="W16" s="518"/>
      <c r="X16" s="518"/>
    </row>
    <row r="17" spans="1:35">
      <c r="A17" s="517"/>
      <c r="B17" s="517"/>
      <c r="C17" s="517"/>
      <c r="D17" s="911" t="s">
        <v>1248</v>
      </c>
      <c r="E17" s="517" t="s">
        <v>730</v>
      </c>
      <c r="F17" s="517"/>
      <c r="G17" s="517"/>
      <c r="H17" s="517"/>
      <c r="I17" s="517"/>
      <c r="J17" s="517"/>
      <c r="N17" s="517"/>
      <c r="O17" s="517"/>
      <c r="P17" s="517"/>
      <c r="Q17" s="517"/>
      <c r="R17" s="517"/>
      <c r="S17" s="517"/>
      <c r="V17" s="517"/>
      <c r="W17" s="517"/>
      <c r="X17" s="517"/>
      <c r="Y17" s="517"/>
    </row>
    <row r="18" spans="1:35">
      <c r="A18" s="517"/>
      <c r="B18" s="517"/>
      <c r="C18" s="517"/>
      <c r="D18" s="911" t="s">
        <v>1248</v>
      </c>
      <c r="E18" s="517" t="s">
        <v>50</v>
      </c>
      <c r="F18" s="517"/>
      <c r="G18" s="517"/>
      <c r="H18" s="517"/>
      <c r="I18" s="517"/>
      <c r="J18" s="517"/>
      <c r="K18" s="517"/>
      <c r="L18" s="517"/>
      <c r="M18" s="517" t="s">
        <v>733</v>
      </c>
      <c r="N18" s="517"/>
      <c r="O18" s="517"/>
      <c r="P18" s="517"/>
      <c r="Q18" s="2228"/>
      <c r="R18" s="2228"/>
      <c r="S18" s="2228"/>
      <c r="T18" s="2228"/>
      <c r="U18" s="2228"/>
      <c r="V18" s="2228"/>
      <c r="W18" s="2228"/>
      <c r="X18" s="2228"/>
      <c r="Y18" s="2228"/>
      <c r="Z18" s="2228"/>
      <c r="AA18" s="2228"/>
      <c r="AB18" s="2228"/>
      <c r="AC18" s="2228"/>
      <c r="AD18" s="2228"/>
      <c r="AE18" s="2228"/>
      <c r="AF18" s="512" t="s">
        <v>741</v>
      </c>
    </row>
    <row r="19" spans="1:35">
      <c r="A19" s="517"/>
      <c r="B19" s="517"/>
      <c r="C19" s="517"/>
      <c r="D19" s="911" t="s">
        <v>1248</v>
      </c>
      <c r="E19" s="517" t="s">
        <v>731</v>
      </c>
      <c r="F19" s="517"/>
      <c r="G19" s="517"/>
      <c r="H19" s="517"/>
      <c r="I19" s="517"/>
      <c r="J19" s="517"/>
      <c r="K19" s="517"/>
      <c r="L19" s="517"/>
      <c r="M19" s="517" t="s">
        <v>732</v>
      </c>
      <c r="N19" s="517"/>
      <c r="O19" s="517"/>
      <c r="P19" s="517"/>
      <c r="Q19" s="2228"/>
      <c r="R19" s="2228"/>
      <c r="S19" s="2228"/>
      <c r="T19" s="2228"/>
      <c r="U19" s="2228"/>
      <c r="V19" s="2228"/>
      <c r="W19" s="2228"/>
      <c r="X19" s="2228"/>
      <c r="Y19" s="2228"/>
      <c r="Z19" s="2228"/>
      <c r="AA19" s="2228"/>
      <c r="AB19" s="2228"/>
      <c r="AC19" s="2228"/>
      <c r="AD19" s="2228"/>
      <c r="AE19" s="2228"/>
      <c r="AF19" s="512" t="s">
        <v>742</v>
      </c>
    </row>
    <row r="20" spans="1:35">
      <c r="A20" s="517"/>
      <c r="B20" s="517"/>
      <c r="C20" s="517"/>
      <c r="D20" s="517"/>
      <c r="E20" s="517"/>
      <c r="F20" s="517"/>
      <c r="G20" s="517"/>
      <c r="H20" s="517"/>
      <c r="I20" s="517"/>
      <c r="J20" s="517"/>
      <c r="K20" s="517"/>
      <c r="L20" s="517"/>
      <c r="M20" s="517"/>
      <c r="N20" s="517"/>
      <c r="O20" s="517"/>
      <c r="P20" s="517"/>
      <c r="Q20" s="517"/>
      <c r="R20" s="517"/>
      <c r="S20" s="517"/>
      <c r="T20" s="517"/>
      <c r="U20" s="517"/>
      <c r="V20" s="517"/>
      <c r="W20" s="517"/>
      <c r="X20" s="517"/>
      <c r="Y20" s="517"/>
      <c r="Z20" s="512"/>
      <c r="AA20" s="512"/>
      <c r="AB20" s="512"/>
      <c r="AC20" s="512"/>
      <c r="AD20" s="512"/>
      <c r="AE20" s="512"/>
      <c r="AF20" s="512"/>
    </row>
    <row r="21" spans="1:35">
      <c r="A21" s="518" t="s">
        <v>716</v>
      </c>
      <c r="B21" s="518"/>
      <c r="C21" s="518"/>
      <c r="D21" s="518"/>
      <c r="E21" s="518"/>
      <c r="F21" s="518"/>
      <c r="G21" s="518"/>
      <c r="H21" s="518"/>
      <c r="I21" s="518"/>
      <c r="J21" s="518"/>
      <c r="K21" s="518"/>
      <c r="L21" s="518"/>
      <c r="M21" s="113"/>
      <c r="N21" s="113"/>
      <c r="O21" s="113"/>
      <c r="P21" s="113"/>
      <c r="Q21" s="113"/>
      <c r="R21" s="113"/>
      <c r="S21" s="113"/>
      <c r="T21" s="113"/>
      <c r="U21" s="113"/>
      <c r="V21" s="113"/>
      <c r="W21" s="113"/>
      <c r="X21" s="113"/>
      <c r="Y21" s="113"/>
      <c r="Z21" s="512"/>
      <c r="AA21" s="512"/>
      <c r="AB21" s="512"/>
      <c r="AC21" s="512"/>
      <c r="AD21" s="512"/>
      <c r="AE21" s="512"/>
      <c r="AF21" s="512"/>
    </row>
    <row r="22" spans="1:35">
      <c r="A22" s="517"/>
      <c r="B22" s="517"/>
      <c r="C22" s="517"/>
      <c r="D22" s="911" t="s">
        <v>1248</v>
      </c>
      <c r="E22" s="517" t="s">
        <v>730</v>
      </c>
      <c r="F22" s="517"/>
      <c r="G22" s="517"/>
      <c r="H22" s="517"/>
      <c r="I22" s="517"/>
      <c r="J22" s="517"/>
      <c r="K22" s="517"/>
      <c r="L22" s="517"/>
      <c r="M22" s="517" t="s">
        <v>733</v>
      </c>
      <c r="N22" s="517"/>
      <c r="O22" s="517"/>
      <c r="P22" s="517"/>
      <c r="Q22" s="2228"/>
      <c r="R22" s="2228"/>
      <c r="S22" s="2228"/>
      <c r="T22" s="2228"/>
      <c r="U22" s="2228"/>
      <c r="V22" s="2228"/>
      <c r="W22" s="2228"/>
      <c r="X22" s="2228"/>
      <c r="Y22" s="2228"/>
      <c r="Z22" s="2228"/>
      <c r="AA22" s="2228"/>
      <c r="AB22" s="2228"/>
      <c r="AC22" s="2228"/>
      <c r="AD22" s="2228"/>
      <c r="AE22" s="2228"/>
      <c r="AF22" s="512" t="s">
        <v>741</v>
      </c>
    </row>
    <row r="23" spans="1:35">
      <c r="A23" s="517"/>
      <c r="B23" s="517"/>
      <c r="C23" s="517"/>
      <c r="D23" s="911" t="s">
        <v>1248</v>
      </c>
      <c r="E23" s="517" t="s">
        <v>731</v>
      </c>
      <c r="F23" s="517"/>
      <c r="G23" s="517"/>
      <c r="H23" s="517"/>
      <c r="I23" s="517"/>
      <c r="J23" s="517"/>
      <c r="K23" s="517"/>
      <c r="L23" s="517"/>
      <c r="M23" s="517" t="s">
        <v>732</v>
      </c>
      <c r="N23" s="517"/>
      <c r="O23" s="517"/>
      <c r="P23" s="517"/>
      <c r="Q23" s="2228"/>
      <c r="R23" s="2228"/>
      <c r="S23" s="2228"/>
      <c r="T23" s="2228"/>
      <c r="U23" s="2228"/>
      <c r="V23" s="2228"/>
      <c r="W23" s="2228"/>
      <c r="X23" s="2228"/>
      <c r="Y23" s="2228"/>
      <c r="Z23" s="2228"/>
      <c r="AA23" s="2228"/>
      <c r="AB23" s="2228"/>
      <c r="AC23" s="2228"/>
      <c r="AD23" s="2228"/>
      <c r="AE23" s="2228"/>
      <c r="AF23" s="512" t="s">
        <v>742</v>
      </c>
    </row>
    <row r="24" spans="1:35">
      <c r="A24" s="517"/>
      <c r="B24" s="517"/>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2"/>
      <c r="AA24" s="512"/>
      <c r="AB24" s="512"/>
      <c r="AC24" s="512"/>
      <c r="AD24" s="512"/>
      <c r="AE24" s="512"/>
      <c r="AF24" s="512"/>
    </row>
    <row r="25" spans="1:35" ht="14.25">
      <c r="A25" s="515" t="s">
        <v>1402</v>
      </c>
      <c r="B25" s="518"/>
      <c r="C25" s="518"/>
      <c r="D25" s="518"/>
      <c r="E25" s="518"/>
      <c r="F25" s="518"/>
      <c r="G25" s="518"/>
      <c r="H25" s="518"/>
      <c r="I25" s="518"/>
      <c r="J25" s="518"/>
      <c r="K25" s="518"/>
      <c r="L25" s="518"/>
      <c r="M25" s="518"/>
      <c r="N25" s="518"/>
      <c r="O25" s="518"/>
      <c r="P25" s="518"/>
      <c r="Q25" s="518"/>
      <c r="R25" s="518"/>
      <c r="S25" s="518"/>
      <c r="T25" s="518"/>
      <c r="U25" s="518"/>
      <c r="V25" s="518"/>
      <c r="W25" s="518"/>
      <c r="X25" s="518"/>
    </row>
    <row r="26" spans="1:35">
      <c r="A26" s="518" t="s">
        <v>56</v>
      </c>
      <c r="B26" s="518"/>
      <c r="C26" s="518"/>
      <c r="D26" s="518"/>
      <c r="E26" s="518"/>
      <c r="F26" s="518"/>
      <c r="G26" s="518"/>
      <c r="H26" s="518"/>
      <c r="I26" s="518"/>
      <c r="J26" s="518"/>
      <c r="K26" s="518"/>
      <c r="L26" s="518"/>
      <c r="M26" s="518"/>
      <c r="N26" s="518"/>
      <c r="O26" s="518"/>
      <c r="P26" s="518"/>
      <c r="Q26" s="518"/>
      <c r="R26" s="518"/>
      <c r="S26" s="518"/>
      <c r="T26" s="518"/>
      <c r="U26" s="518"/>
      <c r="V26" s="518"/>
      <c r="W26" s="518"/>
      <c r="X26" s="518"/>
    </row>
    <row r="27" spans="1:35">
      <c r="A27" s="113"/>
      <c r="B27" s="763" t="s">
        <v>60</v>
      </c>
      <c r="C27" s="763" t="s">
        <v>57</v>
      </c>
      <c r="D27" s="113"/>
      <c r="E27" s="113"/>
      <c r="F27" s="113"/>
      <c r="G27" s="113"/>
      <c r="H27" s="113"/>
      <c r="I27" s="518"/>
      <c r="J27" s="518"/>
      <c r="K27" s="518"/>
      <c r="L27" s="518"/>
      <c r="M27" s="518"/>
      <c r="N27" s="518"/>
      <c r="O27" s="518"/>
      <c r="P27" s="518"/>
      <c r="Q27" s="518"/>
      <c r="R27" s="518"/>
      <c r="S27" s="518"/>
      <c r="T27" s="518"/>
      <c r="U27" s="518"/>
      <c r="V27" s="518"/>
      <c r="W27" s="518"/>
      <c r="X27" s="518"/>
    </row>
    <row r="28" spans="1:35" ht="13.5" customHeight="1">
      <c r="A28" s="1289" t="s">
        <v>855</v>
      </c>
      <c r="B28" s="1290"/>
      <c r="C28" s="1290"/>
      <c r="D28" s="2189"/>
      <c r="E28" s="1289" t="s">
        <v>860</v>
      </c>
      <c r="F28" s="1290"/>
      <c r="G28" s="1290"/>
      <c r="H28" s="1290"/>
      <c r="I28" s="1290"/>
      <c r="J28" s="2189"/>
      <c r="K28" s="1289" t="s">
        <v>867</v>
      </c>
      <c r="L28" s="1290"/>
      <c r="M28" s="1290"/>
      <c r="N28" s="1290"/>
      <c r="O28" s="2189"/>
      <c r="P28" s="821"/>
      <c r="Q28" s="14" t="s">
        <v>92</v>
      </c>
      <c r="R28" s="801" t="s">
        <v>89</v>
      </c>
      <c r="S28" s="138"/>
      <c r="T28" s="138"/>
      <c r="U28" s="138"/>
      <c r="V28" s="138"/>
      <c r="W28" s="138"/>
      <c r="X28" s="138"/>
      <c r="Y28" s="138"/>
      <c r="Z28" s="138"/>
      <c r="AA28" s="138"/>
      <c r="AB28" s="138"/>
      <c r="AC28" s="138"/>
      <c r="AD28" s="138"/>
      <c r="AE28" s="138"/>
      <c r="AF28" s="138"/>
      <c r="AG28" s="138"/>
      <c r="AH28" s="138"/>
      <c r="AI28" s="138"/>
    </row>
    <row r="29" spans="1:35">
      <c r="A29" s="1291"/>
      <c r="B29" s="1292"/>
      <c r="C29" s="1292"/>
      <c r="D29" s="2190"/>
      <c r="E29" s="1291"/>
      <c r="F29" s="1292"/>
      <c r="G29" s="1292"/>
      <c r="H29" s="1292"/>
      <c r="I29" s="1292"/>
      <c r="J29" s="2190"/>
      <c r="K29" s="1291"/>
      <c r="L29" s="1292"/>
      <c r="M29" s="1292"/>
      <c r="N29" s="1292"/>
      <c r="O29" s="2190"/>
      <c r="P29" s="258"/>
      <c r="Q29" s="138"/>
      <c r="R29" s="138"/>
      <c r="S29" s="733" t="s">
        <v>1248</v>
      </c>
      <c r="T29" s="801" t="s">
        <v>1274</v>
      </c>
      <c r="U29" s="138"/>
      <c r="V29" s="138"/>
      <c r="W29" s="138"/>
      <c r="X29" s="138"/>
      <c r="Y29" s="138"/>
      <c r="Z29" s="733" t="s">
        <v>1248</v>
      </c>
      <c r="AA29" s="801" t="s">
        <v>491</v>
      </c>
      <c r="AB29" s="138"/>
      <c r="AC29" s="733" t="s">
        <v>1248</v>
      </c>
      <c r="AD29" s="801" t="s">
        <v>492</v>
      </c>
      <c r="AE29" s="801" t="s">
        <v>90</v>
      </c>
      <c r="AF29" s="801"/>
      <c r="AG29" s="733" t="s">
        <v>1248</v>
      </c>
      <c r="AH29" s="801" t="s">
        <v>492</v>
      </c>
      <c r="AI29" s="138"/>
    </row>
    <row r="30" spans="1:35" ht="13.5" customHeight="1">
      <c r="A30" s="2191" t="s">
        <v>55</v>
      </c>
      <c r="B30" s="1289" t="s">
        <v>932</v>
      </c>
      <c r="C30" s="1290"/>
      <c r="D30" s="2189"/>
      <c r="E30" s="2198"/>
      <c r="F30" s="2199"/>
      <c r="G30" s="2196" t="s">
        <v>420</v>
      </c>
      <c r="H30" s="2202"/>
      <c r="I30" s="2202"/>
      <c r="J30" s="2196" t="s">
        <v>421</v>
      </c>
      <c r="K30" s="2194"/>
      <c r="L30" s="2195"/>
      <c r="M30" s="2204" t="s">
        <v>866</v>
      </c>
      <c r="N30" s="2195"/>
      <c r="O30" s="2227"/>
      <c r="P30" s="782"/>
      <c r="Q30" s="14" t="s">
        <v>92</v>
      </c>
      <c r="R30" s="655" t="s">
        <v>91</v>
      </c>
      <c r="S30" s="655"/>
      <c r="T30" s="655"/>
      <c r="U30" s="655"/>
      <c r="V30" s="655"/>
      <c r="W30" s="655"/>
      <c r="X30" s="655"/>
      <c r="Y30" s="655"/>
      <c r="Z30" s="655"/>
      <c r="AA30" s="655"/>
      <c r="AB30" s="655"/>
      <c r="AC30" s="655"/>
      <c r="AD30" s="655"/>
      <c r="AE30" s="655"/>
      <c r="AF30" s="878"/>
      <c r="AG30" s="878"/>
      <c r="AH30" s="878"/>
      <c r="AI30" s="878"/>
    </row>
    <row r="31" spans="1:35">
      <c r="A31" s="2192"/>
      <c r="B31" s="1291"/>
      <c r="C31" s="1292"/>
      <c r="D31" s="2190"/>
      <c r="E31" s="2200"/>
      <c r="F31" s="2201"/>
      <c r="G31" s="2197"/>
      <c r="H31" s="2203"/>
      <c r="I31" s="2203"/>
      <c r="J31" s="2197"/>
      <c r="K31" s="2194"/>
      <c r="L31" s="2195"/>
      <c r="M31" s="2204"/>
      <c r="N31" s="2195"/>
      <c r="O31" s="2227"/>
      <c r="P31" s="782"/>
      <c r="Q31" s="878"/>
      <c r="R31" s="878"/>
      <c r="S31" s="733" t="s">
        <v>1248</v>
      </c>
      <c r="T31" s="801" t="s">
        <v>491</v>
      </c>
      <c r="U31" s="801"/>
      <c r="V31" s="801"/>
      <c r="W31" s="733" t="s">
        <v>1248</v>
      </c>
      <c r="X31" s="878" t="s">
        <v>492</v>
      </c>
      <c r="Y31" s="878"/>
      <c r="Z31" s="878"/>
      <c r="AA31" s="878"/>
      <c r="AB31" s="878"/>
      <c r="AC31" s="878"/>
      <c r="AD31" s="878"/>
      <c r="AE31" s="878"/>
      <c r="AF31" s="655"/>
      <c r="AG31" s="655"/>
      <c r="AH31" s="655"/>
      <c r="AI31" s="655"/>
    </row>
    <row r="32" spans="1:35" ht="13.5" customHeight="1">
      <c r="A32" s="2192"/>
      <c r="B32" s="1289" t="s">
        <v>933</v>
      </c>
      <c r="C32" s="1290"/>
      <c r="D32" s="2189"/>
      <c r="E32" s="2198"/>
      <c r="F32" s="2199"/>
      <c r="G32" s="2196" t="s">
        <v>420</v>
      </c>
      <c r="H32" s="2202"/>
      <c r="I32" s="2202"/>
      <c r="J32" s="2196" t="s">
        <v>421</v>
      </c>
      <c r="K32" s="2194"/>
      <c r="L32" s="2195"/>
      <c r="M32" s="2204" t="s">
        <v>866</v>
      </c>
      <c r="N32" s="2195"/>
      <c r="O32" s="2227"/>
      <c r="P32" s="782"/>
      <c r="Q32" s="14" t="s">
        <v>92</v>
      </c>
      <c r="R32" s="655" t="s">
        <v>2145</v>
      </c>
      <c r="S32" s="514"/>
      <c r="T32" s="514"/>
      <c r="U32" s="514"/>
      <c r="V32" s="514"/>
      <c r="W32" s="514"/>
      <c r="X32" s="514"/>
      <c r="Y32" s="514"/>
      <c r="Z32" s="514"/>
      <c r="AA32" s="514"/>
      <c r="AB32" s="514"/>
      <c r="AC32" s="514"/>
      <c r="AD32" s="514"/>
      <c r="AE32" s="514"/>
      <c r="AF32" s="514"/>
      <c r="AG32" s="514"/>
      <c r="AH32" s="514"/>
      <c r="AI32" s="514"/>
    </row>
    <row r="33" spans="1:35">
      <c r="A33" s="2193"/>
      <c r="B33" s="1291"/>
      <c r="C33" s="1292"/>
      <c r="D33" s="2190"/>
      <c r="E33" s="2200"/>
      <c r="F33" s="2201"/>
      <c r="G33" s="2197"/>
      <c r="H33" s="2203"/>
      <c r="I33" s="2203"/>
      <c r="J33" s="2197"/>
      <c r="K33" s="2194"/>
      <c r="L33" s="2195"/>
      <c r="M33" s="2204"/>
      <c r="N33" s="2195"/>
      <c r="O33" s="2227"/>
      <c r="P33" s="782"/>
      <c r="Q33" s="514"/>
      <c r="R33" s="829" t="s">
        <v>14</v>
      </c>
      <c r="S33" s="2217"/>
      <c r="T33" s="2217"/>
      <c r="U33" s="2217"/>
      <c r="V33" s="2217"/>
      <c r="W33" s="2217"/>
      <c r="X33" s="2217"/>
      <c r="Y33" s="2217"/>
      <c r="Z33" s="2217"/>
      <c r="AA33" s="2217"/>
      <c r="AB33" s="2217"/>
      <c r="AC33" s="2217"/>
      <c r="AD33" s="2217"/>
      <c r="AE33" s="2217"/>
      <c r="AF33" s="2217"/>
      <c r="AG33" s="2217"/>
      <c r="AH33" s="2217"/>
      <c r="AI33" s="514" t="s">
        <v>90</v>
      </c>
    </row>
    <row r="34" spans="1:35">
      <c r="A34" s="514"/>
      <c r="B34" s="514"/>
      <c r="C34" s="514"/>
      <c r="D34" s="656"/>
      <c r="E34" s="656"/>
      <c r="F34" s="656"/>
      <c r="G34" s="656"/>
      <c r="H34" s="656"/>
      <c r="I34" s="656"/>
      <c r="J34" s="656"/>
      <c r="K34" s="656"/>
      <c r="L34" s="656"/>
      <c r="M34" s="656"/>
      <c r="N34" s="656"/>
      <c r="O34" s="117"/>
      <c r="P34" s="117"/>
      <c r="Q34" s="733"/>
      <c r="R34" s="659"/>
      <c r="S34" s="149"/>
      <c r="T34" s="149"/>
      <c r="U34" s="149"/>
      <c r="V34" s="149"/>
      <c r="W34" s="149"/>
      <c r="X34" s="149"/>
      <c r="Y34" s="149"/>
      <c r="Z34" s="149"/>
      <c r="AA34" s="149"/>
      <c r="AB34" s="149"/>
      <c r="AC34" s="149"/>
      <c r="AD34" s="149"/>
      <c r="AE34" s="149"/>
      <c r="AF34" s="149"/>
      <c r="AG34" s="149"/>
      <c r="AH34" s="149"/>
      <c r="AI34" s="149"/>
    </row>
    <row r="35" spans="1:35">
      <c r="A35" s="521"/>
      <c r="B35" s="517" t="s">
        <v>58</v>
      </c>
      <c r="C35" s="517" t="s">
        <v>88</v>
      </c>
      <c r="D35" s="757"/>
      <c r="E35" s="757"/>
      <c r="F35" s="757"/>
      <c r="G35" s="840"/>
      <c r="H35" s="840"/>
      <c r="I35" s="757"/>
      <c r="J35" s="840"/>
      <c r="K35" s="757"/>
      <c r="L35" s="757"/>
      <c r="M35" s="840"/>
      <c r="N35" s="757"/>
      <c r="O35" s="757"/>
      <c r="P35" s="779"/>
      <c r="Q35" s="779"/>
      <c r="R35" s="779"/>
      <c r="S35" s="779"/>
      <c r="T35" s="779"/>
      <c r="U35" s="779"/>
      <c r="V35" s="779"/>
      <c r="W35" s="779"/>
      <c r="X35" s="779"/>
      <c r="Y35" s="779"/>
      <c r="Z35" s="779"/>
      <c r="AA35" s="779"/>
      <c r="AB35" s="779"/>
      <c r="AC35" s="779"/>
      <c r="AD35" s="779"/>
      <c r="AE35" s="779"/>
      <c r="AF35" s="779"/>
      <c r="AG35" s="779"/>
      <c r="AH35" s="779"/>
      <c r="AI35" s="779"/>
    </row>
    <row r="36" spans="1:35">
      <c r="A36" s="521"/>
      <c r="B36" s="757"/>
      <c r="C36" s="757"/>
      <c r="D36" s="733" t="s">
        <v>1248</v>
      </c>
      <c r="E36" s="517" t="s">
        <v>219</v>
      </c>
      <c r="F36" s="757"/>
      <c r="G36" s="840"/>
      <c r="H36" s="840"/>
      <c r="I36" s="757"/>
      <c r="J36" s="840"/>
      <c r="K36" s="757"/>
      <c r="L36" s="757"/>
      <c r="M36" s="840"/>
      <c r="N36" s="757"/>
      <c r="O36" s="757"/>
      <c r="P36" s="779"/>
      <c r="Q36" s="779"/>
      <c r="R36" s="779"/>
      <c r="S36" s="779"/>
      <c r="T36" s="779"/>
      <c r="U36" s="779"/>
      <c r="V36" s="779"/>
      <c r="W36" s="779"/>
      <c r="X36" s="779"/>
      <c r="Y36" s="779"/>
      <c r="Z36" s="779"/>
      <c r="AA36" s="779"/>
      <c r="AB36" s="779"/>
      <c r="AC36" s="779"/>
      <c r="AD36" s="779"/>
      <c r="AE36" s="779"/>
      <c r="AF36" s="779"/>
      <c r="AG36" s="779"/>
      <c r="AH36" s="779"/>
      <c r="AI36" s="779"/>
    </row>
    <row r="37" spans="1:35">
      <c r="A37" s="257"/>
      <c r="B37" s="757"/>
      <c r="C37" s="757"/>
      <c r="D37" s="733" t="s">
        <v>1248</v>
      </c>
      <c r="E37" s="517" t="s">
        <v>220</v>
      </c>
      <c r="F37" s="757"/>
      <c r="G37" s="840"/>
      <c r="H37" s="840"/>
      <c r="I37" s="757"/>
      <c r="J37" s="784"/>
      <c r="K37" s="514"/>
      <c r="L37" s="757"/>
      <c r="M37" s="840"/>
      <c r="N37" s="757"/>
      <c r="O37" s="757"/>
      <c r="P37" s="779"/>
      <c r="Q37" s="779"/>
      <c r="R37" s="285"/>
      <c r="S37" s="285"/>
      <c r="T37" s="285"/>
      <c r="U37" s="285"/>
      <c r="V37" s="285"/>
      <c r="W37" s="285"/>
      <c r="X37" s="285"/>
      <c r="Y37" s="285"/>
      <c r="Z37" s="285"/>
      <c r="AA37" s="285"/>
      <c r="AB37" s="285"/>
      <c r="AC37" s="285"/>
      <c r="AD37" s="285"/>
      <c r="AE37" s="285"/>
      <c r="AF37" s="285"/>
      <c r="AG37" s="285"/>
      <c r="AH37" s="779"/>
      <c r="AI37" s="779"/>
    </row>
    <row r="38" spans="1:35">
      <c r="A38" s="257"/>
      <c r="B38" s="757"/>
      <c r="C38" s="757"/>
      <c r="D38" s="733"/>
      <c r="E38" s="517"/>
      <c r="F38" s="757"/>
      <c r="G38" s="840"/>
      <c r="H38" s="840"/>
      <c r="I38" s="757"/>
      <c r="J38" s="784"/>
      <c r="K38" s="514"/>
      <c r="L38" s="757"/>
      <c r="M38" s="840"/>
      <c r="N38" s="757"/>
      <c r="O38" s="757"/>
      <c r="P38" s="779"/>
      <c r="Q38" s="779"/>
      <c r="R38" s="285"/>
      <c r="S38" s="285"/>
      <c r="T38" s="285"/>
      <c r="U38" s="285"/>
      <c r="V38" s="285"/>
      <c r="W38" s="285"/>
      <c r="X38" s="285"/>
      <c r="Y38" s="285"/>
      <c r="Z38" s="285"/>
      <c r="AA38" s="285"/>
      <c r="AB38" s="285"/>
      <c r="AC38" s="285"/>
      <c r="AD38" s="285"/>
      <c r="AE38" s="285"/>
      <c r="AF38" s="285"/>
      <c r="AG38" s="285"/>
      <c r="AH38" s="779"/>
      <c r="AI38" s="779"/>
    </row>
    <row r="39" spans="1:35">
      <c r="A39" s="518" t="s">
        <v>59</v>
      </c>
      <c r="B39" s="649"/>
      <c r="C39" s="649"/>
      <c r="D39" s="649"/>
      <c r="E39" s="649"/>
      <c r="F39" s="757"/>
      <c r="G39" s="768"/>
      <c r="H39" s="768"/>
      <c r="I39" s="757"/>
      <c r="J39" s="768"/>
      <c r="K39" s="757"/>
      <c r="L39" s="757"/>
      <c r="M39" s="261"/>
      <c r="N39" s="757"/>
      <c r="O39" s="757"/>
      <c r="P39" s="254"/>
      <c r="Q39" s="254"/>
      <c r="R39" s="254"/>
      <c r="S39" s="254"/>
      <c r="T39" s="254"/>
      <c r="U39" s="254"/>
      <c r="V39" s="254"/>
      <c r="W39" s="254"/>
      <c r="X39" s="254"/>
      <c r="Y39" s="254"/>
      <c r="Z39" s="254"/>
      <c r="AA39" s="254"/>
      <c r="AB39" s="254"/>
      <c r="AC39" s="254"/>
      <c r="AD39" s="254"/>
      <c r="AE39" s="254"/>
      <c r="AF39" s="254"/>
      <c r="AG39" s="254"/>
      <c r="AH39" s="254"/>
      <c r="AI39" s="254"/>
    </row>
    <row r="40" spans="1:35">
      <c r="A40" s="514"/>
      <c r="B40" s="513" t="s">
        <v>39</v>
      </c>
      <c r="C40" s="514" t="s">
        <v>2188</v>
      </c>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row>
    <row r="41" spans="1:35">
      <c r="A41" s="514"/>
      <c r="B41" s="514"/>
      <c r="C41" s="514" t="s">
        <v>2158</v>
      </c>
      <c r="D41" s="514" t="s">
        <v>2255</v>
      </c>
      <c r="E41" s="514"/>
      <c r="F41" s="514"/>
      <c r="G41" s="514"/>
      <c r="H41" s="514"/>
      <c r="I41" s="514"/>
      <c r="J41" s="514"/>
      <c r="K41" s="514"/>
      <c r="L41" s="514"/>
      <c r="M41" s="514"/>
      <c r="N41" s="514"/>
      <c r="O41" s="514"/>
      <c r="P41" s="514"/>
      <c r="Q41" s="514"/>
      <c r="R41" s="514"/>
      <c r="S41" s="514"/>
      <c r="T41" s="733" t="s">
        <v>1248</v>
      </c>
      <c r="U41" s="801" t="s">
        <v>682</v>
      </c>
      <c r="V41" s="514"/>
      <c r="W41" s="514"/>
      <c r="X41" s="733" t="s">
        <v>1248</v>
      </c>
      <c r="Y41" s="801" t="s">
        <v>2119</v>
      </c>
      <c r="Z41" s="514"/>
      <c r="AA41" s="514"/>
      <c r="AB41" s="514"/>
      <c r="AC41" s="514"/>
      <c r="AD41" s="514"/>
    </row>
    <row r="42" spans="1:35">
      <c r="A42" s="514"/>
      <c r="B42" s="514"/>
      <c r="C42" s="514" t="s">
        <v>92</v>
      </c>
      <c r="D42" s="514" t="s">
        <v>2256</v>
      </c>
      <c r="E42" s="514"/>
      <c r="F42" s="514"/>
      <c r="G42" s="514"/>
      <c r="H42" s="514"/>
      <c r="I42" s="514"/>
      <c r="J42" s="514"/>
      <c r="K42" s="514"/>
      <c r="L42" s="514"/>
      <c r="M42" s="514"/>
      <c r="N42" s="514"/>
      <c r="O42" s="514"/>
      <c r="P42" s="514"/>
      <c r="Q42" s="514"/>
      <c r="R42" s="514"/>
      <c r="S42" s="514"/>
      <c r="T42" s="733" t="s">
        <v>1248</v>
      </c>
      <c r="U42" s="801" t="s">
        <v>682</v>
      </c>
      <c r="V42" s="514"/>
      <c r="W42" s="514"/>
      <c r="X42" s="733" t="s">
        <v>1248</v>
      </c>
      <c r="Y42" s="801" t="s">
        <v>2119</v>
      </c>
      <c r="Z42" s="514"/>
      <c r="AA42" s="514"/>
      <c r="AB42" s="514"/>
      <c r="AC42" s="514"/>
      <c r="AD42" s="514"/>
    </row>
    <row r="43" spans="1:35">
      <c r="A43" s="514"/>
      <c r="B43" s="514"/>
      <c r="C43" s="514"/>
      <c r="D43" s="514"/>
      <c r="E43" s="514"/>
      <c r="F43" s="514"/>
      <c r="G43" s="514"/>
      <c r="H43" s="514"/>
      <c r="I43" s="514"/>
      <c r="J43" s="514"/>
      <c r="K43" s="514"/>
      <c r="L43" s="514"/>
      <c r="M43" s="514"/>
      <c r="N43" s="514"/>
      <c r="O43" s="514"/>
      <c r="P43" s="514"/>
      <c r="Q43" s="514"/>
      <c r="R43" s="514"/>
      <c r="S43" s="514"/>
      <c r="T43" s="514"/>
      <c r="U43" s="514"/>
      <c r="V43" s="514"/>
      <c r="W43" s="733"/>
      <c r="X43" s="801"/>
      <c r="Y43" s="514"/>
      <c r="Z43" s="514"/>
      <c r="AA43" s="733"/>
      <c r="AB43" s="801"/>
      <c r="AC43" s="514"/>
      <c r="AD43" s="514"/>
      <c r="AE43" s="514"/>
      <c r="AF43" s="514"/>
      <c r="AG43" s="514"/>
    </row>
    <row r="44" spans="1:35">
      <c r="A44" s="514"/>
      <c r="B44" s="514" t="s">
        <v>2192</v>
      </c>
      <c r="C44" s="514" t="s">
        <v>2191</v>
      </c>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row>
    <row r="45" spans="1:35">
      <c r="A45" s="514"/>
      <c r="B45" s="514"/>
      <c r="C45" s="514" t="s">
        <v>2158</v>
      </c>
      <c r="D45" s="514" t="s">
        <v>2193</v>
      </c>
      <c r="E45" s="514"/>
      <c r="F45" s="514"/>
      <c r="G45" s="514"/>
      <c r="H45" s="514"/>
      <c r="I45" s="514"/>
      <c r="J45" s="514"/>
      <c r="K45" s="514"/>
      <c r="L45" s="514"/>
      <c r="M45" s="514"/>
      <c r="N45" s="514"/>
      <c r="O45" s="514"/>
      <c r="P45" s="514"/>
      <c r="Q45" s="514"/>
      <c r="R45" s="514"/>
      <c r="S45" s="514"/>
      <c r="T45" s="514"/>
      <c r="U45" s="514"/>
      <c r="V45" s="514"/>
      <c r="AC45" s="514"/>
      <c r="AD45" s="514"/>
      <c r="AE45" s="514"/>
      <c r="AF45" s="514"/>
      <c r="AG45" s="514"/>
    </row>
    <row r="46" spans="1:35">
      <c r="A46" s="514"/>
      <c r="B46" s="514"/>
      <c r="C46" s="514"/>
      <c r="D46" s="514"/>
      <c r="E46" s="733" t="s">
        <v>1248</v>
      </c>
      <c r="F46" s="801" t="s">
        <v>2194</v>
      </c>
      <c r="G46" s="514"/>
      <c r="H46" s="514"/>
      <c r="I46" s="514"/>
      <c r="J46" s="514"/>
      <c r="K46" s="514"/>
      <c r="L46" s="733" t="s">
        <v>1248</v>
      </c>
      <c r="M46" s="801" t="s">
        <v>2195</v>
      </c>
      <c r="N46" s="514"/>
      <c r="O46" s="514"/>
      <c r="P46" s="514"/>
      <c r="Q46" s="514"/>
      <c r="R46" s="514"/>
      <c r="S46" s="514"/>
      <c r="T46" s="514"/>
      <c r="U46" s="514"/>
      <c r="V46" s="2217"/>
      <c r="W46" s="2217"/>
      <c r="X46" s="2217"/>
      <c r="Y46" s="2217"/>
      <c r="Z46" s="2217"/>
      <c r="AA46" s="2217"/>
      <c r="AB46" s="2217"/>
      <c r="AC46" s="637" t="s">
        <v>2148</v>
      </c>
      <c r="AE46" s="733" t="s">
        <v>1248</v>
      </c>
      <c r="AF46" s="801" t="s">
        <v>2119</v>
      </c>
    </row>
    <row r="47" spans="1:35">
      <c r="A47" s="514"/>
      <c r="B47" s="514"/>
      <c r="C47" s="514"/>
      <c r="D47" s="514"/>
      <c r="E47" s="733"/>
      <c r="F47" s="801"/>
      <c r="G47" s="514"/>
      <c r="H47" s="514"/>
      <c r="I47" s="514"/>
      <c r="J47" s="514"/>
      <c r="K47" s="514"/>
      <c r="L47" s="733"/>
      <c r="M47" s="801"/>
      <c r="N47" s="514"/>
      <c r="O47" s="514"/>
      <c r="P47" s="514"/>
      <c r="Q47" s="514"/>
      <c r="R47" s="514"/>
      <c r="S47" s="514"/>
      <c r="T47" s="149"/>
      <c r="U47" s="135"/>
      <c r="V47" s="135"/>
      <c r="W47" s="135"/>
      <c r="X47" s="135"/>
      <c r="Y47" s="135"/>
      <c r="Z47" s="135"/>
      <c r="AA47" s="135"/>
      <c r="AB47" s="524"/>
      <c r="AD47" s="733"/>
      <c r="AE47" s="801"/>
    </row>
    <row r="48" spans="1:35">
      <c r="A48" s="514"/>
      <c r="B48" s="514" t="s">
        <v>2146</v>
      </c>
      <c r="C48" s="514" t="s">
        <v>2189</v>
      </c>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row>
    <row r="49" spans="1:38" s="523" customFormat="1" ht="13.5" customHeight="1">
      <c r="A49" s="2218" t="s">
        <v>2259</v>
      </c>
      <c r="B49" s="2206"/>
      <c r="C49" s="2206"/>
      <c r="D49" s="2206"/>
      <c r="E49" s="2206"/>
      <c r="F49" s="2207"/>
      <c r="G49" s="2222" t="s">
        <v>2257</v>
      </c>
      <c r="H49" s="2223"/>
      <c r="I49" s="2223"/>
      <c r="J49" s="2223"/>
      <c r="K49" s="2223"/>
      <c r="L49" s="2223"/>
      <c r="M49" s="2223"/>
      <c r="N49" s="2223"/>
      <c r="O49" s="2223"/>
      <c r="P49" s="2223"/>
      <c r="Q49" s="2223"/>
      <c r="R49" s="2223"/>
      <c r="S49" s="2223"/>
      <c r="T49" s="2223"/>
      <c r="U49" s="2223"/>
      <c r="V49" s="2223"/>
      <c r="W49" s="2223"/>
      <c r="X49" s="2224"/>
      <c r="Y49" s="2218" t="s">
        <v>2012</v>
      </c>
      <c r="Z49" s="2206"/>
      <c r="AA49" s="2206"/>
      <c r="AB49" s="2206"/>
      <c r="AC49" s="2207"/>
      <c r="AD49" s="657"/>
      <c r="AE49" s="857"/>
      <c r="AF49" s="857"/>
      <c r="AG49" s="857"/>
      <c r="AH49" s="857"/>
      <c r="AI49" s="805"/>
    </row>
    <row r="50" spans="1:38" s="523" customFormat="1">
      <c r="A50" s="2219"/>
      <c r="B50" s="2220"/>
      <c r="C50" s="2220"/>
      <c r="D50" s="2220"/>
      <c r="E50" s="2220"/>
      <c r="F50" s="2221"/>
      <c r="G50" s="2205" t="s">
        <v>617</v>
      </c>
      <c r="H50" s="2206"/>
      <c r="I50" s="2207"/>
      <c r="J50" s="2225" t="s">
        <v>2190</v>
      </c>
      <c r="K50" s="2212"/>
      <c r="L50" s="2213"/>
      <c r="M50" s="2205" t="s">
        <v>2378</v>
      </c>
      <c r="N50" s="2206"/>
      <c r="O50" s="2207"/>
      <c r="P50" s="2211" t="s">
        <v>896</v>
      </c>
      <c r="Q50" s="2212"/>
      <c r="R50" s="2213"/>
      <c r="S50" s="2205" t="s">
        <v>665</v>
      </c>
      <c r="T50" s="2206"/>
      <c r="U50" s="2207"/>
      <c r="V50" s="2211" t="s">
        <v>2011</v>
      </c>
      <c r="W50" s="2212"/>
      <c r="X50" s="2213"/>
      <c r="Y50" s="2219"/>
      <c r="Z50" s="2220"/>
      <c r="AA50" s="2220"/>
      <c r="AB50" s="2220"/>
      <c r="AC50" s="2221"/>
    </row>
    <row r="51" spans="1:38" s="523" customFormat="1">
      <c r="A51" s="2208"/>
      <c r="B51" s="2209"/>
      <c r="C51" s="2209"/>
      <c r="D51" s="2209"/>
      <c r="E51" s="2209"/>
      <c r="F51" s="2210"/>
      <c r="G51" s="2208"/>
      <c r="H51" s="2209"/>
      <c r="I51" s="2210"/>
      <c r="J51" s="2214"/>
      <c r="K51" s="2215"/>
      <c r="L51" s="2216"/>
      <c r="M51" s="2208"/>
      <c r="N51" s="2209"/>
      <c r="O51" s="2210"/>
      <c r="P51" s="2214"/>
      <c r="Q51" s="2215"/>
      <c r="R51" s="2216"/>
      <c r="S51" s="2208"/>
      <c r="T51" s="2209"/>
      <c r="U51" s="2210"/>
      <c r="V51" s="2214"/>
      <c r="W51" s="2215"/>
      <c r="X51" s="2216"/>
      <c r="Y51" s="2208"/>
      <c r="Z51" s="2209"/>
      <c r="AA51" s="2209"/>
      <c r="AB51" s="2209"/>
      <c r="AC51" s="2210"/>
    </row>
    <row r="52" spans="1:38" s="523" customFormat="1" ht="13.5" customHeight="1">
      <c r="A52" s="2205" t="s">
        <v>2196</v>
      </c>
      <c r="B52" s="2206"/>
      <c r="C52" s="2207"/>
      <c r="D52" s="2218" t="s">
        <v>2013</v>
      </c>
      <c r="E52" s="2206"/>
      <c r="F52" s="2207"/>
      <c r="G52" s="2183"/>
      <c r="H52" s="2184"/>
      <c r="I52" s="2187" t="s">
        <v>226</v>
      </c>
      <c r="J52" s="2183"/>
      <c r="K52" s="2184"/>
      <c r="L52" s="2187" t="s">
        <v>226</v>
      </c>
      <c r="M52" s="2183"/>
      <c r="N52" s="2184"/>
      <c r="O52" s="2187" t="s">
        <v>226</v>
      </c>
      <c r="P52" s="2183"/>
      <c r="Q52" s="2184"/>
      <c r="R52" s="2187" t="s">
        <v>226</v>
      </c>
      <c r="S52" s="2183"/>
      <c r="T52" s="2184"/>
      <c r="U52" s="2187" t="s">
        <v>226</v>
      </c>
      <c r="V52" s="2183"/>
      <c r="W52" s="2184"/>
      <c r="X52" s="2187" t="s">
        <v>226</v>
      </c>
      <c r="Y52" s="2177"/>
      <c r="Z52" s="2178"/>
      <c r="AA52" s="2178"/>
      <c r="AB52" s="2178"/>
      <c r="AC52" s="2179"/>
    </row>
    <row r="53" spans="1:38" s="523" customFormat="1">
      <c r="A53" s="2219"/>
      <c r="B53" s="2220"/>
      <c r="C53" s="2221"/>
      <c r="D53" s="2208"/>
      <c r="E53" s="2209"/>
      <c r="F53" s="2210"/>
      <c r="G53" s="2185"/>
      <c r="H53" s="2186"/>
      <c r="I53" s="2188"/>
      <c r="J53" s="2185"/>
      <c r="K53" s="2186"/>
      <c r="L53" s="2188"/>
      <c r="M53" s="2185"/>
      <c r="N53" s="2186"/>
      <c r="O53" s="2188"/>
      <c r="P53" s="2185"/>
      <c r="Q53" s="2186"/>
      <c r="R53" s="2188"/>
      <c r="S53" s="2185"/>
      <c r="T53" s="2186"/>
      <c r="U53" s="2188"/>
      <c r="V53" s="2185"/>
      <c r="W53" s="2186"/>
      <c r="X53" s="2188"/>
      <c r="Y53" s="2180"/>
      <c r="Z53" s="2181"/>
      <c r="AA53" s="2181"/>
      <c r="AB53" s="2181"/>
      <c r="AC53" s="2182"/>
    </row>
    <row r="54" spans="1:38" s="523" customFormat="1">
      <c r="A54" s="2219"/>
      <c r="B54" s="2220"/>
      <c r="C54" s="2221"/>
      <c r="D54" s="2218" t="s">
        <v>2014</v>
      </c>
      <c r="E54" s="2206"/>
      <c r="F54" s="2207"/>
      <c r="G54" s="2183"/>
      <c r="H54" s="2184"/>
      <c r="I54" s="2187" t="s">
        <v>226</v>
      </c>
      <c r="J54" s="2183"/>
      <c r="K54" s="2184"/>
      <c r="L54" s="2187" t="s">
        <v>226</v>
      </c>
      <c r="M54" s="2183"/>
      <c r="N54" s="2184"/>
      <c r="O54" s="2187" t="s">
        <v>226</v>
      </c>
      <c r="P54" s="2183"/>
      <c r="Q54" s="2184"/>
      <c r="R54" s="2187" t="s">
        <v>226</v>
      </c>
      <c r="S54" s="2183"/>
      <c r="T54" s="2184"/>
      <c r="U54" s="2187" t="s">
        <v>226</v>
      </c>
      <c r="V54" s="2183"/>
      <c r="W54" s="2184"/>
      <c r="X54" s="2187" t="s">
        <v>226</v>
      </c>
      <c r="Y54" s="2177"/>
      <c r="Z54" s="2178"/>
      <c r="AA54" s="2178"/>
      <c r="AB54" s="2178"/>
      <c r="AC54" s="2179"/>
    </row>
    <row r="55" spans="1:38" s="523" customFormat="1">
      <c r="A55" s="2208"/>
      <c r="B55" s="2209"/>
      <c r="C55" s="2210"/>
      <c r="D55" s="2208"/>
      <c r="E55" s="2209"/>
      <c r="F55" s="2210"/>
      <c r="G55" s="2185"/>
      <c r="H55" s="2186"/>
      <c r="I55" s="2188"/>
      <c r="J55" s="2185"/>
      <c r="K55" s="2186"/>
      <c r="L55" s="2188"/>
      <c r="M55" s="2185"/>
      <c r="N55" s="2186"/>
      <c r="O55" s="2188"/>
      <c r="P55" s="2185"/>
      <c r="Q55" s="2186"/>
      <c r="R55" s="2188"/>
      <c r="S55" s="2185"/>
      <c r="T55" s="2186"/>
      <c r="U55" s="2188"/>
      <c r="V55" s="2185"/>
      <c r="W55" s="2186"/>
      <c r="X55" s="2188"/>
      <c r="Y55" s="2180"/>
      <c r="Z55" s="2181"/>
      <c r="AA55" s="2181"/>
      <c r="AB55" s="2181"/>
      <c r="AC55" s="2182"/>
    </row>
    <row r="56" spans="1:38" s="523" customFormat="1" ht="13.5" customHeight="1">
      <c r="A56" s="2232" t="s">
        <v>2197</v>
      </c>
      <c r="B56" s="2233"/>
      <c r="C56" s="2234"/>
      <c r="D56" s="2219" t="s">
        <v>982</v>
      </c>
      <c r="E56" s="2220"/>
      <c r="F56" s="2221"/>
      <c r="G56" s="2183"/>
      <c r="H56" s="2184"/>
      <c r="I56" s="2187" t="s">
        <v>226</v>
      </c>
      <c r="J56" s="2183"/>
      <c r="K56" s="2184"/>
      <c r="L56" s="2187" t="s">
        <v>226</v>
      </c>
      <c r="M56" s="2183"/>
      <c r="N56" s="2184"/>
      <c r="O56" s="2187" t="s">
        <v>226</v>
      </c>
      <c r="P56" s="2183"/>
      <c r="Q56" s="2184"/>
      <c r="R56" s="2187" t="s">
        <v>226</v>
      </c>
      <c r="S56" s="2183"/>
      <c r="T56" s="2184"/>
      <c r="U56" s="2187" t="s">
        <v>226</v>
      </c>
      <c r="V56" s="2183"/>
      <c r="W56" s="2184"/>
      <c r="X56" s="2187" t="s">
        <v>226</v>
      </c>
      <c r="Y56" s="2229"/>
      <c r="Z56" s="2230"/>
      <c r="AA56" s="2230"/>
      <c r="AB56" s="2230"/>
      <c r="AC56" s="2231"/>
    </row>
    <row r="57" spans="1:38" s="523" customFormat="1">
      <c r="A57" s="2232"/>
      <c r="B57" s="2233"/>
      <c r="C57" s="2234"/>
      <c r="D57" s="2208"/>
      <c r="E57" s="2209"/>
      <c r="F57" s="2210"/>
      <c r="G57" s="2185"/>
      <c r="H57" s="2186"/>
      <c r="I57" s="2188"/>
      <c r="J57" s="2185"/>
      <c r="K57" s="2186"/>
      <c r="L57" s="2188"/>
      <c r="M57" s="2185"/>
      <c r="N57" s="2186"/>
      <c r="O57" s="2188"/>
      <c r="P57" s="2185"/>
      <c r="Q57" s="2186"/>
      <c r="R57" s="2188"/>
      <c r="S57" s="2185"/>
      <c r="T57" s="2186"/>
      <c r="U57" s="2188"/>
      <c r="V57" s="2185"/>
      <c r="W57" s="2186"/>
      <c r="X57" s="2188"/>
      <c r="Y57" s="2180"/>
      <c r="Z57" s="2181"/>
      <c r="AA57" s="2181"/>
      <c r="AB57" s="2181"/>
      <c r="AC57" s="2182"/>
    </row>
    <row r="58" spans="1:38" s="523" customFormat="1">
      <c r="A58" s="2232"/>
      <c r="B58" s="2233"/>
      <c r="C58" s="2234"/>
      <c r="D58" s="2218" t="s">
        <v>933</v>
      </c>
      <c r="E58" s="2206"/>
      <c r="F58" s="2207"/>
      <c r="G58" s="2183"/>
      <c r="H58" s="2184"/>
      <c r="I58" s="2187" t="s">
        <v>226</v>
      </c>
      <c r="J58" s="2183"/>
      <c r="K58" s="2184"/>
      <c r="L58" s="2187" t="s">
        <v>226</v>
      </c>
      <c r="M58" s="2183"/>
      <c r="N58" s="2184"/>
      <c r="O58" s="2187" t="s">
        <v>226</v>
      </c>
      <c r="P58" s="2183"/>
      <c r="Q58" s="2184"/>
      <c r="R58" s="2187" t="s">
        <v>226</v>
      </c>
      <c r="S58" s="2183"/>
      <c r="T58" s="2184"/>
      <c r="U58" s="2187" t="s">
        <v>226</v>
      </c>
      <c r="V58" s="2183"/>
      <c r="W58" s="2184"/>
      <c r="X58" s="2187" t="s">
        <v>226</v>
      </c>
      <c r="Y58" s="2177"/>
      <c r="Z58" s="2178"/>
      <c r="AA58" s="2178"/>
      <c r="AB58" s="2178"/>
      <c r="AC58" s="2179"/>
    </row>
    <row r="59" spans="1:38" s="523" customFormat="1">
      <c r="A59" s="2235"/>
      <c r="B59" s="2236"/>
      <c r="C59" s="2237"/>
      <c r="D59" s="2208"/>
      <c r="E59" s="2209"/>
      <c r="F59" s="2210"/>
      <c r="G59" s="2185"/>
      <c r="H59" s="2186"/>
      <c r="I59" s="2188"/>
      <c r="J59" s="2185"/>
      <c r="K59" s="2186"/>
      <c r="L59" s="2188"/>
      <c r="M59" s="2185"/>
      <c r="N59" s="2186"/>
      <c r="O59" s="2188"/>
      <c r="P59" s="2185"/>
      <c r="Q59" s="2186"/>
      <c r="R59" s="2188"/>
      <c r="S59" s="2185"/>
      <c r="T59" s="2186"/>
      <c r="U59" s="2188"/>
      <c r="V59" s="2185"/>
      <c r="W59" s="2186"/>
      <c r="X59" s="2188"/>
      <c r="Y59" s="2180"/>
      <c r="Z59" s="2181"/>
      <c r="AA59" s="2181"/>
      <c r="AB59" s="2181"/>
      <c r="AC59" s="2182"/>
    </row>
    <row r="60" spans="1:38" s="523" customFormat="1" ht="13.5" customHeight="1">
      <c r="A60" s="514"/>
      <c r="B60" s="514" t="s">
        <v>2015</v>
      </c>
      <c r="C60" s="514"/>
      <c r="D60" s="514" t="s">
        <v>2258</v>
      </c>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658"/>
      <c r="AK60" s="658"/>
      <c r="AL60" s="658"/>
    </row>
    <row r="61" spans="1:38">
      <c r="A61" s="514"/>
      <c r="B61" s="513"/>
      <c r="C61" s="514"/>
      <c r="D61" s="810"/>
      <c r="E61" s="517"/>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row>
    <row r="62" spans="1:38">
      <c r="A62" s="514"/>
      <c r="B62" s="514" t="s">
        <v>11</v>
      </c>
      <c r="C62" s="514" t="s">
        <v>2016</v>
      </c>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row>
    <row r="63" spans="1:38">
      <c r="A63" s="514"/>
      <c r="B63" s="514"/>
      <c r="C63" s="514"/>
      <c r="D63" s="733" t="s">
        <v>1248</v>
      </c>
      <c r="E63" s="517" t="s">
        <v>682</v>
      </c>
      <c r="F63" s="757"/>
      <c r="G63" s="840" t="s">
        <v>86</v>
      </c>
      <c r="H63" s="514" t="s">
        <v>87</v>
      </c>
      <c r="I63" s="514"/>
      <c r="J63" s="514"/>
      <c r="K63" s="514"/>
      <c r="L63" s="514"/>
      <c r="M63" s="514"/>
      <c r="N63" s="514"/>
      <c r="O63" s="514"/>
      <c r="P63" s="733" t="s">
        <v>1248</v>
      </c>
      <c r="Q63" s="514" t="s">
        <v>98</v>
      </c>
      <c r="R63" s="514"/>
      <c r="S63" s="514"/>
      <c r="T63" s="514"/>
      <c r="U63" s="733" t="s">
        <v>1248</v>
      </c>
      <c r="V63" s="514" t="s">
        <v>99</v>
      </c>
      <c r="W63" s="514"/>
      <c r="X63" s="514"/>
      <c r="Y63" s="514"/>
      <c r="Z63" s="514"/>
      <c r="AA63" s="514"/>
      <c r="AB63" s="733" t="s">
        <v>1248</v>
      </c>
      <c r="AC63" s="517" t="s">
        <v>178</v>
      </c>
      <c r="AD63" s="514"/>
      <c r="AE63" s="512"/>
    </row>
    <row r="64" spans="1:38">
      <c r="A64" s="514"/>
      <c r="B64" s="514"/>
      <c r="C64" s="514"/>
      <c r="F64" s="757"/>
      <c r="G64" s="840"/>
      <c r="H64" s="840"/>
      <c r="I64" s="757"/>
      <c r="J64" s="784"/>
      <c r="K64" s="514"/>
      <c r="L64" s="757"/>
      <c r="M64" s="840"/>
      <c r="N64" s="757"/>
      <c r="O64" s="757"/>
      <c r="P64" s="779"/>
      <c r="Q64" s="779"/>
      <c r="R64" s="285"/>
      <c r="S64" s="285"/>
      <c r="T64" s="285"/>
      <c r="U64" s="285"/>
      <c r="V64" s="285"/>
      <c r="W64" s="285"/>
      <c r="X64" s="285"/>
      <c r="Y64" s="285"/>
      <c r="Z64" s="285"/>
      <c r="AA64" s="285"/>
      <c r="AB64" s="285"/>
      <c r="AC64" s="285"/>
      <c r="AD64" s="285"/>
      <c r="AE64" s="285"/>
      <c r="AF64" s="285"/>
      <c r="AG64" s="285"/>
      <c r="AH64" s="779"/>
      <c r="AI64" s="254"/>
    </row>
    <row r="65" spans="1:36">
      <c r="A65" s="514"/>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row>
    <row r="66" spans="1:36">
      <c r="A66" s="514"/>
      <c r="B66" s="514"/>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J66" s="512"/>
    </row>
    <row r="88" spans="33:33">
      <c r="AG88" s="524"/>
    </row>
    <row r="89" spans="33:33">
      <c r="AG89" s="524"/>
    </row>
  </sheetData>
  <mergeCells count="98">
    <mergeCell ref="X56:X57"/>
    <mergeCell ref="G58:H59"/>
    <mergeCell ref="I58:I59"/>
    <mergeCell ref="J58:K59"/>
    <mergeCell ref="L58:L59"/>
    <mergeCell ref="S58:T59"/>
    <mergeCell ref="U58:U59"/>
    <mergeCell ref="V58:W59"/>
    <mergeCell ref="X58:X59"/>
    <mergeCell ref="J54:K55"/>
    <mergeCell ref="L54:L55"/>
    <mergeCell ref="S54:T55"/>
    <mergeCell ref="U54:U55"/>
    <mergeCell ref="V54:W55"/>
    <mergeCell ref="A52:C55"/>
    <mergeCell ref="A56:C59"/>
    <mergeCell ref="P58:Q59"/>
    <mergeCell ref="R58:R59"/>
    <mergeCell ref="R56:R57"/>
    <mergeCell ref="M54:N55"/>
    <mergeCell ref="O54:O55"/>
    <mergeCell ref="D52:F53"/>
    <mergeCell ref="D54:F55"/>
    <mergeCell ref="P54:Q55"/>
    <mergeCell ref="G52:H53"/>
    <mergeCell ref="I52:I53"/>
    <mergeCell ref="J52:K53"/>
    <mergeCell ref="L52:L53"/>
    <mergeCell ref="G54:H55"/>
    <mergeCell ref="I54:I55"/>
    <mergeCell ref="Y58:AC59"/>
    <mergeCell ref="D58:F59"/>
    <mergeCell ref="M58:N59"/>
    <mergeCell ref="O58:O59"/>
    <mergeCell ref="Y56:AC57"/>
    <mergeCell ref="M56:N57"/>
    <mergeCell ref="O56:O57"/>
    <mergeCell ref="P56:Q57"/>
    <mergeCell ref="G56:H57"/>
    <mergeCell ref="I56:I57"/>
    <mergeCell ref="J56:K57"/>
    <mergeCell ref="L56:L57"/>
    <mergeCell ref="S56:T57"/>
    <mergeCell ref="D56:F57"/>
    <mergeCell ref="U56:U57"/>
    <mergeCell ref="V56:W57"/>
    <mergeCell ref="Y3:AF3"/>
    <mergeCell ref="N30:O31"/>
    <mergeCell ref="N32:O33"/>
    <mergeCell ref="Z10:AA10"/>
    <mergeCell ref="Z11:AA11"/>
    <mergeCell ref="Q10:R10"/>
    <mergeCell ref="Q11:R11"/>
    <mergeCell ref="S33:AH33"/>
    <mergeCell ref="Q23:AE23"/>
    <mergeCell ref="Q18:AE18"/>
    <mergeCell ref="Q19:AE19"/>
    <mergeCell ref="Q22:AE22"/>
    <mergeCell ref="S50:U51"/>
    <mergeCell ref="V50:X51"/>
    <mergeCell ref="V46:AB46"/>
    <mergeCell ref="A49:F51"/>
    <mergeCell ref="M30:M31"/>
    <mergeCell ref="J32:J33"/>
    <mergeCell ref="Y49:AC51"/>
    <mergeCell ref="G49:X49"/>
    <mergeCell ref="M50:O51"/>
    <mergeCell ref="P50:R51"/>
    <mergeCell ref="G50:I51"/>
    <mergeCell ref="J50:L51"/>
    <mergeCell ref="A28:D29"/>
    <mergeCell ref="B30:D31"/>
    <mergeCell ref="B32:D33"/>
    <mergeCell ref="A30:A33"/>
    <mergeCell ref="K32:L33"/>
    <mergeCell ref="G32:G33"/>
    <mergeCell ref="J30:J31"/>
    <mergeCell ref="K30:L31"/>
    <mergeCell ref="E30:F31"/>
    <mergeCell ref="H30:I31"/>
    <mergeCell ref="E32:F33"/>
    <mergeCell ref="H32:I33"/>
    <mergeCell ref="G30:G31"/>
    <mergeCell ref="E28:J29"/>
    <mergeCell ref="K28:O29"/>
    <mergeCell ref="M32:M33"/>
    <mergeCell ref="Y52:AC53"/>
    <mergeCell ref="Y54:AC55"/>
    <mergeCell ref="M52:N53"/>
    <mergeCell ref="O52:O53"/>
    <mergeCell ref="R54:R55"/>
    <mergeCell ref="P52:Q53"/>
    <mergeCell ref="R52:R53"/>
    <mergeCell ref="S52:T53"/>
    <mergeCell ref="U52:U53"/>
    <mergeCell ref="V52:W53"/>
    <mergeCell ref="X52:X53"/>
    <mergeCell ref="X54:X55"/>
  </mergeCells>
  <phoneticPr fontId="5"/>
  <dataValidations count="1">
    <dataValidation type="list" allowBlank="1" showInputMessage="1" showErrorMessage="1" sqref="AC29 H3:H6 N3:N6 T3:T6 D9:D10 H9 P9 D17:D19 D22:D23 S29 G13 W43 Z29 AG29 U63 D36:D38 P63 T41:T42 D63 E46:E47 L46:L47 AA43 D13 S31 W31 AB63 X41:X42 AE46 AD47">
      <formula1>"□,☑"</formula1>
    </dataValidation>
  </dataValidations>
  <pageMargins left="0.7" right="0.33" top="0.57999999999999996" bottom="0.34" header="0.51181102362204722" footer="0.19"/>
  <pageSetup paperSize="9" orientation="portrait"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J63"/>
  <sheetViews>
    <sheetView view="pageBreakPreview" zoomScaleNormal="100" zoomScaleSheetLayoutView="100" workbookViewId="0"/>
  </sheetViews>
  <sheetFormatPr defaultColWidth="2.625" defaultRowHeight="13.5"/>
  <cols>
    <col min="1" max="16384" width="2.625" style="637"/>
  </cols>
  <sheetData>
    <row r="1" spans="1:36" ht="14.25">
      <c r="A1" s="515" t="s">
        <v>530</v>
      </c>
      <c r="B1" s="515"/>
      <c r="C1" s="515"/>
      <c r="D1" s="515"/>
      <c r="E1" s="515"/>
      <c r="F1" s="515"/>
      <c r="G1" s="515"/>
      <c r="H1" s="515"/>
      <c r="I1" s="515"/>
      <c r="J1" s="515"/>
      <c r="K1" s="515"/>
      <c r="L1" s="515"/>
      <c r="M1" s="515"/>
      <c r="N1" s="515"/>
      <c r="O1" s="523" t="s">
        <v>2007</v>
      </c>
      <c r="P1" s="515"/>
      <c r="Q1" s="515"/>
      <c r="R1" s="515"/>
      <c r="S1" s="515"/>
      <c r="T1" s="515"/>
      <c r="U1" s="515"/>
      <c r="V1" s="515"/>
    </row>
    <row r="2" spans="1:36">
      <c r="A2" s="518" t="s">
        <v>2375</v>
      </c>
      <c r="B2" s="518"/>
      <c r="C2" s="518"/>
      <c r="D2" s="518"/>
      <c r="E2" s="518"/>
      <c r="F2" s="518"/>
      <c r="G2" s="518"/>
      <c r="H2" s="518"/>
      <c r="I2" s="518"/>
      <c r="J2" s="518"/>
      <c r="K2" s="518"/>
      <c r="L2" s="518"/>
      <c r="M2" s="518"/>
      <c r="N2" s="518"/>
      <c r="O2" s="518"/>
      <c r="P2" s="518"/>
      <c r="Q2" s="518"/>
      <c r="R2" s="518"/>
      <c r="S2" s="518"/>
      <c r="T2" s="518"/>
      <c r="U2" s="518"/>
      <c r="V2" s="518"/>
      <c r="W2" s="518"/>
      <c r="X2" s="518"/>
    </row>
    <row r="3" spans="1:36">
      <c r="A3" s="517"/>
      <c r="B3" s="517"/>
      <c r="C3" s="517"/>
      <c r="D3" s="911" t="s">
        <v>1248</v>
      </c>
      <c r="E3" s="517" t="s">
        <v>491</v>
      </c>
      <c r="F3" s="517"/>
      <c r="G3" s="517"/>
      <c r="H3" s="517"/>
      <c r="I3" s="517"/>
      <c r="J3" s="517"/>
      <c r="K3" s="517"/>
      <c r="L3" s="517"/>
      <c r="P3" s="517" t="s">
        <v>765</v>
      </c>
      <c r="Q3" s="517"/>
      <c r="R3" s="517"/>
      <c r="S3" s="517"/>
      <c r="T3" s="517"/>
      <c r="U3" s="517"/>
      <c r="V3" s="517" t="s">
        <v>766</v>
      </c>
      <c r="W3" s="754"/>
      <c r="X3" s="754"/>
      <c r="Y3" s="517" t="s">
        <v>419</v>
      </c>
      <c r="Z3" s="754"/>
      <c r="AA3" s="754"/>
      <c r="AB3" s="517" t="s">
        <v>420</v>
      </c>
      <c r="AC3" s="754"/>
      <c r="AD3" s="754"/>
      <c r="AE3" s="517" t="s">
        <v>421</v>
      </c>
      <c r="AF3" s="517" t="s">
        <v>767</v>
      </c>
      <c r="AI3" s="755"/>
      <c r="AJ3" s="755"/>
    </row>
    <row r="4" spans="1:36">
      <c r="A4" s="109"/>
      <c r="D4" s="911" t="s">
        <v>1248</v>
      </c>
      <c r="E4" s="517" t="s">
        <v>492</v>
      </c>
      <c r="AI4" s="755"/>
      <c r="AJ4" s="755"/>
    </row>
    <row r="5" spans="1:36">
      <c r="A5" s="518" t="s">
        <v>1403</v>
      </c>
      <c r="B5" s="518"/>
      <c r="C5" s="518"/>
      <c r="D5" s="518"/>
      <c r="E5" s="518"/>
      <c r="F5" s="518"/>
      <c r="G5" s="518"/>
      <c r="H5" s="518"/>
      <c r="I5" s="518"/>
      <c r="J5" s="518"/>
      <c r="K5" s="518"/>
      <c r="L5" s="518"/>
      <c r="P5" s="518"/>
      <c r="Q5" s="518"/>
      <c r="R5" s="518"/>
      <c r="S5" s="518"/>
      <c r="T5" s="518"/>
      <c r="U5" s="518"/>
      <c r="V5" s="518"/>
      <c r="W5" s="518"/>
      <c r="X5" s="518"/>
      <c r="Y5" s="518"/>
      <c r="Z5" s="518"/>
      <c r="AI5" s="755"/>
      <c r="AJ5" s="755"/>
    </row>
    <row r="6" spans="1:36">
      <c r="A6" s="517"/>
      <c r="B6" s="517"/>
      <c r="C6" s="517"/>
      <c r="D6" s="911" t="s">
        <v>1248</v>
      </c>
      <c r="E6" s="517" t="s">
        <v>491</v>
      </c>
      <c r="F6" s="517"/>
      <c r="G6" s="517"/>
      <c r="H6" s="517"/>
      <c r="I6" s="517"/>
      <c r="J6" s="517"/>
      <c r="K6" s="517"/>
      <c r="L6" s="517"/>
      <c r="P6" s="517" t="s">
        <v>768</v>
      </c>
      <c r="Q6" s="517"/>
      <c r="R6" s="517"/>
      <c r="S6" s="517"/>
      <c r="T6" s="517"/>
      <c r="U6" s="517"/>
      <c r="V6" s="517" t="s">
        <v>769</v>
      </c>
      <c r="W6" s="754"/>
      <c r="X6" s="754"/>
      <c r="Y6" s="517" t="s">
        <v>419</v>
      </c>
      <c r="Z6" s="754"/>
      <c r="AA6" s="754"/>
      <c r="AB6" s="517" t="s">
        <v>420</v>
      </c>
      <c r="AC6" s="754"/>
      <c r="AD6" s="754"/>
      <c r="AE6" s="517" t="s">
        <v>421</v>
      </c>
      <c r="AF6" s="517" t="s">
        <v>767</v>
      </c>
    </row>
    <row r="7" spans="1:36">
      <c r="A7" s="517"/>
      <c r="B7" s="517"/>
      <c r="C7" s="517"/>
      <c r="D7" s="911" t="s">
        <v>1248</v>
      </c>
      <c r="E7" s="517" t="s">
        <v>492</v>
      </c>
      <c r="F7" s="517"/>
      <c r="G7" s="517"/>
      <c r="H7" s="517"/>
      <c r="I7" s="517"/>
      <c r="J7" s="517"/>
      <c r="K7" s="517"/>
      <c r="L7" s="517"/>
      <c r="P7" s="517" t="s">
        <v>735</v>
      </c>
      <c r="Q7" s="517"/>
      <c r="R7" s="517"/>
      <c r="S7" s="517"/>
      <c r="T7" s="517"/>
      <c r="U7" s="517"/>
      <c r="V7" s="517" t="s">
        <v>770</v>
      </c>
      <c r="W7" s="754"/>
      <c r="X7" s="754"/>
      <c r="Y7" s="517" t="s">
        <v>419</v>
      </c>
      <c r="Z7" s="754"/>
      <c r="AA7" s="754"/>
      <c r="AB7" s="517" t="s">
        <v>420</v>
      </c>
      <c r="AC7" s="754"/>
      <c r="AD7" s="754"/>
      <c r="AE7" s="517" t="s">
        <v>421</v>
      </c>
      <c r="AF7" s="517" t="s">
        <v>767</v>
      </c>
    </row>
    <row r="8" spans="1:36">
      <c r="A8" s="518" t="s">
        <v>736</v>
      </c>
      <c r="B8" s="518"/>
      <c r="C8" s="518"/>
      <c r="D8" s="518"/>
      <c r="E8" s="518"/>
      <c r="F8" s="518"/>
      <c r="G8" s="518"/>
      <c r="H8" s="518"/>
      <c r="I8" s="518"/>
      <c r="J8" s="518"/>
      <c r="K8" s="518"/>
      <c r="L8" s="518"/>
      <c r="M8" s="518"/>
      <c r="N8" s="518"/>
      <c r="O8" s="518"/>
      <c r="P8" s="518"/>
      <c r="Q8" s="518"/>
      <c r="R8" s="518"/>
      <c r="S8" s="518"/>
      <c r="T8" s="518"/>
      <c r="U8" s="518"/>
      <c r="V8" s="518"/>
      <c r="W8" s="518"/>
    </row>
    <row r="9" spans="1:36">
      <c r="A9" s="517"/>
      <c r="B9" s="517"/>
      <c r="C9" s="517"/>
      <c r="D9" s="911" t="s">
        <v>1248</v>
      </c>
      <c r="E9" s="517" t="s">
        <v>491</v>
      </c>
      <c r="F9" s="517"/>
      <c r="G9" s="517"/>
      <c r="H9" s="517"/>
      <c r="I9" s="911" t="s">
        <v>1248</v>
      </c>
      <c r="J9" s="517" t="s">
        <v>723</v>
      </c>
      <c r="K9" s="517"/>
      <c r="L9" s="517"/>
      <c r="M9" s="517"/>
      <c r="N9" s="517"/>
      <c r="O9" s="517"/>
      <c r="P9" s="517" t="s">
        <v>771</v>
      </c>
      <c r="Q9" s="517"/>
      <c r="R9" s="517"/>
      <c r="S9" s="517"/>
      <c r="T9" s="517"/>
      <c r="U9" s="517"/>
      <c r="V9" s="517" t="s">
        <v>772</v>
      </c>
      <c r="W9" s="754"/>
      <c r="X9" s="754"/>
      <c r="Y9" s="517" t="s">
        <v>419</v>
      </c>
      <c r="Z9" s="754"/>
      <c r="AA9" s="754"/>
      <c r="AB9" s="517" t="s">
        <v>420</v>
      </c>
      <c r="AC9" s="754"/>
      <c r="AD9" s="754"/>
      <c r="AE9" s="517" t="s">
        <v>421</v>
      </c>
      <c r="AF9" s="517" t="s">
        <v>767</v>
      </c>
    </row>
    <row r="10" spans="1:36">
      <c r="A10" s="517"/>
      <c r="B10" s="517"/>
      <c r="C10" s="517"/>
      <c r="D10" s="911" t="s">
        <v>1248</v>
      </c>
      <c r="E10" s="517" t="s">
        <v>492</v>
      </c>
      <c r="F10" s="517"/>
      <c r="G10" s="517"/>
      <c r="H10" s="517"/>
      <c r="I10" s="517"/>
      <c r="J10" s="517"/>
      <c r="K10" s="517"/>
      <c r="L10" s="517"/>
      <c r="M10" s="517"/>
      <c r="N10" s="517"/>
      <c r="O10" s="517"/>
      <c r="P10" s="517" t="s">
        <v>735</v>
      </c>
      <c r="Q10" s="517"/>
      <c r="R10" s="517"/>
      <c r="S10" s="517"/>
      <c r="T10" s="517"/>
      <c r="U10" s="517"/>
      <c r="V10" s="517" t="s">
        <v>770</v>
      </c>
      <c r="W10" s="754"/>
      <c r="X10" s="754"/>
      <c r="Y10" s="517" t="s">
        <v>419</v>
      </c>
      <c r="Z10" s="754"/>
      <c r="AA10" s="754"/>
      <c r="AB10" s="517" t="s">
        <v>420</v>
      </c>
      <c r="AC10" s="754"/>
      <c r="AD10" s="754"/>
      <c r="AE10" s="517" t="s">
        <v>421</v>
      </c>
      <c r="AF10" s="517" t="s">
        <v>767</v>
      </c>
    </row>
    <row r="11" spans="1:36">
      <c r="A11" s="518" t="s">
        <v>737</v>
      </c>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row>
    <row r="12" spans="1:36">
      <c r="A12" s="517"/>
      <c r="B12" s="517"/>
      <c r="C12" s="517"/>
      <c r="D12" s="911" t="s">
        <v>1248</v>
      </c>
      <c r="E12" s="517" t="s">
        <v>491</v>
      </c>
      <c r="F12" s="517"/>
      <c r="G12" s="517"/>
      <c r="H12" s="517"/>
      <c r="I12" s="911" t="s">
        <v>1248</v>
      </c>
      <c r="J12" s="517" t="s">
        <v>723</v>
      </c>
      <c r="K12" s="517"/>
      <c r="L12" s="517"/>
      <c r="M12" s="517"/>
      <c r="N12" s="517"/>
      <c r="O12" s="517"/>
      <c r="P12" s="517" t="s">
        <v>771</v>
      </c>
      <c r="Q12" s="517"/>
      <c r="R12" s="517"/>
      <c r="S12" s="517"/>
      <c r="T12" s="517"/>
      <c r="U12" s="517"/>
      <c r="V12" s="517" t="s">
        <v>772</v>
      </c>
      <c r="W12" s="754"/>
      <c r="X12" s="754"/>
      <c r="Y12" s="517" t="s">
        <v>419</v>
      </c>
      <c r="Z12" s="754"/>
      <c r="AA12" s="754"/>
      <c r="AB12" s="517" t="s">
        <v>420</v>
      </c>
      <c r="AC12" s="754"/>
      <c r="AD12" s="754"/>
      <c r="AE12" s="517" t="s">
        <v>421</v>
      </c>
      <c r="AF12" s="517" t="s">
        <v>767</v>
      </c>
    </row>
    <row r="13" spans="1:36">
      <c r="A13" s="517"/>
      <c r="B13" s="517"/>
      <c r="C13" s="517"/>
      <c r="D13" s="911" t="s">
        <v>1248</v>
      </c>
      <c r="E13" s="517" t="s">
        <v>492</v>
      </c>
      <c r="F13" s="517"/>
      <c r="G13" s="517"/>
      <c r="H13" s="517"/>
      <c r="I13" s="517"/>
      <c r="J13" s="517"/>
      <c r="K13" s="517"/>
      <c r="L13" s="517"/>
      <c r="M13" s="517"/>
      <c r="N13" s="517"/>
      <c r="O13" s="517"/>
      <c r="P13" s="517" t="s">
        <v>735</v>
      </c>
      <c r="Q13" s="517"/>
      <c r="R13" s="517"/>
      <c r="S13" s="517"/>
      <c r="T13" s="517"/>
      <c r="U13" s="517"/>
      <c r="V13" s="517" t="s">
        <v>770</v>
      </c>
      <c r="W13" s="754"/>
      <c r="X13" s="754"/>
      <c r="Y13" s="517" t="s">
        <v>419</v>
      </c>
      <c r="Z13" s="754"/>
      <c r="AA13" s="754"/>
      <c r="AB13" s="517" t="s">
        <v>420</v>
      </c>
      <c r="AC13" s="754"/>
      <c r="AD13" s="754"/>
      <c r="AE13" s="517" t="s">
        <v>421</v>
      </c>
      <c r="AF13" s="517" t="s">
        <v>767</v>
      </c>
    </row>
    <row r="14" spans="1:36">
      <c r="A14" s="518" t="s">
        <v>738</v>
      </c>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row>
    <row r="15" spans="1:36">
      <c r="A15" s="517"/>
      <c r="B15" s="517"/>
      <c r="C15" s="517"/>
      <c r="D15" s="911" t="s">
        <v>1248</v>
      </c>
      <c r="E15" s="517" t="s">
        <v>491</v>
      </c>
      <c r="F15" s="517"/>
      <c r="G15" s="517"/>
      <c r="H15" s="517"/>
      <c r="I15" s="911" t="s">
        <v>1248</v>
      </c>
      <c r="J15" s="517" t="s">
        <v>723</v>
      </c>
      <c r="K15" s="517"/>
      <c r="L15" s="517"/>
      <c r="M15" s="517"/>
      <c r="N15" s="517"/>
      <c r="O15" s="517"/>
      <c r="P15" s="517" t="s">
        <v>771</v>
      </c>
      <c r="Q15" s="517"/>
      <c r="R15" s="517"/>
      <c r="S15" s="517"/>
      <c r="T15" s="517"/>
      <c r="U15" s="517"/>
      <c r="V15" s="517" t="s">
        <v>772</v>
      </c>
      <c r="W15" s="754"/>
      <c r="X15" s="754"/>
      <c r="Y15" s="517" t="s">
        <v>419</v>
      </c>
      <c r="Z15" s="754"/>
      <c r="AA15" s="754"/>
      <c r="AB15" s="517" t="s">
        <v>420</v>
      </c>
      <c r="AC15" s="754"/>
      <c r="AD15" s="754"/>
      <c r="AE15" s="517" t="s">
        <v>421</v>
      </c>
      <c r="AF15" s="517" t="s">
        <v>767</v>
      </c>
    </row>
    <row r="16" spans="1:36">
      <c r="A16" s="517"/>
      <c r="B16" s="517"/>
      <c r="C16" s="517"/>
      <c r="D16" s="911" t="s">
        <v>1248</v>
      </c>
      <c r="E16" s="517" t="s">
        <v>492</v>
      </c>
      <c r="F16" s="517"/>
      <c r="G16" s="517"/>
      <c r="H16" s="517"/>
      <c r="I16" s="517"/>
      <c r="J16" s="517"/>
      <c r="K16" s="517"/>
      <c r="L16" s="517"/>
      <c r="M16" s="517"/>
      <c r="N16" s="517"/>
      <c r="O16" s="517"/>
      <c r="P16" s="517" t="s">
        <v>735</v>
      </c>
      <c r="Q16" s="517"/>
      <c r="R16" s="517"/>
      <c r="S16" s="517"/>
      <c r="T16" s="517"/>
      <c r="U16" s="517"/>
      <c r="V16" s="517" t="s">
        <v>770</v>
      </c>
      <c r="W16" s="754"/>
      <c r="X16" s="754"/>
      <c r="Y16" s="517" t="s">
        <v>419</v>
      </c>
      <c r="Z16" s="754"/>
      <c r="AA16" s="754"/>
      <c r="AB16" s="517" t="s">
        <v>420</v>
      </c>
      <c r="AC16" s="754"/>
      <c r="AD16" s="754"/>
      <c r="AE16" s="517" t="s">
        <v>421</v>
      </c>
      <c r="AF16" s="517" t="s">
        <v>767</v>
      </c>
    </row>
    <row r="17" spans="1:33">
      <c r="A17" s="518" t="s">
        <v>739</v>
      </c>
      <c r="B17" s="518"/>
      <c r="C17" s="518"/>
      <c r="D17" s="518"/>
      <c r="E17" s="518"/>
      <c r="F17" s="518"/>
      <c r="G17" s="518"/>
      <c r="H17" s="518"/>
      <c r="I17" s="518"/>
      <c r="J17" s="518"/>
      <c r="K17" s="518"/>
      <c r="L17" s="518"/>
      <c r="M17" s="518"/>
      <c r="N17" s="518"/>
      <c r="O17" s="518"/>
      <c r="P17" s="518"/>
      <c r="Q17" s="518"/>
      <c r="R17" s="518"/>
      <c r="S17" s="518"/>
      <c r="T17" s="518"/>
      <c r="U17" s="518"/>
      <c r="V17" s="518"/>
      <c r="W17" s="518"/>
      <c r="X17" s="518"/>
      <c r="Y17" s="518"/>
    </row>
    <row r="18" spans="1:33">
      <c r="A18" s="517"/>
      <c r="B18" s="517"/>
      <c r="C18" s="517"/>
      <c r="D18" s="911" t="s">
        <v>1248</v>
      </c>
      <c r="E18" s="517" t="s">
        <v>491</v>
      </c>
      <c r="F18" s="517"/>
      <c r="G18" s="517"/>
      <c r="H18" s="517"/>
      <c r="I18" s="911" t="s">
        <v>1248</v>
      </c>
      <c r="J18" s="517" t="s">
        <v>723</v>
      </c>
      <c r="K18" s="517"/>
      <c r="L18" s="517"/>
      <c r="M18" s="517"/>
      <c r="N18" s="517"/>
      <c r="O18" s="517"/>
      <c r="P18" s="517" t="s">
        <v>771</v>
      </c>
      <c r="Q18" s="517"/>
      <c r="R18" s="517"/>
      <c r="S18" s="517"/>
      <c r="T18" s="517"/>
      <c r="U18" s="517"/>
      <c r="V18" s="517" t="s">
        <v>772</v>
      </c>
      <c r="W18" s="754"/>
      <c r="X18" s="754"/>
      <c r="Y18" s="517" t="s">
        <v>419</v>
      </c>
      <c r="Z18" s="754"/>
      <c r="AA18" s="754"/>
      <c r="AB18" s="517" t="s">
        <v>420</v>
      </c>
      <c r="AC18" s="754"/>
      <c r="AD18" s="754"/>
      <c r="AE18" s="517" t="s">
        <v>421</v>
      </c>
      <c r="AF18" s="517" t="s">
        <v>767</v>
      </c>
    </row>
    <row r="19" spans="1:33">
      <c r="A19" s="517"/>
      <c r="B19" s="517"/>
      <c r="C19" s="517"/>
      <c r="D19" s="911" t="s">
        <v>1248</v>
      </c>
      <c r="E19" s="517" t="s">
        <v>492</v>
      </c>
      <c r="F19" s="517"/>
      <c r="G19" s="517"/>
      <c r="H19" s="517"/>
      <c r="I19" s="517"/>
      <c r="J19" s="517"/>
      <c r="K19" s="517"/>
      <c r="L19" s="517"/>
      <c r="M19" s="517"/>
      <c r="N19" s="517"/>
      <c r="O19" s="517"/>
      <c r="P19" s="135"/>
      <c r="Q19" s="135"/>
      <c r="R19" s="135"/>
      <c r="S19" s="135"/>
      <c r="T19" s="135"/>
      <c r="U19" s="135"/>
      <c r="V19" s="2242"/>
      <c r="W19" s="2242"/>
      <c r="X19" s="135"/>
      <c r="Y19" s="2242"/>
      <c r="Z19" s="2242"/>
      <c r="AA19" s="135"/>
      <c r="AB19" s="2242"/>
      <c r="AC19" s="2242"/>
      <c r="AD19" s="135"/>
      <c r="AE19" s="135"/>
    </row>
    <row r="20" spans="1:33">
      <c r="A20" s="518" t="s">
        <v>531</v>
      </c>
      <c r="B20" s="518"/>
      <c r="C20" s="518"/>
      <c r="D20" s="518"/>
      <c r="E20" s="518"/>
      <c r="F20" s="518"/>
      <c r="G20" s="518"/>
      <c r="H20" s="518"/>
      <c r="I20" s="518"/>
      <c r="J20" s="518"/>
      <c r="K20" s="518"/>
      <c r="L20" s="518"/>
      <c r="M20" s="518"/>
      <c r="N20" s="518"/>
      <c r="O20" s="518"/>
      <c r="P20" s="518"/>
      <c r="Q20" s="518"/>
      <c r="R20" s="518"/>
      <c r="S20" s="518"/>
      <c r="T20" s="518"/>
      <c r="U20" s="518"/>
      <c r="V20" s="518"/>
      <c r="W20" s="518"/>
    </row>
    <row r="21" spans="1:33">
      <c r="A21" s="517"/>
      <c r="B21" s="517"/>
      <c r="C21" s="517"/>
      <c r="D21" s="911" t="s">
        <v>1248</v>
      </c>
      <c r="E21" s="517" t="s">
        <v>491</v>
      </c>
      <c r="F21" s="517"/>
      <c r="G21" s="517"/>
      <c r="H21" s="517" t="s">
        <v>740</v>
      </c>
      <c r="I21" s="517"/>
      <c r="J21" s="517"/>
      <c r="K21" s="517"/>
      <c r="L21" s="2243"/>
      <c r="M21" s="2244"/>
      <c r="N21" s="2244"/>
      <c r="O21" s="2244"/>
      <c r="P21" s="2244"/>
      <c r="Q21" s="2244"/>
      <c r="R21" s="2244"/>
      <c r="S21" s="2244"/>
      <c r="T21" s="2244"/>
      <c r="U21" s="2244"/>
      <c r="V21" s="2244"/>
      <c r="W21" s="2244"/>
      <c r="X21" s="2244"/>
      <c r="Y21" s="2244"/>
      <c r="Z21" s="2244"/>
      <c r="AA21" s="2244"/>
      <c r="AB21" s="2244"/>
      <c r="AC21" s="2244"/>
      <c r="AD21" s="2244"/>
      <c r="AE21" s="2245"/>
      <c r="AF21" s="524"/>
    </row>
    <row r="22" spans="1:33">
      <c r="A22" s="830"/>
      <c r="B22" s="830"/>
      <c r="C22" s="830"/>
      <c r="D22" s="911" t="s">
        <v>1248</v>
      </c>
      <c r="E22" s="517" t="s">
        <v>492</v>
      </c>
      <c r="F22" s="830"/>
      <c r="G22" s="830"/>
      <c r="H22" s="830"/>
      <c r="I22" s="830"/>
      <c r="J22" s="830"/>
      <c r="K22" s="830"/>
      <c r="L22" s="2246"/>
      <c r="M22" s="2247"/>
      <c r="N22" s="2247"/>
      <c r="O22" s="2247"/>
      <c r="P22" s="2247"/>
      <c r="Q22" s="2247"/>
      <c r="R22" s="2247"/>
      <c r="S22" s="2247"/>
      <c r="T22" s="2247"/>
      <c r="U22" s="2247"/>
      <c r="V22" s="2247"/>
      <c r="W22" s="2247"/>
      <c r="X22" s="2247"/>
      <c r="Y22" s="2247"/>
      <c r="Z22" s="2247"/>
      <c r="AA22" s="2247"/>
      <c r="AB22" s="2247"/>
      <c r="AC22" s="2247"/>
      <c r="AD22" s="2247"/>
      <c r="AE22" s="2248"/>
      <c r="AF22" s="524"/>
    </row>
    <row r="23" spans="1:33">
      <c r="A23" s="830"/>
      <c r="B23" s="830"/>
      <c r="C23" s="830"/>
      <c r="D23" s="517"/>
      <c r="E23" s="517"/>
      <c r="F23" s="830"/>
      <c r="G23" s="830"/>
      <c r="H23" s="830"/>
      <c r="I23" s="830"/>
      <c r="J23" s="830"/>
      <c r="K23" s="830"/>
      <c r="L23" s="185"/>
      <c r="M23" s="185"/>
      <c r="N23" s="185"/>
      <c r="O23" s="185"/>
      <c r="P23" s="185"/>
      <c r="Q23" s="185"/>
      <c r="R23" s="185"/>
      <c r="S23" s="185"/>
      <c r="T23" s="185"/>
      <c r="U23" s="185"/>
      <c r="V23" s="185"/>
      <c r="W23" s="185"/>
      <c r="X23" s="185"/>
      <c r="Y23" s="185"/>
      <c r="Z23" s="185"/>
      <c r="AA23" s="185"/>
      <c r="AB23" s="185"/>
      <c r="AC23" s="185"/>
      <c r="AD23" s="185"/>
      <c r="AE23" s="185"/>
      <c r="AF23" s="524"/>
    </row>
    <row r="24" spans="1:33" ht="14.25">
      <c r="A24" s="515" t="s">
        <v>534</v>
      </c>
      <c r="B24" s="515"/>
      <c r="C24" s="515"/>
      <c r="D24" s="515"/>
      <c r="E24" s="515"/>
      <c r="F24" s="515"/>
      <c r="G24" s="515"/>
      <c r="H24" s="515"/>
      <c r="I24" s="515"/>
      <c r="J24" s="515"/>
      <c r="K24" s="515"/>
      <c r="L24" s="515"/>
      <c r="M24" s="515"/>
      <c r="N24" s="515"/>
      <c r="O24" s="515"/>
      <c r="P24" s="515"/>
      <c r="Q24" s="515"/>
      <c r="R24" s="515"/>
      <c r="S24" s="515"/>
      <c r="T24" s="515"/>
      <c r="U24" s="515"/>
      <c r="V24" s="515"/>
      <c r="W24" s="515"/>
      <c r="X24" s="515"/>
    </row>
    <row r="25" spans="1:33">
      <c r="A25" s="518" t="s">
        <v>211</v>
      </c>
      <c r="B25" s="518"/>
      <c r="C25" s="518"/>
      <c r="D25" s="518"/>
      <c r="E25" s="518"/>
      <c r="F25" s="518"/>
      <c r="G25" s="518"/>
      <c r="H25" s="518"/>
      <c r="I25" s="518"/>
      <c r="J25" s="518"/>
      <c r="K25" s="518"/>
      <c r="L25" s="518"/>
      <c r="M25" s="518"/>
      <c r="N25" s="518"/>
      <c r="O25" s="518"/>
      <c r="P25" s="518"/>
      <c r="Q25" s="518"/>
      <c r="R25" s="518"/>
      <c r="S25" s="518"/>
      <c r="T25" s="518"/>
      <c r="U25" s="113"/>
      <c r="V25" s="113"/>
      <c r="W25" s="113"/>
      <c r="X25" s="113"/>
      <c r="Y25" s="113"/>
      <c r="Z25" s="512"/>
      <c r="AA25" s="512"/>
      <c r="AB25" s="512"/>
      <c r="AC25" s="512"/>
      <c r="AD25" s="512"/>
      <c r="AE25" s="512"/>
      <c r="AF25" s="512"/>
    </row>
    <row r="26" spans="1:33">
      <c r="A26" s="517"/>
      <c r="B26" s="517"/>
      <c r="C26" s="517"/>
      <c r="D26" s="911" t="s">
        <v>1248</v>
      </c>
      <c r="E26" s="517" t="s">
        <v>212</v>
      </c>
      <c r="F26" s="517"/>
      <c r="G26" s="517"/>
      <c r="I26" s="517"/>
      <c r="J26" s="517"/>
      <c r="K26" s="112" t="s">
        <v>728</v>
      </c>
      <c r="L26" s="517"/>
      <c r="M26" s="911" t="s">
        <v>1248</v>
      </c>
      <c r="N26" s="517" t="s">
        <v>215</v>
      </c>
      <c r="O26" s="517"/>
      <c r="P26" s="517"/>
      <c r="Q26" s="517"/>
      <c r="R26" s="517"/>
      <c r="V26" s="517"/>
      <c r="W26" s="517"/>
      <c r="AB26" s="517"/>
      <c r="AC26" s="517"/>
      <c r="AD26" s="517"/>
      <c r="AE26" s="517"/>
      <c r="AF26" s="517"/>
      <c r="AG26" s="517"/>
    </row>
    <row r="27" spans="1:33">
      <c r="A27" s="517"/>
      <c r="B27" s="517"/>
      <c r="C27" s="517"/>
      <c r="D27" s="911" t="s">
        <v>1248</v>
      </c>
      <c r="E27" s="517" t="s">
        <v>213</v>
      </c>
      <c r="F27" s="517"/>
      <c r="G27" s="517"/>
      <c r="I27" s="517"/>
      <c r="J27" s="517"/>
      <c r="K27" s="517"/>
      <c r="L27" s="517"/>
      <c r="M27" s="911" t="s">
        <v>1248</v>
      </c>
      <c r="N27" s="517" t="s">
        <v>216</v>
      </c>
      <c r="O27" s="517"/>
      <c r="P27" s="517"/>
      <c r="Q27" s="517"/>
      <c r="R27" s="517"/>
      <c r="S27" s="517"/>
      <c r="T27" s="517"/>
      <c r="U27" s="517"/>
      <c r="V27" s="517"/>
      <c r="W27" s="517"/>
      <c r="X27" s="517"/>
      <c r="Y27" s="517"/>
      <c r="Z27" s="517"/>
      <c r="AA27" s="517"/>
      <c r="AB27" s="517"/>
      <c r="AC27" s="517"/>
      <c r="AD27" s="517"/>
      <c r="AE27" s="517"/>
      <c r="AF27" s="517"/>
      <c r="AG27" s="517"/>
    </row>
    <row r="28" spans="1:33">
      <c r="A28" s="517"/>
      <c r="B28" s="517"/>
      <c r="C28" s="517"/>
      <c r="D28" s="911" t="s">
        <v>1248</v>
      </c>
      <c r="E28" s="517" t="s">
        <v>214</v>
      </c>
      <c r="F28" s="517"/>
      <c r="G28" s="517"/>
      <c r="I28" s="517"/>
      <c r="J28" s="517"/>
      <c r="K28" s="517"/>
      <c r="L28" s="517"/>
      <c r="M28" s="911" t="s">
        <v>1248</v>
      </c>
      <c r="N28" s="517" t="s">
        <v>217</v>
      </c>
      <c r="O28" s="517"/>
      <c r="P28" s="517"/>
      <c r="Q28" s="517"/>
      <c r="R28" s="517"/>
      <c r="S28" s="517"/>
      <c r="T28" s="517"/>
      <c r="U28" s="517"/>
      <c r="V28" s="517"/>
      <c r="W28" s="517"/>
      <c r="X28" s="517"/>
      <c r="Y28" s="517"/>
      <c r="Z28" s="517"/>
      <c r="AA28" s="517"/>
      <c r="AB28" s="517"/>
      <c r="AC28" s="517"/>
      <c r="AD28" s="517"/>
      <c r="AE28" s="517"/>
      <c r="AF28" s="517"/>
      <c r="AG28" s="517"/>
    </row>
    <row r="29" spans="1:33">
      <c r="A29" s="517"/>
      <c r="B29" s="517"/>
      <c r="C29" s="517"/>
      <c r="D29" s="517"/>
      <c r="E29" s="517"/>
      <c r="F29" s="517"/>
      <c r="G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row>
    <row r="30" spans="1:33">
      <c r="A30" s="179" t="s">
        <v>1404</v>
      </c>
      <c r="B30" s="111"/>
      <c r="C30" s="111"/>
      <c r="D30" s="111"/>
      <c r="E30" s="111"/>
      <c r="F30" s="111"/>
      <c r="G30" s="111"/>
      <c r="H30" s="111"/>
      <c r="I30" s="111"/>
      <c r="J30" s="111"/>
      <c r="K30" s="111"/>
      <c r="L30" s="111"/>
      <c r="M30" s="111"/>
      <c r="N30" s="111"/>
      <c r="O30" s="111"/>
      <c r="P30" s="111"/>
      <c r="Q30" s="111"/>
      <c r="R30" s="111"/>
      <c r="S30" s="111"/>
      <c r="T30" s="111"/>
      <c r="U30" s="111"/>
      <c r="V30" s="111"/>
      <c r="W30" s="111"/>
    </row>
    <row r="31" spans="1:33">
      <c r="A31" s="517"/>
      <c r="B31" s="517"/>
      <c r="C31" s="517"/>
      <c r="D31" s="911" t="s">
        <v>1248</v>
      </c>
      <c r="E31" s="517" t="s">
        <v>219</v>
      </c>
      <c r="F31" s="112"/>
      <c r="G31" s="112"/>
      <c r="H31" s="517"/>
      <c r="I31" s="517"/>
      <c r="J31" s="517"/>
      <c r="K31" s="112" t="s">
        <v>728</v>
      </c>
      <c r="L31" s="517"/>
      <c r="M31" s="517" t="s">
        <v>223</v>
      </c>
      <c r="O31" s="517"/>
      <c r="P31" s="517"/>
      <c r="Q31" s="517"/>
      <c r="R31" s="911" t="s">
        <v>1248</v>
      </c>
      <c r="S31" s="517" t="s">
        <v>491</v>
      </c>
      <c r="T31" s="517"/>
      <c r="W31" s="517"/>
      <c r="X31" s="517"/>
      <c r="Y31" s="517"/>
      <c r="Z31" s="517"/>
      <c r="AA31" s="517"/>
      <c r="AB31" s="517"/>
      <c r="AC31" s="517"/>
    </row>
    <row r="32" spans="1:33">
      <c r="A32" s="517"/>
      <c r="B32" s="517"/>
      <c r="C32" s="517"/>
      <c r="D32" s="911" t="s">
        <v>1248</v>
      </c>
      <c r="E32" s="517" t="s">
        <v>220</v>
      </c>
      <c r="F32" s="517"/>
      <c r="G32" s="517"/>
      <c r="H32" s="517"/>
      <c r="I32" s="517"/>
      <c r="J32" s="517"/>
      <c r="K32" s="517"/>
      <c r="L32" s="517"/>
      <c r="M32" s="517"/>
      <c r="N32" s="517"/>
      <c r="O32" s="517"/>
      <c r="P32" s="517"/>
      <c r="Q32" s="517"/>
      <c r="R32" s="911" t="s">
        <v>1248</v>
      </c>
      <c r="S32" s="517" t="s">
        <v>492</v>
      </c>
      <c r="T32" s="517"/>
      <c r="U32" s="517"/>
      <c r="V32" s="517"/>
      <c r="W32" s="517"/>
      <c r="X32" s="517"/>
      <c r="Y32" s="517"/>
      <c r="Z32" s="517"/>
      <c r="AA32" s="517"/>
      <c r="AB32" s="517"/>
      <c r="AC32" s="517"/>
    </row>
    <row r="33" spans="1:35" ht="13.5" customHeight="1">
      <c r="A33" s="517"/>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row>
    <row r="34" spans="1:35">
      <c r="A34" s="111" t="s">
        <v>2376</v>
      </c>
      <c r="B34" s="111"/>
      <c r="C34" s="111"/>
      <c r="AB34" s="524"/>
      <c r="AC34" s="524"/>
      <c r="AD34" s="524"/>
      <c r="AE34" s="524"/>
      <c r="AF34" s="524"/>
      <c r="AG34" s="524"/>
    </row>
    <row r="35" spans="1:35">
      <c r="A35" s="513"/>
      <c r="D35" s="911" t="s">
        <v>1248</v>
      </c>
      <c r="E35" s="517" t="s">
        <v>219</v>
      </c>
      <c r="K35" s="112" t="s">
        <v>728</v>
      </c>
      <c r="M35" s="517" t="s">
        <v>221</v>
      </c>
      <c r="N35" s="512"/>
      <c r="O35" s="911" t="s">
        <v>1248</v>
      </c>
      <c r="P35" s="512" t="s">
        <v>491</v>
      </c>
      <c r="AB35" s="524"/>
      <c r="AC35" s="524"/>
      <c r="AD35" s="524"/>
      <c r="AE35" s="524"/>
      <c r="AF35" s="524"/>
      <c r="AG35" s="524"/>
    </row>
    <row r="36" spans="1:35">
      <c r="A36" s="513"/>
      <c r="D36" s="911" t="s">
        <v>1248</v>
      </c>
      <c r="E36" s="517" t="s">
        <v>220</v>
      </c>
      <c r="M36" s="512"/>
      <c r="N36" s="512"/>
      <c r="O36" s="911" t="s">
        <v>1248</v>
      </c>
      <c r="P36" s="512" t="s">
        <v>492</v>
      </c>
    </row>
    <row r="37" spans="1:35">
      <c r="A37" s="513"/>
    </row>
    <row r="38" spans="1:35">
      <c r="A38" s="111" t="s">
        <v>2377</v>
      </c>
      <c r="B38" s="111"/>
      <c r="C38" s="111"/>
    </row>
    <row r="39" spans="1:35">
      <c r="A39" s="513"/>
      <c r="D39" s="911" t="s">
        <v>1248</v>
      </c>
      <c r="E39" s="517" t="s">
        <v>219</v>
      </c>
      <c r="K39" s="112" t="s">
        <v>728</v>
      </c>
      <c r="M39" s="517" t="s">
        <v>221</v>
      </c>
      <c r="N39" s="512"/>
      <c r="O39" s="911" t="s">
        <v>1248</v>
      </c>
      <c r="P39" s="512" t="s">
        <v>491</v>
      </c>
      <c r="R39" s="822"/>
      <c r="S39" s="822"/>
      <c r="T39" s="822"/>
      <c r="U39" s="822"/>
      <c r="V39" s="822"/>
      <c r="W39" s="822"/>
      <c r="X39" s="822"/>
      <c r="Y39" s="822"/>
      <c r="Z39" s="822"/>
      <c r="AA39" s="822"/>
      <c r="AB39" s="822"/>
      <c r="AC39" s="822"/>
      <c r="AD39" s="822"/>
      <c r="AE39" s="822"/>
      <c r="AF39" s="822"/>
    </row>
    <row r="40" spans="1:35">
      <c r="A40" s="513"/>
      <c r="D40" s="911" t="s">
        <v>1248</v>
      </c>
      <c r="E40" s="517" t="s">
        <v>220</v>
      </c>
      <c r="M40" s="512"/>
      <c r="N40" s="512"/>
      <c r="O40" s="911" t="s">
        <v>1248</v>
      </c>
      <c r="P40" s="512" t="s">
        <v>492</v>
      </c>
      <c r="Q40" s="822"/>
      <c r="R40" s="822"/>
      <c r="S40" s="822"/>
      <c r="T40" s="822"/>
      <c r="U40" s="822"/>
      <c r="V40" s="822"/>
      <c r="W40" s="822"/>
      <c r="X40" s="822"/>
      <c r="Y40" s="822"/>
      <c r="Z40" s="822"/>
      <c r="AA40" s="822"/>
      <c r="AB40" s="822"/>
      <c r="AC40" s="822"/>
      <c r="AD40" s="822"/>
      <c r="AE40" s="822"/>
      <c r="AF40" s="822"/>
    </row>
    <row r="41" spans="1:35">
      <c r="R41" s="822"/>
      <c r="S41" s="822"/>
      <c r="T41" s="822"/>
      <c r="U41" s="822"/>
      <c r="V41" s="822"/>
      <c r="W41" s="822"/>
      <c r="X41" s="822"/>
      <c r="Y41" s="822"/>
      <c r="Z41" s="822"/>
      <c r="AA41" s="822"/>
      <c r="AB41" s="822"/>
      <c r="AC41" s="822"/>
      <c r="AD41" s="822"/>
      <c r="AE41" s="822"/>
      <c r="AF41" s="822"/>
    </row>
    <row r="42" spans="1:35" ht="14.25">
      <c r="A42" s="515" t="s">
        <v>535</v>
      </c>
      <c r="B42" s="515"/>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row>
    <row r="43" spans="1:35">
      <c r="A43" s="111"/>
      <c r="B43" s="111"/>
      <c r="C43" s="111"/>
      <c r="D43" s="911" t="s">
        <v>1248</v>
      </c>
      <c r="E43" s="763" t="s">
        <v>346</v>
      </c>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row>
    <row r="44" spans="1:35">
      <c r="A44" s="763"/>
      <c r="B44" s="763"/>
      <c r="C44" s="763"/>
      <c r="D44" s="911" t="s">
        <v>1248</v>
      </c>
      <c r="E44" s="763" t="s">
        <v>222</v>
      </c>
      <c r="F44" s="763"/>
      <c r="G44" s="763"/>
      <c r="H44" s="763"/>
      <c r="I44" s="763"/>
      <c r="J44" s="763" t="s">
        <v>347</v>
      </c>
      <c r="K44" s="763"/>
      <c r="L44" s="763"/>
      <c r="M44" s="763"/>
      <c r="N44" s="763"/>
      <c r="P44" s="763"/>
      <c r="S44" s="763"/>
      <c r="T44" s="2249"/>
      <c r="U44" s="2249"/>
      <c r="V44" s="2226"/>
      <c r="W44" s="2226"/>
      <c r="X44" s="763" t="s">
        <v>419</v>
      </c>
      <c r="Y44" s="2226"/>
      <c r="Z44" s="2226"/>
      <c r="AA44" s="763" t="s">
        <v>420</v>
      </c>
      <c r="AB44" s="2226"/>
      <c r="AC44" s="2226"/>
      <c r="AD44" s="763" t="s">
        <v>421</v>
      </c>
      <c r="AE44" s="763"/>
      <c r="AF44" s="763"/>
      <c r="AG44" s="763"/>
      <c r="AH44" s="763"/>
      <c r="AI44" s="763"/>
    </row>
    <row r="45" spans="1:35">
      <c r="A45" s="763"/>
      <c r="B45" s="763"/>
      <c r="C45" s="763"/>
      <c r="D45" s="763"/>
      <c r="E45" s="763"/>
      <c r="F45" s="763"/>
      <c r="G45" s="763"/>
      <c r="H45" s="763"/>
      <c r="I45" s="763"/>
      <c r="J45" s="763" t="s">
        <v>396</v>
      </c>
      <c r="K45" s="763"/>
      <c r="L45" s="763"/>
      <c r="M45" s="763"/>
      <c r="N45" s="763"/>
      <c r="P45" s="763"/>
      <c r="S45" s="763" t="s">
        <v>734</v>
      </c>
      <c r="T45" s="2241"/>
      <c r="U45" s="2241"/>
      <c r="V45" s="2241"/>
      <c r="W45" s="2241"/>
      <c r="X45" s="2241"/>
      <c r="Y45" s="2241"/>
      <c r="Z45" s="2241"/>
      <c r="AA45" s="2241"/>
      <c r="AB45" s="2241"/>
      <c r="AC45" s="2241"/>
      <c r="AD45" s="2241"/>
      <c r="AE45" s="2241"/>
      <c r="AF45" s="2241"/>
      <c r="AG45" s="2241"/>
      <c r="AH45" s="2241"/>
      <c r="AI45" s="763" t="s">
        <v>708</v>
      </c>
    </row>
    <row r="46" spans="1:35">
      <c r="R46" s="822"/>
      <c r="S46" s="822"/>
      <c r="T46" s="822"/>
      <c r="U46" s="822"/>
      <c r="V46" s="822"/>
      <c r="W46" s="822"/>
      <c r="X46" s="822"/>
      <c r="Y46" s="822"/>
      <c r="Z46" s="822"/>
      <c r="AA46" s="822"/>
      <c r="AB46" s="822"/>
      <c r="AC46" s="822"/>
      <c r="AD46" s="822"/>
      <c r="AE46" s="822"/>
      <c r="AF46" s="822"/>
    </row>
    <row r="47" spans="1:35" ht="14.25">
      <c r="A47" s="515" t="s">
        <v>2203</v>
      </c>
    </row>
    <row r="48" spans="1:35">
      <c r="A48" s="518"/>
      <c r="B48" s="518" t="s">
        <v>2204</v>
      </c>
      <c r="C48" s="518"/>
      <c r="D48" s="518"/>
      <c r="E48" s="518"/>
      <c r="F48" s="518"/>
      <c r="G48" s="518"/>
      <c r="H48" s="518"/>
      <c r="I48" s="518"/>
      <c r="J48" s="518"/>
      <c r="K48" s="518"/>
      <c r="L48" s="518"/>
      <c r="M48" s="518"/>
      <c r="N48" s="518"/>
      <c r="O48" s="518"/>
      <c r="P48" s="518"/>
      <c r="Q48" s="518"/>
      <c r="R48" s="518"/>
      <c r="S48" s="518"/>
      <c r="T48" s="518"/>
      <c r="U48" s="518"/>
      <c r="V48" s="518"/>
      <c r="W48" s="518"/>
      <c r="X48" s="518"/>
      <c r="Z48" s="512"/>
    </row>
    <row r="49" spans="1:35">
      <c r="A49" s="517"/>
      <c r="B49" s="2238"/>
      <c r="C49" s="2239"/>
      <c r="D49" s="2239"/>
      <c r="E49" s="2239"/>
      <c r="F49" s="2239"/>
      <c r="G49" s="2239"/>
      <c r="H49" s="2239"/>
      <c r="I49" s="2239"/>
      <c r="J49" s="2239"/>
      <c r="K49" s="2239"/>
      <c r="L49" s="2239"/>
      <c r="M49" s="2239"/>
      <c r="N49" s="2239"/>
      <c r="O49" s="2239"/>
      <c r="P49" s="2239"/>
      <c r="Q49" s="2239"/>
      <c r="R49" s="2239"/>
      <c r="S49" s="2239"/>
      <c r="T49" s="2239"/>
      <c r="U49" s="2239"/>
      <c r="V49" s="2239"/>
      <c r="W49" s="2239"/>
      <c r="X49" s="2239"/>
      <c r="Y49" s="2239"/>
      <c r="Z49" s="2239"/>
      <c r="AA49" s="2239"/>
      <c r="AB49" s="2239"/>
      <c r="AC49" s="2239"/>
      <c r="AD49" s="2239"/>
      <c r="AE49" s="2239"/>
      <c r="AF49" s="2239"/>
      <c r="AG49" s="2239"/>
      <c r="AH49" s="2239"/>
      <c r="AI49" s="2240"/>
    </row>
    <row r="50" spans="1:35">
      <c r="A50" s="517"/>
      <c r="B50" s="1233"/>
      <c r="C50" s="1234"/>
      <c r="D50" s="1234"/>
      <c r="E50" s="1234"/>
      <c r="F50" s="1234"/>
      <c r="G50" s="1234"/>
      <c r="H50" s="1234"/>
      <c r="I50" s="1234"/>
      <c r="J50" s="1234"/>
      <c r="K50" s="1234"/>
      <c r="L50" s="1234"/>
      <c r="M50" s="1234"/>
      <c r="N50" s="1234"/>
      <c r="O50" s="1234"/>
      <c r="P50" s="1234"/>
      <c r="Q50" s="1234"/>
      <c r="R50" s="1234"/>
      <c r="S50" s="1234"/>
      <c r="T50" s="1234"/>
      <c r="U50" s="1234"/>
      <c r="V50" s="1234"/>
      <c r="W50" s="1234"/>
      <c r="X50" s="1234"/>
      <c r="Y50" s="1234"/>
      <c r="Z50" s="1234"/>
      <c r="AA50" s="1234"/>
      <c r="AB50" s="1234"/>
      <c r="AC50" s="1234"/>
      <c r="AD50" s="1234"/>
      <c r="AE50" s="1234"/>
      <c r="AF50" s="1234"/>
      <c r="AG50" s="1234"/>
      <c r="AH50" s="1234"/>
      <c r="AI50" s="1235"/>
    </row>
    <row r="51" spans="1:35">
      <c r="A51" s="517"/>
      <c r="B51" s="1233"/>
      <c r="C51" s="1234"/>
      <c r="D51" s="1234"/>
      <c r="E51" s="1234"/>
      <c r="F51" s="1234"/>
      <c r="G51" s="1234"/>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5"/>
    </row>
    <row r="52" spans="1:35">
      <c r="A52" s="517"/>
      <c r="B52" s="1236"/>
      <c r="C52" s="1237"/>
      <c r="D52" s="1237"/>
      <c r="E52" s="1237"/>
      <c r="F52" s="1237"/>
      <c r="G52" s="1237"/>
      <c r="H52" s="1237"/>
      <c r="I52" s="1237"/>
      <c r="J52" s="1237"/>
      <c r="K52" s="1237"/>
      <c r="L52" s="1237"/>
      <c r="M52" s="1237"/>
      <c r="N52" s="1237"/>
      <c r="O52" s="1237"/>
      <c r="P52" s="1237"/>
      <c r="Q52" s="1237"/>
      <c r="R52" s="1237"/>
      <c r="S52" s="1237"/>
      <c r="T52" s="1237"/>
      <c r="U52" s="1237"/>
      <c r="V52" s="1237"/>
      <c r="W52" s="1237"/>
      <c r="X52" s="1237"/>
      <c r="Y52" s="1237"/>
      <c r="Z52" s="1237"/>
      <c r="AA52" s="1237"/>
      <c r="AB52" s="1237"/>
      <c r="AC52" s="1237"/>
      <c r="AD52" s="1237"/>
      <c r="AE52" s="1237"/>
      <c r="AF52" s="1237"/>
      <c r="AG52" s="1237"/>
      <c r="AH52" s="1237"/>
      <c r="AI52" s="1238"/>
    </row>
    <row r="58" spans="1:35">
      <c r="R58" s="822"/>
      <c r="S58" s="822"/>
      <c r="T58" s="822"/>
      <c r="U58" s="822"/>
      <c r="V58" s="822"/>
      <c r="W58" s="822"/>
      <c r="X58" s="822"/>
      <c r="Y58" s="822"/>
      <c r="Z58" s="822"/>
      <c r="AA58" s="822"/>
      <c r="AB58" s="822"/>
      <c r="AC58" s="822"/>
      <c r="AD58" s="822"/>
      <c r="AE58" s="822"/>
      <c r="AF58" s="822"/>
    </row>
    <row r="59" spans="1:35">
      <c r="R59" s="822"/>
      <c r="S59" s="822"/>
      <c r="T59" s="822"/>
      <c r="U59" s="822"/>
      <c r="V59" s="822"/>
      <c r="W59" s="822"/>
      <c r="X59" s="822"/>
      <c r="Y59" s="822"/>
      <c r="Z59" s="822"/>
      <c r="AA59" s="822"/>
      <c r="AB59" s="822"/>
      <c r="AC59" s="822"/>
      <c r="AD59" s="822"/>
      <c r="AE59" s="822"/>
      <c r="AF59" s="822"/>
    </row>
    <row r="60" spans="1:35">
      <c r="R60" s="822"/>
      <c r="S60" s="822"/>
      <c r="T60" s="822"/>
      <c r="U60" s="822"/>
      <c r="V60" s="822"/>
      <c r="W60" s="822"/>
      <c r="X60" s="822"/>
      <c r="Y60" s="822"/>
      <c r="Z60" s="822"/>
      <c r="AA60" s="822"/>
      <c r="AB60" s="822"/>
      <c r="AC60" s="822"/>
      <c r="AD60" s="822"/>
      <c r="AE60" s="822"/>
      <c r="AF60" s="822"/>
    </row>
    <row r="61" spans="1:35">
      <c r="R61" s="822"/>
      <c r="S61" s="822"/>
      <c r="T61" s="822"/>
      <c r="U61" s="822"/>
      <c r="V61" s="822"/>
      <c r="W61" s="822"/>
      <c r="X61" s="822"/>
      <c r="Y61" s="822"/>
      <c r="Z61" s="822"/>
      <c r="AA61" s="822"/>
      <c r="AB61" s="822"/>
      <c r="AC61" s="822"/>
      <c r="AD61" s="822"/>
      <c r="AE61" s="822"/>
      <c r="AF61" s="822"/>
    </row>
    <row r="62" spans="1:35">
      <c r="R62" s="822"/>
      <c r="S62" s="822"/>
      <c r="T62" s="822"/>
      <c r="U62" s="822"/>
      <c r="V62" s="822"/>
      <c r="W62" s="822"/>
      <c r="X62" s="822"/>
      <c r="Y62" s="822"/>
      <c r="Z62" s="822"/>
      <c r="AA62" s="822"/>
      <c r="AB62" s="822"/>
      <c r="AC62" s="822"/>
      <c r="AD62" s="822"/>
      <c r="AE62" s="822"/>
      <c r="AF62" s="822"/>
    </row>
    <row r="63" spans="1:35">
      <c r="R63" s="822"/>
      <c r="S63" s="822"/>
      <c r="T63" s="822"/>
      <c r="U63" s="822"/>
      <c r="V63" s="822"/>
      <c r="W63" s="822"/>
      <c r="X63" s="822"/>
      <c r="Y63" s="822"/>
      <c r="Z63" s="822"/>
      <c r="AA63" s="822"/>
      <c r="AB63" s="822"/>
      <c r="AC63" s="822"/>
      <c r="AD63" s="822"/>
      <c r="AE63" s="822"/>
      <c r="AF63" s="822"/>
    </row>
  </sheetData>
  <mergeCells count="10">
    <mergeCell ref="B49:AI52"/>
    <mergeCell ref="T45:AH45"/>
    <mergeCell ref="V44:W44"/>
    <mergeCell ref="V19:W19"/>
    <mergeCell ref="Y19:Z19"/>
    <mergeCell ref="AB19:AC19"/>
    <mergeCell ref="Y44:Z44"/>
    <mergeCell ref="AB44:AC44"/>
    <mergeCell ref="L21:AE22"/>
    <mergeCell ref="T44:U44"/>
  </mergeCells>
  <phoneticPr fontId="5"/>
  <dataValidations count="1">
    <dataValidation type="list" allowBlank="1" showInputMessage="1" showErrorMessage="1" sqref="I18 D3:D4 D6:D7 D9:D10 D12:D13 D15:D16 D43:D44 D21:D22 D26:D28 M26:M28 D31:D32 R31:R32 D35:D36 O35:O36 D39:D40 O39:O40 D18:D19 I9 I12 I15">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S78"/>
  <sheetViews>
    <sheetView view="pageBreakPreview" zoomScaleNormal="100" zoomScaleSheetLayoutView="100" workbookViewId="0"/>
  </sheetViews>
  <sheetFormatPr defaultColWidth="2.625" defaultRowHeight="13.5"/>
  <cols>
    <col min="1" max="30" width="2.625" style="637"/>
    <col min="31" max="31" width="3.25" style="637" customWidth="1"/>
    <col min="32" max="32" width="3" style="637" customWidth="1"/>
    <col min="33" max="16384" width="2.625" style="637"/>
  </cols>
  <sheetData>
    <row r="1" spans="1:38" ht="14.25">
      <c r="A1" s="515" t="s">
        <v>2372</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822"/>
      <c r="AI1" s="822"/>
      <c r="AJ1" s="822"/>
      <c r="AK1" s="822"/>
    </row>
    <row r="2" spans="1:38" ht="14.25">
      <c r="A2" s="518" t="s">
        <v>1327</v>
      </c>
      <c r="C2" s="515"/>
      <c r="D2" s="515"/>
      <c r="E2" s="515"/>
      <c r="F2" s="515"/>
      <c r="G2" s="515"/>
      <c r="H2" s="515"/>
      <c r="I2" s="515"/>
      <c r="J2" s="515"/>
      <c r="K2" s="515"/>
      <c r="L2" s="515"/>
      <c r="M2" s="4"/>
      <c r="N2" s="515"/>
      <c r="O2" s="517"/>
      <c r="P2" s="911" t="s">
        <v>1248</v>
      </c>
      <c r="Q2" s="801" t="s">
        <v>491</v>
      </c>
      <c r="R2" s="801"/>
      <c r="S2" s="911" t="s">
        <v>1248</v>
      </c>
      <c r="T2" s="784" t="s">
        <v>492</v>
      </c>
      <c r="U2" s="784"/>
      <c r="V2" s="515"/>
      <c r="W2" s="515"/>
      <c r="X2" s="515"/>
      <c r="Y2" s="515"/>
      <c r="Z2" s="515"/>
      <c r="AA2" s="515"/>
      <c r="AB2" s="515"/>
      <c r="AC2" s="515"/>
      <c r="AD2" s="515"/>
      <c r="AE2" s="515"/>
      <c r="AF2" s="515"/>
      <c r="AG2" s="515"/>
      <c r="AH2" s="822"/>
      <c r="AI2" s="822"/>
      <c r="AJ2" s="822"/>
      <c r="AK2" s="822"/>
    </row>
    <row r="3" spans="1:38" ht="12" customHeight="1">
      <c r="A3" s="515"/>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822"/>
      <c r="AI3" s="822"/>
      <c r="AJ3" s="822"/>
      <c r="AK3" s="822"/>
    </row>
    <row r="4" spans="1:38" ht="14.25" thickBot="1">
      <c r="A4" s="518" t="s">
        <v>1748</v>
      </c>
      <c r="B4" s="518"/>
      <c r="C4" s="518"/>
      <c r="D4" s="518"/>
      <c r="E4" s="518"/>
      <c r="F4" s="518"/>
      <c r="G4" s="518"/>
      <c r="H4" s="518"/>
      <c r="I4" s="518"/>
      <c r="J4" s="518"/>
      <c r="K4" s="518"/>
      <c r="L4" s="518"/>
      <c r="M4" s="518"/>
      <c r="N4" s="518"/>
      <c r="O4" s="518"/>
      <c r="P4" s="518"/>
      <c r="Q4" s="518"/>
      <c r="R4" s="518"/>
      <c r="S4" s="518"/>
      <c r="T4" s="518"/>
      <c r="U4" s="518"/>
      <c r="V4" s="518"/>
      <c r="W4" s="518"/>
      <c r="X4" s="518"/>
      <c r="Y4" s="822"/>
      <c r="Z4" s="822"/>
      <c r="AA4" s="278"/>
      <c r="AB4" s="278"/>
      <c r="AC4" s="278"/>
      <c r="AD4" s="278"/>
      <c r="AE4" s="278"/>
      <c r="AF4" s="278"/>
      <c r="AG4" s="278"/>
      <c r="AH4" s="524"/>
      <c r="AI4" s="524"/>
      <c r="AJ4" s="524"/>
      <c r="AK4" s="463" t="s">
        <v>1569</v>
      </c>
    </row>
    <row r="5" spans="1:38" ht="13.5" customHeight="1">
      <c r="A5" s="2368" t="s">
        <v>1796</v>
      </c>
      <c r="B5" s="2369"/>
      <c r="C5" s="2370"/>
      <c r="D5" s="2251" t="s">
        <v>1791</v>
      </c>
      <c r="E5" s="2252"/>
      <c r="F5" s="2252"/>
      <c r="G5" s="2252"/>
      <c r="H5" s="2252"/>
      <c r="I5" s="2252"/>
      <c r="J5" s="2252"/>
      <c r="K5" s="2252"/>
      <c r="L5" s="2252"/>
      <c r="M5" s="2252"/>
      <c r="N5" s="2252"/>
      <c r="O5" s="2252"/>
      <c r="P5" s="2252"/>
      <c r="Q5" s="2252"/>
      <c r="R5" s="2252"/>
      <c r="S5" s="2253"/>
      <c r="T5" s="2389" t="s">
        <v>224</v>
      </c>
      <c r="U5" s="2389"/>
      <c r="V5" s="2389"/>
      <c r="W5" s="2402" t="s">
        <v>1073</v>
      </c>
      <c r="X5" s="2252"/>
      <c r="Y5" s="2252"/>
      <c r="Z5" s="2252"/>
      <c r="AA5" s="2252"/>
      <c r="AB5" s="2402" t="s">
        <v>251</v>
      </c>
      <c r="AC5" s="2252"/>
      <c r="AD5" s="2253"/>
      <c r="AE5" s="2403" t="s">
        <v>229</v>
      </c>
      <c r="AF5" s="2404"/>
      <c r="AG5" s="1400" t="s">
        <v>1074</v>
      </c>
      <c r="AH5" s="1400"/>
      <c r="AI5" s="1400"/>
      <c r="AJ5" s="1400"/>
      <c r="AK5" s="1400"/>
      <c r="AL5" s="1401"/>
    </row>
    <row r="6" spans="1:38" ht="12" customHeight="1">
      <c r="A6" s="2371"/>
      <c r="B6" s="1326"/>
      <c r="C6" s="2372"/>
      <c r="D6" s="2379" t="s">
        <v>1746</v>
      </c>
      <c r="E6" s="2380"/>
      <c r="F6" s="2380"/>
      <c r="G6" s="2380"/>
      <c r="H6" s="2380"/>
      <c r="I6" s="2380"/>
      <c r="J6" s="2380"/>
      <c r="K6" s="2380"/>
      <c r="L6" s="2380"/>
      <c r="M6" s="2380"/>
      <c r="N6" s="2380"/>
      <c r="O6" s="2380"/>
      <c r="P6" s="2380"/>
      <c r="Q6" s="2380"/>
      <c r="R6" s="2380"/>
      <c r="S6" s="2381"/>
      <c r="T6" s="495" t="s">
        <v>1248</v>
      </c>
      <c r="U6" s="2321" t="s">
        <v>491</v>
      </c>
      <c r="V6" s="2321"/>
      <c r="W6" s="2292"/>
      <c r="X6" s="2293"/>
      <c r="Y6" s="2323" t="s">
        <v>226</v>
      </c>
      <c r="Z6" s="495" t="s">
        <v>1248</v>
      </c>
      <c r="AA6" s="505" t="s">
        <v>241</v>
      </c>
      <c r="AB6" s="2316" t="s">
        <v>70</v>
      </c>
      <c r="AC6" s="2317"/>
      <c r="AD6" s="2318"/>
      <c r="AE6" s="2292"/>
      <c r="AF6" s="2293"/>
      <c r="AG6" s="940" t="s">
        <v>1248</v>
      </c>
      <c r="AH6" s="499" t="s">
        <v>1267</v>
      </c>
      <c r="AI6" s="499"/>
      <c r="AJ6" s="940" t="s">
        <v>1248</v>
      </c>
      <c r="AK6" s="499" t="s">
        <v>100</v>
      </c>
      <c r="AL6" s="494"/>
    </row>
    <row r="7" spans="1:38" ht="12" customHeight="1">
      <c r="A7" s="2371"/>
      <c r="B7" s="1326"/>
      <c r="C7" s="2372"/>
      <c r="D7" s="2382"/>
      <c r="E7" s="2383"/>
      <c r="F7" s="2383"/>
      <c r="G7" s="2383"/>
      <c r="H7" s="2383"/>
      <c r="I7" s="2383"/>
      <c r="J7" s="2383"/>
      <c r="K7" s="2383"/>
      <c r="L7" s="2383"/>
      <c r="M7" s="2383"/>
      <c r="N7" s="2383"/>
      <c r="O7" s="2383"/>
      <c r="P7" s="2383"/>
      <c r="Q7" s="2383"/>
      <c r="R7" s="2383"/>
      <c r="S7" s="2384"/>
      <c r="T7" s="502" t="s">
        <v>1248</v>
      </c>
      <c r="U7" s="496" t="s">
        <v>492</v>
      </c>
      <c r="V7" s="496"/>
      <c r="W7" s="2294"/>
      <c r="X7" s="2295"/>
      <c r="Y7" s="2324"/>
      <c r="Z7" s="502" t="s">
        <v>1248</v>
      </c>
      <c r="AA7" s="880" t="s">
        <v>227</v>
      </c>
      <c r="AB7" s="573"/>
      <c r="AC7" s="574" t="s">
        <v>186</v>
      </c>
      <c r="AD7" s="793"/>
      <c r="AE7" s="2294"/>
      <c r="AF7" s="2295"/>
      <c r="AG7" s="941" t="s">
        <v>1248</v>
      </c>
      <c r="AH7" s="500" t="s">
        <v>628</v>
      </c>
      <c r="AI7" s="500"/>
      <c r="AJ7" s="941" t="s">
        <v>1248</v>
      </c>
      <c r="AK7" s="500" t="s">
        <v>869</v>
      </c>
      <c r="AL7" s="501"/>
    </row>
    <row r="8" spans="1:38" ht="12" customHeight="1">
      <c r="A8" s="2371"/>
      <c r="B8" s="1326"/>
      <c r="C8" s="2372"/>
      <c r="D8" s="2385"/>
      <c r="E8" s="2386"/>
      <c r="F8" s="2386"/>
      <c r="G8" s="2386"/>
      <c r="H8" s="2386"/>
      <c r="I8" s="2386"/>
      <c r="J8" s="2386"/>
      <c r="K8" s="2386"/>
      <c r="L8" s="2386"/>
      <c r="M8" s="2386"/>
      <c r="N8" s="2386"/>
      <c r="O8" s="2386"/>
      <c r="P8" s="2386"/>
      <c r="Q8" s="2386"/>
      <c r="R8" s="2386"/>
      <c r="S8" s="2387"/>
      <c r="T8" s="503"/>
      <c r="U8" s="2296"/>
      <c r="V8" s="2296"/>
      <c r="W8" s="1350"/>
      <c r="X8" s="1352"/>
      <c r="Y8" s="2325"/>
      <c r="Z8" s="506"/>
      <c r="AA8" s="745"/>
      <c r="AB8" s="2297" t="s">
        <v>70</v>
      </c>
      <c r="AC8" s="2298"/>
      <c r="AD8" s="2299"/>
      <c r="AE8" s="1350"/>
      <c r="AF8" s="1352"/>
      <c r="AG8" s="942" t="s">
        <v>1248</v>
      </c>
      <c r="AH8" s="500" t="s">
        <v>646</v>
      </c>
      <c r="AI8" s="497"/>
      <c r="AJ8" s="942"/>
      <c r="AK8" s="497"/>
      <c r="AL8" s="498"/>
    </row>
    <row r="9" spans="1:38" ht="12" customHeight="1">
      <c r="A9" s="2371"/>
      <c r="B9" s="1326"/>
      <c r="C9" s="2372"/>
      <c r="D9" s="2379" t="s">
        <v>1747</v>
      </c>
      <c r="E9" s="2380"/>
      <c r="F9" s="2380"/>
      <c r="G9" s="2380"/>
      <c r="H9" s="2380"/>
      <c r="I9" s="2380"/>
      <c r="J9" s="2380"/>
      <c r="K9" s="2380"/>
      <c r="L9" s="2380"/>
      <c r="M9" s="2380"/>
      <c r="N9" s="2380"/>
      <c r="O9" s="2380"/>
      <c r="P9" s="2380"/>
      <c r="Q9" s="2380"/>
      <c r="R9" s="2380"/>
      <c r="S9" s="2381"/>
      <c r="T9" s="495" t="s">
        <v>1248</v>
      </c>
      <c r="U9" s="2321" t="s">
        <v>491</v>
      </c>
      <c r="V9" s="2321"/>
      <c r="W9" s="2292"/>
      <c r="X9" s="2293"/>
      <c r="Y9" s="2323" t="s">
        <v>226</v>
      </c>
      <c r="Z9" s="495" t="s">
        <v>1248</v>
      </c>
      <c r="AA9" s="505" t="s">
        <v>241</v>
      </c>
      <c r="AB9" s="2316" t="s">
        <v>70</v>
      </c>
      <c r="AC9" s="2317"/>
      <c r="AD9" s="2318"/>
      <c r="AE9" s="2292"/>
      <c r="AF9" s="2293"/>
      <c r="AG9" s="940" t="s">
        <v>1248</v>
      </c>
      <c r="AH9" s="499" t="s">
        <v>1267</v>
      </c>
      <c r="AI9" s="499"/>
      <c r="AJ9" s="940" t="s">
        <v>1248</v>
      </c>
      <c r="AK9" s="499" t="s">
        <v>100</v>
      </c>
      <c r="AL9" s="494"/>
    </row>
    <row r="10" spans="1:38" ht="12" customHeight="1">
      <c r="A10" s="2371"/>
      <c r="B10" s="1326"/>
      <c r="C10" s="2372"/>
      <c r="D10" s="2382"/>
      <c r="E10" s="2383"/>
      <c r="F10" s="2383"/>
      <c r="G10" s="2383"/>
      <c r="H10" s="2383"/>
      <c r="I10" s="2383"/>
      <c r="J10" s="2383"/>
      <c r="K10" s="2383"/>
      <c r="L10" s="2383"/>
      <c r="M10" s="2383"/>
      <c r="N10" s="2383"/>
      <c r="O10" s="2383"/>
      <c r="P10" s="2383"/>
      <c r="Q10" s="2383"/>
      <c r="R10" s="2383"/>
      <c r="S10" s="2384"/>
      <c r="T10" s="502" t="s">
        <v>1248</v>
      </c>
      <c r="U10" s="496" t="s">
        <v>492</v>
      </c>
      <c r="V10" s="496"/>
      <c r="W10" s="2294"/>
      <c r="X10" s="2295"/>
      <c r="Y10" s="2324"/>
      <c r="Z10" s="502" t="s">
        <v>1248</v>
      </c>
      <c r="AA10" s="880" t="s">
        <v>227</v>
      </c>
      <c r="AB10" s="573"/>
      <c r="AC10" s="574" t="s">
        <v>186</v>
      </c>
      <c r="AD10" s="793"/>
      <c r="AE10" s="2294"/>
      <c r="AF10" s="2295"/>
      <c r="AG10" s="941" t="s">
        <v>1248</v>
      </c>
      <c r="AH10" s="500" t="s">
        <v>628</v>
      </c>
      <c r="AI10" s="500"/>
      <c r="AJ10" s="941" t="s">
        <v>1248</v>
      </c>
      <c r="AK10" s="500" t="s">
        <v>869</v>
      </c>
      <c r="AL10" s="501"/>
    </row>
    <row r="11" spans="1:38" ht="12" customHeight="1">
      <c r="A11" s="2371"/>
      <c r="B11" s="1326"/>
      <c r="C11" s="2372"/>
      <c r="D11" s="2385"/>
      <c r="E11" s="2386"/>
      <c r="F11" s="2386"/>
      <c r="G11" s="2386"/>
      <c r="H11" s="2386"/>
      <c r="I11" s="2386"/>
      <c r="J11" s="2386"/>
      <c r="K11" s="2386"/>
      <c r="L11" s="2386"/>
      <c r="M11" s="2386"/>
      <c r="N11" s="2386"/>
      <c r="O11" s="2386"/>
      <c r="P11" s="2386"/>
      <c r="Q11" s="2386"/>
      <c r="R11" s="2386"/>
      <c r="S11" s="2387"/>
      <c r="T11" s="503"/>
      <c r="U11" s="2296"/>
      <c r="V11" s="2296"/>
      <c r="W11" s="1350"/>
      <c r="X11" s="1352"/>
      <c r="Y11" s="2325"/>
      <c r="Z11" s="506"/>
      <c r="AA11" s="745"/>
      <c r="AB11" s="2297" t="s">
        <v>70</v>
      </c>
      <c r="AC11" s="2298"/>
      <c r="AD11" s="2299"/>
      <c r="AE11" s="1350"/>
      <c r="AF11" s="1352"/>
      <c r="AG11" s="942" t="s">
        <v>1248</v>
      </c>
      <c r="AH11" s="500" t="s">
        <v>646</v>
      </c>
      <c r="AI11" s="497"/>
      <c r="AJ11" s="942"/>
      <c r="AK11" s="497"/>
      <c r="AL11" s="498"/>
    </row>
    <row r="12" spans="1:38" ht="12" customHeight="1">
      <c r="A12" s="2371"/>
      <c r="B12" s="1326"/>
      <c r="C12" s="2372"/>
      <c r="D12" s="2344"/>
      <c r="E12" s="2345"/>
      <c r="F12" s="2345"/>
      <c r="G12" s="2345"/>
      <c r="H12" s="2345"/>
      <c r="I12" s="2345"/>
      <c r="J12" s="2345"/>
      <c r="K12" s="2345"/>
      <c r="L12" s="2345"/>
      <c r="M12" s="2345"/>
      <c r="N12" s="2345"/>
      <c r="O12" s="2345"/>
      <c r="P12" s="2345"/>
      <c r="Q12" s="2345"/>
      <c r="R12" s="2345"/>
      <c r="S12" s="2346"/>
      <c r="T12" s="495" t="s">
        <v>1248</v>
      </c>
      <c r="U12" s="2321" t="s">
        <v>491</v>
      </c>
      <c r="V12" s="2321"/>
      <c r="W12" s="2292"/>
      <c r="X12" s="2293"/>
      <c r="Y12" s="2323" t="s">
        <v>226</v>
      </c>
      <c r="Z12" s="495" t="s">
        <v>1248</v>
      </c>
      <c r="AA12" s="505" t="s">
        <v>241</v>
      </c>
      <c r="AB12" s="2316" t="s">
        <v>70</v>
      </c>
      <c r="AC12" s="2317"/>
      <c r="AD12" s="2318"/>
      <c r="AE12" s="2292"/>
      <c r="AF12" s="2293"/>
      <c r="AG12" s="940" t="s">
        <v>1248</v>
      </c>
      <c r="AH12" s="499" t="s">
        <v>1267</v>
      </c>
      <c r="AI12" s="499"/>
      <c r="AJ12" s="940" t="s">
        <v>1248</v>
      </c>
      <c r="AK12" s="499" t="s">
        <v>100</v>
      </c>
      <c r="AL12" s="494"/>
    </row>
    <row r="13" spans="1:38" ht="12" customHeight="1">
      <c r="A13" s="2371"/>
      <c r="B13" s="1326"/>
      <c r="C13" s="2372"/>
      <c r="D13" s="2347"/>
      <c r="E13" s="2348"/>
      <c r="F13" s="2348"/>
      <c r="G13" s="2348"/>
      <c r="H13" s="2348"/>
      <c r="I13" s="2348"/>
      <c r="J13" s="2348"/>
      <c r="K13" s="2348"/>
      <c r="L13" s="2348"/>
      <c r="M13" s="2348"/>
      <c r="N13" s="2348"/>
      <c r="O13" s="2348"/>
      <c r="P13" s="2348"/>
      <c r="Q13" s="2348"/>
      <c r="R13" s="2348"/>
      <c r="S13" s="2349"/>
      <c r="T13" s="502" t="s">
        <v>1248</v>
      </c>
      <c r="U13" s="496" t="s">
        <v>492</v>
      </c>
      <c r="V13" s="496"/>
      <c r="W13" s="2294"/>
      <c r="X13" s="2295"/>
      <c r="Y13" s="2324"/>
      <c r="Z13" s="502" t="s">
        <v>1248</v>
      </c>
      <c r="AA13" s="880" t="s">
        <v>227</v>
      </c>
      <c r="AB13" s="573"/>
      <c r="AC13" s="574" t="s">
        <v>186</v>
      </c>
      <c r="AD13" s="793"/>
      <c r="AE13" s="2294"/>
      <c r="AF13" s="2295"/>
      <c r="AG13" s="941" t="s">
        <v>1248</v>
      </c>
      <c r="AH13" s="500" t="s">
        <v>628</v>
      </c>
      <c r="AI13" s="500"/>
      <c r="AJ13" s="941" t="s">
        <v>1248</v>
      </c>
      <c r="AK13" s="500" t="s">
        <v>869</v>
      </c>
      <c r="AL13" s="501"/>
    </row>
    <row r="14" spans="1:38" ht="12" customHeight="1">
      <c r="A14" s="2371"/>
      <c r="B14" s="1326"/>
      <c r="C14" s="2372"/>
      <c r="D14" s="2350"/>
      <c r="E14" s="2351"/>
      <c r="F14" s="2351"/>
      <c r="G14" s="2351"/>
      <c r="H14" s="2351"/>
      <c r="I14" s="2351"/>
      <c r="J14" s="2351"/>
      <c r="K14" s="2351"/>
      <c r="L14" s="2351"/>
      <c r="M14" s="2351"/>
      <c r="N14" s="2351"/>
      <c r="O14" s="2351"/>
      <c r="P14" s="2351"/>
      <c r="Q14" s="2351"/>
      <c r="R14" s="2351"/>
      <c r="S14" s="2352"/>
      <c r="T14" s="503"/>
      <c r="U14" s="2296"/>
      <c r="V14" s="2296"/>
      <c r="W14" s="1350"/>
      <c r="X14" s="1352"/>
      <c r="Y14" s="2325"/>
      <c r="Z14" s="506"/>
      <c r="AA14" s="745"/>
      <c r="AB14" s="2297" t="s">
        <v>70</v>
      </c>
      <c r="AC14" s="2298"/>
      <c r="AD14" s="2299"/>
      <c r="AE14" s="1350"/>
      <c r="AF14" s="1352"/>
      <c r="AG14" s="942" t="s">
        <v>1248</v>
      </c>
      <c r="AH14" s="500" t="s">
        <v>646</v>
      </c>
      <c r="AI14" s="497"/>
      <c r="AJ14" s="942"/>
      <c r="AK14" s="497"/>
      <c r="AL14" s="498"/>
    </row>
    <row r="15" spans="1:38" ht="12" customHeight="1">
      <c r="A15" s="2371"/>
      <c r="B15" s="1326"/>
      <c r="C15" s="2372"/>
      <c r="D15" s="2344"/>
      <c r="E15" s="2345"/>
      <c r="F15" s="2345"/>
      <c r="G15" s="2345"/>
      <c r="H15" s="2345"/>
      <c r="I15" s="2345"/>
      <c r="J15" s="2345"/>
      <c r="K15" s="2345"/>
      <c r="L15" s="2345"/>
      <c r="M15" s="2345"/>
      <c r="N15" s="2345"/>
      <c r="O15" s="2345"/>
      <c r="P15" s="2345"/>
      <c r="Q15" s="2345"/>
      <c r="R15" s="2345"/>
      <c r="S15" s="2346"/>
      <c r="T15" s="495" t="s">
        <v>1248</v>
      </c>
      <c r="U15" s="2321" t="s">
        <v>491</v>
      </c>
      <c r="V15" s="2321"/>
      <c r="W15" s="2292"/>
      <c r="X15" s="2293"/>
      <c r="Y15" s="2323" t="s">
        <v>226</v>
      </c>
      <c r="Z15" s="495" t="s">
        <v>1248</v>
      </c>
      <c r="AA15" s="505" t="s">
        <v>241</v>
      </c>
      <c r="AB15" s="2316" t="s">
        <v>70</v>
      </c>
      <c r="AC15" s="2317"/>
      <c r="AD15" s="2318"/>
      <c r="AE15" s="2292"/>
      <c r="AF15" s="2293"/>
      <c r="AG15" s="940" t="s">
        <v>1248</v>
      </c>
      <c r="AH15" s="499" t="s">
        <v>1267</v>
      </c>
      <c r="AI15" s="499"/>
      <c r="AJ15" s="940" t="s">
        <v>1248</v>
      </c>
      <c r="AK15" s="499" t="s">
        <v>100</v>
      </c>
      <c r="AL15" s="494"/>
    </row>
    <row r="16" spans="1:38" ht="12" customHeight="1">
      <c r="A16" s="2371"/>
      <c r="B16" s="1326"/>
      <c r="C16" s="2372"/>
      <c r="D16" s="2347"/>
      <c r="E16" s="2348"/>
      <c r="F16" s="2348"/>
      <c r="G16" s="2348"/>
      <c r="H16" s="2348"/>
      <c r="I16" s="2348"/>
      <c r="J16" s="2348"/>
      <c r="K16" s="2348"/>
      <c r="L16" s="2348"/>
      <c r="M16" s="2348"/>
      <c r="N16" s="2348"/>
      <c r="O16" s="2348"/>
      <c r="P16" s="2348"/>
      <c r="Q16" s="2348"/>
      <c r="R16" s="2348"/>
      <c r="S16" s="2349"/>
      <c r="T16" s="502" t="s">
        <v>1248</v>
      </c>
      <c r="U16" s="496" t="s">
        <v>492</v>
      </c>
      <c r="V16" s="496"/>
      <c r="W16" s="2294"/>
      <c r="X16" s="2295"/>
      <c r="Y16" s="2324"/>
      <c r="Z16" s="502" t="s">
        <v>1248</v>
      </c>
      <c r="AA16" s="880" t="s">
        <v>227</v>
      </c>
      <c r="AB16" s="573"/>
      <c r="AC16" s="574" t="s">
        <v>186</v>
      </c>
      <c r="AD16" s="793"/>
      <c r="AE16" s="2294"/>
      <c r="AF16" s="2295"/>
      <c r="AG16" s="941" t="s">
        <v>1248</v>
      </c>
      <c r="AH16" s="500" t="s">
        <v>628</v>
      </c>
      <c r="AI16" s="500"/>
      <c r="AJ16" s="941" t="s">
        <v>1248</v>
      </c>
      <c r="AK16" s="500" t="s">
        <v>869</v>
      </c>
      <c r="AL16" s="501"/>
    </row>
    <row r="17" spans="1:38" ht="12" customHeight="1" thickBot="1">
      <c r="A17" s="2371"/>
      <c r="B17" s="1326"/>
      <c r="C17" s="2372"/>
      <c r="D17" s="2350"/>
      <c r="E17" s="2351"/>
      <c r="F17" s="2351"/>
      <c r="G17" s="2351"/>
      <c r="H17" s="2351"/>
      <c r="I17" s="2351"/>
      <c r="J17" s="2351"/>
      <c r="K17" s="2351"/>
      <c r="L17" s="2351"/>
      <c r="M17" s="2351"/>
      <c r="N17" s="2351"/>
      <c r="O17" s="2351"/>
      <c r="P17" s="2351"/>
      <c r="Q17" s="2351"/>
      <c r="R17" s="2351"/>
      <c r="S17" s="2352"/>
      <c r="T17" s="503"/>
      <c r="U17" s="2296"/>
      <c r="V17" s="2296"/>
      <c r="W17" s="1350"/>
      <c r="X17" s="1352"/>
      <c r="Y17" s="2325"/>
      <c r="Z17" s="506"/>
      <c r="AA17" s="745"/>
      <c r="AB17" s="2297" t="s">
        <v>70</v>
      </c>
      <c r="AC17" s="2298"/>
      <c r="AD17" s="2299"/>
      <c r="AE17" s="1350"/>
      <c r="AF17" s="1352"/>
      <c r="AG17" s="942" t="s">
        <v>1248</v>
      </c>
      <c r="AH17" s="500" t="s">
        <v>646</v>
      </c>
      <c r="AI17" s="497"/>
      <c r="AJ17" s="942"/>
      <c r="AK17" s="497"/>
      <c r="AL17" s="498"/>
    </row>
    <row r="18" spans="1:38" ht="12" hidden="1" customHeight="1">
      <c r="A18" s="2371"/>
      <c r="B18" s="1326"/>
      <c r="C18" s="2372"/>
      <c r="D18" s="2344"/>
      <c r="E18" s="2345"/>
      <c r="F18" s="2345"/>
      <c r="G18" s="2345"/>
      <c r="H18" s="2345"/>
      <c r="I18" s="2345"/>
      <c r="J18" s="2345"/>
      <c r="K18" s="2345"/>
      <c r="L18" s="2345"/>
      <c r="M18" s="2345"/>
      <c r="N18" s="2345"/>
      <c r="O18" s="2345"/>
      <c r="P18" s="2345"/>
      <c r="Q18" s="2345"/>
      <c r="R18" s="2345"/>
      <c r="S18" s="2346"/>
      <c r="T18" s="495" t="s">
        <v>1248</v>
      </c>
      <c r="U18" s="2321" t="s">
        <v>491</v>
      </c>
      <c r="V18" s="2321"/>
      <c r="W18" s="2292"/>
      <c r="X18" s="2293"/>
      <c r="Y18" s="2323" t="s">
        <v>226</v>
      </c>
      <c r="Z18" s="495" t="s">
        <v>1248</v>
      </c>
      <c r="AA18" s="505" t="s">
        <v>241</v>
      </c>
      <c r="AB18" s="2316" t="s">
        <v>70</v>
      </c>
      <c r="AC18" s="2317"/>
      <c r="AD18" s="2318"/>
      <c r="AE18" s="2292"/>
      <c r="AF18" s="2293"/>
      <c r="AG18" s="937" t="s">
        <v>1248</v>
      </c>
      <c r="AH18" s="499" t="s">
        <v>1267</v>
      </c>
      <c r="AI18" s="499"/>
      <c r="AJ18" s="937" t="s">
        <v>1248</v>
      </c>
      <c r="AK18" s="499" t="s">
        <v>100</v>
      </c>
      <c r="AL18" s="494"/>
    </row>
    <row r="19" spans="1:38" ht="12" hidden="1" customHeight="1">
      <c r="A19" s="2373"/>
      <c r="B19" s="2374"/>
      <c r="C19" s="2375"/>
      <c r="D19" s="2347"/>
      <c r="E19" s="2348"/>
      <c r="F19" s="2348"/>
      <c r="G19" s="2348"/>
      <c r="H19" s="2348"/>
      <c r="I19" s="2348"/>
      <c r="J19" s="2348"/>
      <c r="K19" s="2348"/>
      <c r="L19" s="2348"/>
      <c r="M19" s="2348"/>
      <c r="N19" s="2348"/>
      <c r="O19" s="2348"/>
      <c r="P19" s="2348"/>
      <c r="Q19" s="2348"/>
      <c r="R19" s="2348"/>
      <c r="S19" s="2349"/>
      <c r="T19" s="502" t="s">
        <v>1248</v>
      </c>
      <c r="U19" s="496" t="s">
        <v>492</v>
      </c>
      <c r="V19" s="496"/>
      <c r="W19" s="2294"/>
      <c r="X19" s="2295"/>
      <c r="Y19" s="2324"/>
      <c r="Z19" s="502" t="s">
        <v>1248</v>
      </c>
      <c r="AA19" s="880" t="s">
        <v>227</v>
      </c>
      <c r="AB19" s="573"/>
      <c r="AC19" s="574" t="s">
        <v>186</v>
      </c>
      <c r="AD19" s="793"/>
      <c r="AE19" s="2294"/>
      <c r="AF19" s="2295"/>
      <c r="AG19" s="938" t="s">
        <v>1248</v>
      </c>
      <c r="AH19" s="500" t="s">
        <v>628</v>
      </c>
      <c r="AI19" s="500"/>
      <c r="AJ19" s="938" t="s">
        <v>1248</v>
      </c>
      <c r="AK19" s="500" t="s">
        <v>869</v>
      </c>
      <c r="AL19" s="501"/>
    </row>
    <row r="20" spans="1:38" ht="12" hidden="1" customHeight="1" thickBot="1">
      <c r="A20" s="2376"/>
      <c r="B20" s="2377"/>
      <c r="C20" s="2378"/>
      <c r="D20" s="2397"/>
      <c r="E20" s="2398"/>
      <c r="F20" s="2398"/>
      <c r="G20" s="2398"/>
      <c r="H20" s="2398"/>
      <c r="I20" s="2398"/>
      <c r="J20" s="2398"/>
      <c r="K20" s="2398"/>
      <c r="L20" s="2398"/>
      <c r="M20" s="2398"/>
      <c r="N20" s="2398"/>
      <c r="O20" s="2398"/>
      <c r="P20" s="2398"/>
      <c r="Q20" s="2398"/>
      <c r="R20" s="2398"/>
      <c r="S20" s="2399"/>
      <c r="T20" s="504"/>
      <c r="U20" s="2367"/>
      <c r="V20" s="2367"/>
      <c r="W20" s="2319"/>
      <c r="X20" s="2320"/>
      <c r="Y20" s="2356"/>
      <c r="Z20" s="504"/>
      <c r="AA20" s="856"/>
      <c r="AB20" s="2363" t="s">
        <v>70</v>
      </c>
      <c r="AC20" s="2364"/>
      <c r="AD20" s="2365"/>
      <c r="AE20" s="2319"/>
      <c r="AF20" s="2320"/>
      <c r="AG20" s="939" t="s">
        <v>1248</v>
      </c>
      <c r="AH20" s="315" t="s">
        <v>646</v>
      </c>
      <c r="AI20" s="315"/>
      <c r="AJ20" s="315"/>
      <c r="AK20" s="315"/>
      <c r="AL20" s="316"/>
    </row>
    <row r="21" spans="1:38" ht="13.5" customHeight="1">
      <c r="A21" s="2388" t="s">
        <v>452</v>
      </c>
      <c r="B21" s="2389"/>
      <c r="C21" s="2390"/>
      <c r="D21" s="648"/>
      <c r="E21" s="2366" t="s">
        <v>1844</v>
      </c>
      <c r="F21" s="1410"/>
      <c r="G21" s="1410"/>
      <c r="H21" s="2402" t="s">
        <v>638</v>
      </c>
      <c r="I21" s="2252"/>
      <c r="J21" s="2252"/>
      <c r="K21" s="2252"/>
      <c r="L21" s="2252"/>
      <c r="M21" s="2252"/>
      <c r="N21" s="2253"/>
      <c r="O21" s="2366" t="s">
        <v>1167</v>
      </c>
      <c r="P21" s="1410"/>
      <c r="Q21" s="1410"/>
      <c r="R21" s="1410"/>
      <c r="S21" s="1410"/>
      <c r="T21" s="1410"/>
      <c r="U21" s="1410"/>
      <c r="V21" s="1410"/>
      <c r="W21" s="1410"/>
      <c r="X21" s="1410"/>
      <c r="Y21" s="1410"/>
      <c r="Z21" s="1410"/>
      <c r="AA21" s="2396"/>
      <c r="AB21" s="2366" t="s">
        <v>101</v>
      </c>
      <c r="AC21" s="1410"/>
      <c r="AD21" s="2396"/>
      <c r="AE21" s="2336" t="s">
        <v>229</v>
      </c>
      <c r="AF21" s="2337"/>
      <c r="AG21" s="1410" t="s">
        <v>225</v>
      </c>
      <c r="AH21" s="1410"/>
      <c r="AI21" s="1410"/>
      <c r="AJ21" s="1410"/>
      <c r="AK21" s="1410"/>
      <c r="AL21" s="2322"/>
    </row>
    <row r="22" spans="1:38" ht="13.5" customHeight="1">
      <c r="A22" s="2391"/>
      <c r="B22" s="1171"/>
      <c r="C22" s="2392"/>
      <c r="D22" s="2353" t="s">
        <v>228</v>
      </c>
      <c r="E22" s="2254"/>
      <c r="F22" s="2255"/>
      <c r="G22" s="2256"/>
      <c r="H22" s="2338"/>
      <c r="I22" s="2339"/>
      <c r="J22" s="2339"/>
      <c r="K22" s="2339"/>
      <c r="L22" s="2339"/>
      <c r="M22" s="2339"/>
      <c r="N22" s="2340"/>
      <c r="O22" s="2338"/>
      <c r="P22" s="2339"/>
      <c r="Q22" s="2339"/>
      <c r="R22" s="2339"/>
      <c r="S22" s="2339"/>
      <c r="T22" s="2339"/>
      <c r="U22" s="2339"/>
      <c r="V22" s="2339"/>
      <c r="W22" s="2339"/>
      <c r="X22" s="2339"/>
      <c r="Y22" s="2339"/>
      <c r="Z22" s="2339"/>
      <c r="AA22" s="2340"/>
      <c r="AB22" s="2328"/>
      <c r="AC22" s="2329"/>
      <c r="AD22" s="2330"/>
      <c r="AE22" s="2326"/>
      <c r="AF22" s="2327"/>
      <c r="AG22" s="2313"/>
      <c r="AH22" s="2313"/>
      <c r="AI22" s="2313"/>
      <c r="AJ22" s="2313"/>
      <c r="AK22" s="2313"/>
      <c r="AL22" s="2311"/>
    </row>
    <row r="23" spans="1:38" ht="13.5" customHeight="1">
      <c r="A23" s="2391"/>
      <c r="B23" s="1171"/>
      <c r="C23" s="2392"/>
      <c r="D23" s="2354"/>
      <c r="E23" s="2257"/>
      <c r="F23" s="2258"/>
      <c r="G23" s="2259"/>
      <c r="H23" s="2341"/>
      <c r="I23" s="2342"/>
      <c r="J23" s="2342"/>
      <c r="K23" s="2342"/>
      <c r="L23" s="2342"/>
      <c r="M23" s="2342"/>
      <c r="N23" s="2343"/>
      <c r="O23" s="2341"/>
      <c r="P23" s="2342"/>
      <c r="Q23" s="2342"/>
      <c r="R23" s="2342"/>
      <c r="S23" s="2342"/>
      <c r="T23" s="2342"/>
      <c r="U23" s="2342"/>
      <c r="V23" s="2342"/>
      <c r="W23" s="2342"/>
      <c r="X23" s="2342"/>
      <c r="Y23" s="2342"/>
      <c r="Z23" s="2342"/>
      <c r="AA23" s="2343"/>
      <c r="AB23" s="2331"/>
      <c r="AC23" s="2332"/>
      <c r="AD23" s="2333"/>
      <c r="AE23" s="2308"/>
      <c r="AF23" s="2309"/>
      <c r="AG23" s="2312"/>
      <c r="AH23" s="2312"/>
      <c r="AI23" s="2312"/>
      <c r="AJ23" s="2312"/>
      <c r="AK23" s="2312"/>
      <c r="AL23" s="2273"/>
    </row>
    <row r="24" spans="1:38" ht="13.5" customHeight="1">
      <c r="A24" s="2391"/>
      <c r="B24" s="1171"/>
      <c r="C24" s="2392"/>
      <c r="D24" s="2354"/>
      <c r="E24" s="2254"/>
      <c r="F24" s="2255"/>
      <c r="G24" s="2256"/>
      <c r="H24" s="2338"/>
      <c r="I24" s="2339"/>
      <c r="J24" s="2339"/>
      <c r="K24" s="2339"/>
      <c r="L24" s="2339"/>
      <c r="M24" s="2339"/>
      <c r="N24" s="2340"/>
      <c r="O24" s="2338"/>
      <c r="P24" s="2339"/>
      <c r="Q24" s="2339"/>
      <c r="R24" s="2339"/>
      <c r="S24" s="2339"/>
      <c r="T24" s="2339"/>
      <c r="U24" s="2339"/>
      <c r="V24" s="2339"/>
      <c r="W24" s="2339"/>
      <c r="X24" s="2339"/>
      <c r="Y24" s="2339"/>
      <c r="Z24" s="2339"/>
      <c r="AA24" s="2340"/>
      <c r="AB24" s="2328"/>
      <c r="AC24" s="2329"/>
      <c r="AD24" s="2330"/>
      <c r="AE24" s="2278"/>
      <c r="AF24" s="2279"/>
      <c r="AG24" s="2274"/>
      <c r="AH24" s="2274"/>
      <c r="AI24" s="2274"/>
      <c r="AJ24" s="2274"/>
      <c r="AK24" s="2274"/>
      <c r="AL24" s="2275"/>
    </row>
    <row r="25" spans="1:38" ht="13.5" customHeight="1">
      <c r="A25" s="2391"/>
      <c r="B25" s="1171"/>
      <c r="C25" s="2392"/>
      <c r="D25" s="2354"/>
      <c r="E25" s="2257"/>
      <c r="F25" s="2258"/>
      <c r="G25" s="2259"/>
      <c r="H25" s="2341"/>
      <c r="I25" s="2342"/>
      <c r="J25" s="2342"/>
      <c r="K25" s="2342"/>
      <c r="L25" s="2342"/>
      <c r="M25" s="2342"/>
      <c r="N25" s="2343"/>
      <c r="O25" s="2341"/>
      <c r="P25" s="2342"/>
      <c r="Q25" s="2342"/>
      <c r="R25" s="2342"/>
      <c r="S25" s="2342"/>
      <c r="T25" s="2342"/>
      <c r="U25" s="2342"/>
      <c r="V25" s="2342"/>
      <c r="W25" s="2342"/>
      <c r="X25" s="2342"/>
      <c r="Y25" s="2342"/>
      <c r="Z25" s="2342"/>
      <c r="AA25" s="2343"/>
      <c r="AB25" s="2331"/>
      <c r="AC25" s="2332"/>
      <c r="AD25" s="2333"/>
      <c r="AE25" s="2278"/>
      <c r="AF25" s="2279"/>
      <c r="AG25" s="2274"/>
      <c r="AH25" s="2274"/>
      <c r="AI25" s="2274"/>
      <c r="AJ25" s="2274"/>
      <c r="AK25" s="2274"/>
      <c r="AL25" s="2275"/>
    </row>
    <row r="26" spans="1:38" ht="13.5" customHeight="1">
      <c r="A26" s="2391"/>
      <c r="B26" s="1171"/>
      <c r="C26" s="2392"/>
      <c r="D26" s="2354"/>
      <c r="E26" s="2254"/>
      <c r="F26" s="2255"/>
      <c r="G26" s="2256"/>
      <c r="H26" s="2338"/>
      <c r="I26" s="2339"/>
      <c r="J26" s="2339"/>
      <c r="K26" s="2339"/>
      <c r="L26" s="2339"/>
      <c r="M26" s="2339"/>
      <c r="N26" s="2340"/>
      <c r="O26" s="2338"/>
      <c r="P26" s="2339"/>
      <c r="Q26" s="2339"/>
      <c r="R26" s="2339"/>
      <c r="S26" s="2339"/>
      <c r="T26" s="2339"/>
      <c r="U26" s="2339"/>
      <c r="V26" s="2339"/>
      <c r="W26" s="2339"/>
      <c r="X26" s="2339"/>
      <c r="Y26" s="2339"/>
      <c r="Z26" s="2339"/>
      <c r="AA26" s="2340"/>
      <c r="AB26" s="2328"/>
      <c r="AC26" s="2329"/>
      <c r="AD26" s="2330"/>
      <c r="AE26" s="2326"/>
      <c r="AF26" s="2327"/>
      <c r="AG26" s="2313"/>
      <c r="AH26" s="2313"/>
      <c r="AI26" s="2313"/>
      <c r="AJ26" s="2313"/>
      <c r="AK26" s="2313"/>
      <c r="AL26" s="2311"/>
    </row>
    <row r="27" spans="1:38" ht="13.5" customHeight="1">
      <c r="A27" s="2391"/>
      <c r="B27" s="1171"/>
      <c r="C27" s="2392"/>
      <c r="D27" s="2354"/>
      <c r="E27" s="2257"/>
      <c r="F27" s="2258"/>
      <c r="G27" s="2259"/>
      <c r="H27" s="2341"/>
      <c r="I27" s="2342"/>
      <c r="J27" s="2342"/>
      <c r="K27" s="2342"/>
      <c r="L27" s="2342"/>
      <c r="M27" s="2342"/>
      <c r="N27" s="2343"/>
      <c r="O27" s="2341"/>
      <c r="P27" s="2342"/>
      <c r="Q27" s="2342"/>
      <c r="R27" s="2342"/>
      <c r="S27" s="2342"/>
      <c r="T27" s="2342"/>
      <c r="U27" s="2342"/>
      <c r="V27" s="2342"/>
      <c r="W27" s="2342"/>
      <c r="X27" s="2342"/>
      <c r="Y27" s="2342"/>
      <c r="Z27" s="2342"/>
      <c r="AA27" s="2343"/>
      <c r="AB27" s="2331"/>
      <c r="AC27" s="2332"/>
      <c r="AD27" s="2333"/>
      <c r="AE27" s="2308"/>
      <c r="AF27" s="2309"/>
      <c r="AG27" s="2312"/>
      <c r="AH27" s="2312"/>
      <c r="AI27" s="2312"/>
      <c r="AJ27" s="2312"/>
      <c r="AK27" s="2312"/>
      <c r="AL27" s="2273"/>
    </row>
    <row r="28" spans="1:38" ht="13.5" customHeight="1">
      <c r="A28" s="2391"/>
      <c r="B28" s="1171"/>
      <c r="C28" s="2392"/>
      <c r="D28" s="2354"/>
      <c r="E28" s="2254"/>
      <c r="F28" s="2255"/>
      <c r="G28" s="2256"/>
      <c r="H28" s="2338"/>
      <c r="I28" s="2339"/>
      <c r="J28" s="2339"/>
      <c r="K28" s="2339"/>
      <c r="L28" s="2339"/>
      <c r="M28" s="2339"/>
      <c r="N28" s="2340"/>
      <c r="O28" s="2338"/>
      <c r="P28" s="2339"/>
      <c r="Q28" s="2339"/>
      <c r="R28" s="2339"/>
      <c r="S28" s="2339"/>
      <c r="T28" s="2339"/>
      <c r="U28" s="2339"/>
      <c r="V28" s="2339"/>
      <c r="W28" s="2339"/>
      <c r="X28" s="2339"/>
      <c r="Y28" s="2339"/>
      <c r="Z28" s="2339"/>
      <c r="AA28" s="2340"/>
      <c r="AB28" s="2328"/>
      <c r="AC28" s="2329"/>
      <c r="AD28" s="2330"/>
      <c r="AE28" s="2326"/>
      <c r="AF28" s="2327"/>
      <c r="AG28" s="2313"/>
      <c r="AH28" s="2313"/>
      <c r="AI28" s="2313"/>
      <c r="AJ28" s="2313"/>
      <c r="AK28" s="2313"/>
      <c r="AL28" s="2311"/>
    </row>
    <row r="29" spans="1:38" ht="13.5" customHeight="1">
      <c r="A29" s="2391"/>
      <c r="B29" s="1171"/>
      <c r="C29" s="2392"/>
      <c r="D29" s="2354"/>
      <c r="E29" s="2257"/>
      <c r="F29" s="2258"/>
      <c r="G29" s="2259"/>
      <c r="H29" s="2341"/>
      <c r="I29" s="2342"/>
      <c r="J29" s="2342"/>
      <c r="K29" s="2342"/>
      <c r="L29" s="2342"/>
      <c r="M29" s="2342"/>
      <c r="N29" s="2343"/>
      <c r="O29" s="2341"/>
      <c r="P29" s="2342"/>
      <c r="Q29" s="2342"/>
      <c r="R29" s="2342"/>
      <c r="S29" s="2342"/>
      <c r="T29" s="2342"/>
      <c r="U29" s="2342"/>
      <c r="V29" s="2342"/>
      <c r="W29" s="2342"/>
      <c r="X29" s="2342"/>
      <c r="Y29" s="2342"/>
      <c r="Z29" s="2342"/>
      <c r="AA29" s="2343"/>
      <c r="AB29" s="2331"/>
      <c r="AC29" s="2332"/>
      <c r="AD29" s="2333"/>
      <c r="AE29" s="2308"/>
      <c r="AF29" s="2309"/>
      <c r="AG29" s="2312"/>
      <c r="AH29" s="2312"/>
      <c r="AI29" s="2312"/>
      <c r="AJ29" s="2312"/>
      <c r="AK29" s="2312"/>
      <c r="AL29" s="2273"/>
    </row>
    <row r="30" spans="1:38" ht="13.5" customHeight="1">
      <c r="A30" s="2391"/>
      <c r="B30" s="1171"/>
      <c r="C30" s="2392"/>
      <c r="D30" s="2354"/>
      <c r="E30" s="2254"/>
      <c r="F30" s="2255"/>
      <c r="G30" s="2256"/>
      <c r="H30" s="2338"/>
      <c r="I30" s="2339"/>
      <c r="J30" s="2339"/>
      <c r="K30" s="2339"/>
      <c r="L30" s="2339"/>
      <c r="M30" s="2339"/>
      <c r="N30" s="2340"/>
      <c r="O30" s="2338"/>
      <c r="P30" s="2339"/>
      <c r="Q30" s="2339"/>
      <c r="R30" s="2339"/>
      <c r="S30" s="2339"/>
      <c r="T30" s="2339"/>
      <c r="U30" s="2339"/>
      <c r="V30" s="2339"/>
      <c r="W30" s="2339"/>
      <c r="X30" s="2339"/>
      <c r="Y30" s="2339"/>
      <c r="Z30" s="2339"/>
      <c r="AA30" s="2340"/>
      <c r="AB30" s="2328"/>
      <c r="AC30" s="2329"/>
      <c r="AD30" s="2330"/>
      <c r="AE30" s="2326"/>
      <c r="AF30" s="2327"/>
      <c r="AG30" s="2313"/>
      <c r="AH30" s="2313"/>
      <c r="AI30" s="2313"/>
      <c r="AJ30" s="2313"/>
      <c r="AK30" s="2313"/>
      <c r="AL30" s="2311"/>
    </row>
    <row r="31" spans="1:38" ht="13.5" customHeight="1">
      <c r="A31" s="2391"/>
      <c r="B31" s="1171"/>
      <c r="C31" s="2392"/>
      <c r="D31" s="2354"/>
      <c r="E31" s="2257"/>
      <c r="F31" s="2258"/>
      <c r="G31" s="2259"/>
      <c r="H31" s="2341"/>
      <c r="I31" s="2342"/>
      <c r="J31" s="2342"/>
      <c r="K31" s="2342"/>
      <c r="L31" s="2342"/>
      <c r="M31" s="2342"/>
      <c r="N31" s="2343"/>
      <c r="O31" s="2341"/>
      <c r="P31" s="2342"/>
      <c r="Q31" s="2342"/>
      <c r="R31" s="2342"/>
      <c r="S31" s="2342"/>
      <c r="T31" s="2342"/>
      <c r="U31" s="2342"/>
      <c r="V31" s="2342"/>
      <c r="W31" s="2342"/>
      <c r="X31" s="2342"/>
      <c r="Y31" s="2342"/>
      <c r="Z31" s="2342"/>
      <c r="AA31" s="2343"/>
      <c r="AB31" s="2331"/>
      <c r="AC31" s="2332"/>
      <c r="AD31" s="2333"/>
      <c r="AE31" s="2308"/>
      <c r="AF31" s="2309"/>
      <c r="AG31" s="2312"/>
      <c r="AH31" s="2312"/>
      <c r="AI31" s="2312"/>
      <c r="AJ31" s="2312"/>
      <c r="AK31" s="2312"/>
      <c r="AL31" s="2273"/>
    </row>
    <row r="32" spans="1:38" ht="13.5" customHeight="1">
      <c r="A32" s="2391"/>
      <c r="B32" s="1171"/>
      <c r="C32" s="2392"/>
      <c r="D32" s="2354"/>
      <c r="E32" s="2254"/>
      <c r="F32" s="2255"/>
      <c r="G32" s="2256"/>
      <c r="H32" s="2338"/>
      <c r="I32" s="2339"/>
      <c r="J32" s="2339"/>
      <c r="K32" s="2339"/>
      <c r="L32" s="2339"/>
      <c r="M32" s="2339"/>
      <c r="N32" s="2340"/>
      <c r="O32" s="2338"/>
      <c r="P32" s="2339"/>
      <c r="Q32" s="2339"/>
      <c r="R32" s="2339"/>
      <c r="S32" s="2339"/>
      <c r="T32" s="2339"/>
      <c r="U32" s="2339"/>
      <c r="V32" s="2339"/>
      <c r="W32" s="2339"/>
      <c r="X32" s="2339"/>
      <c r="Y32" s="2339"/>
      <c r="Z32" s="2339"/>
      <c r="AA32" s="2340"/>
      <c r="AB32" s="2328"/>
      <c r="AC32" s="2329"/>
      <c r="AD32" s="2330"/>
      <c r="AE32" s="2326"/>
      <c r="AF32" s="2327"/>
      <c r="AG32" s="2313"/>
      <c r="AH32" s="2313"/>
      <c r="AI32" s="2313"/>
      <c r="AJ32" s="2313"/>
      <c r="AK32" s="2313"/>
      <c r="AL32" s="2311"/>
    </row>
    <row r="33" spans="1:38" ht="13.5" customHeight="1" thickBot="1">
      <c r="A33" s="2391"/>
      <c r="B33" s="1171"/>
      <c r="C33" s="2392"/>
      <c r="D33" s="2355"/>
      <c r="E33" s="2260"/>
      <c r="F33" s="2261"/>
      <c r="G33" s="2262"/>
      <c r="H33" s="2360"/>
      <c r="I33" s="2361"/>
      <c r="J33" s="2361"/>
      <c r="K33" s="2361"/>
      <c r="L33" s="2361"/>
      <c r="M33" s="2361"/>
      <c r="N33" s="2362"/>
      <c r="O33" s="2360"/>
      <c r="P33" s="2361"/>
      <c r="Q33" s="2361"/>
      <c r="R33" s="2361"/>
      <c r="S33" s="2361"/>
      <c r="T33" s="2361"/>
      <c r="U33" s="2361"/>
      <c r="V33" s="2361"/>
      <c r="W33" s="2361"/>
      <c r="X33" s="2361"/>
      <c r="Y33" s="2361"/>
      <c r="Z33" s="2361"/>
      <c r="AA33" s="2362"/>
      <c r="AB33" s="2357"/>
      <c r="AC33" s="2358"/>
      <c r="AD33" s="2359"/>
      <c r="AE33" s="2334"/>
      <c r="AF33" s="2335"/>
      <c r="AG33" s="2314"/>
      <c r="AH33" s="2314"/>
      <c r="AI33" s="2314"/>
      <c r="AJ33" s="2314"/>
      <c r="AK33" s="2314"/>
      <c r="AL33" s="2315"/>
    </row>
    <row r="34" spans="1:38" ht="13.5" customHeight="1" thickTop="1">
      <c r="A34" s="2391"/>
      <c r="B34" s="1171"/>
      <c r="C34" s="2392"/>
      <c r="D34" s="2400" t="s">
        <v>1249</v>
      </c>
      <c r="E34" s="2257"/>
      <c r="F34" s="2258"/>
      <c r="G34" s="2259"/>
      <c r="H34" s="2409"/>
      <c r="I34" s="2410"/>
      <c r="J34" s="2410"/>
      <c r="K34" s="2410"/>
      <c r="L34" s="2410"/>
      <c r="M34" s="2410"/>
      <c r="N34" s="2411"/>
      <c r="O34" s="2409"/>
      <c r="P34" s="2410"/>
      <c r="Q34" s="2410"/>
      <c r="R34" s="2410"/>
      <c r="S34" s="2410"/>
      <c r="T34" s="2410"/>
      <c r="U34" s="2410"/>
      <c r="V34" s="2410"/>
      <c r="W34" s="2410"/>
      <c r="X34" s="2410"/>
      <c r="Y34" s="2410"/>
      <c r="Z34" s="2410"/>
      <c r="AA34" s="2411"/>
      <c r="AB34" s="2278"/>
      <c r="AC34" s="2300"/>
      <c r="AD34" s="2279"/>
      <c r="AE34" s="2278"/>
      <c r="AF34" s="2279"/>
      <c r="AG34" s="2274"/>
      <c r="AH34" s="2274"/>
      <c r="AI34" s="2274"/>
      <c r="AJ34" s="2274"/>
      <c r="AK34" s="2274"/>
      <c r="AL34" s="2275"/>
    </row>
    <row r="35" spans="1:38" ht="13.5" customHeight="1">
      <c r="A35" s="2391"/>
      <c r="B35" s="1171"/>
      <c r="C35" s="2392"/>
      <c r="D35" s="2400"/>
      <c r="E35" s="2257"/>
      <c r="F35" s="2258"/>
      <c r="G35" s="2259"/>
      <c r="H35" s="2341"/>
      <c r="I35" s="2342"/>
      <c r="J35" s="2342"/>
      <c r="K35" s="2342"/>
      <c r="L35" s="2342"/>
      <c r="M35" s="2342"/>
      <c r="N35" s="2343"/>
      <c r="O35" s="2341"/>
      <c r="P35" s="2342"/>
      <c r="Q35" s="2342"/>
      <c r="R35" s="2342"/>
      <c r="S35" s="2342"/>
      <c r="T35" s="2342"/>
      <c r="U35" s="2342"/>
      <c r="V35" s="2342"/>
      <c r="W35" s="2342"/>
      <c r="X35" s="2342"/>
      <c r="Y35" s="2342"/>
      <c r="Z35" s="2342"/>
      <c r="AA35" s="2343"/>
      <c r="AB35" s="2268"/>
      <c r="AC35" s="2277"/>
      <c r="AD35" s="2269"/>
      <c r="AE35" s="2268"/>
      <c r="AF35" s="2269"/>
      <c r="AG35" s="2272"/>
      <c r="AH35" s="2272"/>
      <c r="AI35" s="2272"/>
      <c r="AJ35" s="2272"/>
      <c r="AK35" s="2272"/>
      <c r="AL35" s="2273"/>
    </row>
    <row r="36" spans="1:38" ht="13.5" customHeight="1">
      <c r="A36" s="2391"/>
      <c r="B36" s="1171"/>
      <c r="C36" s="2392"/>
      <c r="D36" s="2400"/>
      <c r="E36" s="2263"/>
      <c r="F36" s="2264"/>
      <c r="G36" s="2265"/>
      <c r="H36" s="2338"/>
      <c r="I36" s="2339"/>
      <c r="J36" s="2339"/>
      <c r="K36" s="2339"/>
      <c r="L36" s="2339"/>
      <c r="M36" s="2339"/>
      <c r="N36" s="2340"/>
      <c r="O36" s="2338"/>
      <c r="P36" s="2339"/>
      <c r="Q36" s="2339"/>
      <c r="R36" s="2339"/>
      <c r="S36" s="2339"/>
      <c r="T36" s="2339"/>
      <c r="U36" s="2339"/>
      <c r="V36" s="2339"/>
      <c r="W36" s="2339"/>
      <c r="X36" s="2339"/>
      <c r="Y36" s="2339"/>
      <c r="Z36" s="2339"/>
      <c r="AA36" s="2340"/>
      <c r="AB36" s="2266"/>
      <c r="AC36" s="2276"/>
      <c r="AD36" s="2267"/>
      <c r="AE36" s="2278"/>
      <c r="AF36" s="2279"/>
      <c r="AG36" s="2274"/>
      <c r="AH36" s="2274"/>
      <c r="AI36" s="2274"/>
      <c r="AJ36" s="2274"/>
      <c r="AK36" s="2274"/>
      <c r="AL36" s="2275"/>
    </row>
    <row r="37" spans="1:38" ht="13.5" customHeight="1">
      <c r="A37" s="2391"/>
      <c r="B37" s="1171"/>
      <c r="C37" s="2392"/>
      <c r="D37" s="2400"/>
      <c r="E37" s="2257"/>
      <c r="F37" s="2258"/>
      <c r="G37" s="2259"/>
      <c r="H37" s="2341"/>
      <c r="I37" s="2342"/>
      <c r="J37" s="2342"/>
      <c r="K37" s="2342"/>
      <c r="L37" s="2342"/>
      <c r="M37" s="2342"/>
      <c r="N37" s="2343"/>
      <c r="O37" s="2341"/>
      <c r="P37" s="2342"/>
      <c r="Q37" s="2342"/>
      <c r="R37" s="2342"/>
      <c r="S37" s="2342"/>
      <c r="T37" s="2342"/>
      <c r="U37" s="2342"/>
      <c r="V37" s="2342"/>
      <c r="W37" s="2342"/>
      <c r="X37" s="2342"/>
      <c r="Y37" s="2342"/>
      <c r="Z37" s="2342"/>
      <c r="AA37" s="2343"/>
      <c r="AB37" s="2268"/>
      <c r="AC37" s="2277"/>
      <c r="AD37" s="2269"/>
      <c r="AE37" s="2278"/>
      <c r="AF37" s="2279"/>
      <c r="AG37" s="2274"/>
      <c r="AH37" s="2274"/>
      <c r="AI37" s="2274"/>
      <c r="AJ37" s="2274"/>
      <c r="AK37" s="2274"/>
      <c r="AL37" s="2275"/>
    </row>
    <row r="38" spans="1:38" ht="13.5" customHeight="1">
      <c r="A38" s="2391"/>
      <c r="B38" s="1171"/>
      <c r="C38" s="2392"/>
      <c r="D38" s="2400"/>
      <c r="E38" s="2263"/>
      <c r="F38" s="2264"/>
      <c r="G38" s="2265"/>
      <c r="H38" s="2338"/>
      <c r="I38" s="2339"/>
      <c r="J38" s="2339"/>
      <c r="K38" s="2339"/>
      <c r="L38" s="2339"/>
      <c r="M38" s="2339"/>
      <c r="N38" s="2340"/>
      <c r="O38" s="2338"/>
      <c r="P38" s="2339"/>
      <c r="Q38" s="2339"/>
      <c r="R38" s="2339"/>
      <c r="S38" s="2339"/>
      <c r="T38" s="2339"/>
      <c r="U38" s="2339"/>
      <c r="V38" s="2339"/>
      <c r="W38" s="2339"/>
      <c r="X38" s="2339"/>
      <c r="Y38" s="2339"/>
      <c r="Z38" s="2339"/>
      <c r="AA38" s="2340"/>
      <c r="AB38" s="2266"/>
      <c r="AC38" s="2276"/>
      <c r="AD38" s="2267"/>
      <c r="AE38" s="2266"/>
      <c r="AF38" s="2267"/>
      <c r="AG38" s="2270"/>
      <c r="AH38" s="2270"/>
      <c r="AI38" s="2270"/>
      <c r="AJ38" s="2270"/>
      <c r="AK38" s="2270"/>
      <c r="AL38" s="2271"/>
    </row>
    <row r="39" spans="1:38" ht="13.5" customHeight="1">
      <c r="A39" s="2391"/>
      <c r="B39" s="1171"/>
      <c r="C39" s="2392"/>
      <c r="D39" s="2400"/>
      <c r="E39" s="2257"/>
      <c r="F39" s="2258"/>
      <c r="G39" s="2259"/>
      <c r="H39" s="2341"/>
      <c r="I39" s="2342"/>
      <c r="J39" s="2342"/>
      <c r="K39" s="2342"/>
      <c r="L39" s="2342"/>
      <c r="M39" s="2342"/>
      <c r="N39" s="2343"/>
      <c r="O39" s="2341"/>
      <c r="P39" s="2342"/>
      <c r="Q39" s="2342"/>
      <c r="R39" s="2342"/>
      <c r="S39" s="2342"/>
      <c r="T39" s="2342"/>
      <c r="U39" s="2342"/>
      <c r="V39" s="2342"/>
      <c r="W39" s="2342"/>
      <c r="X39" s="2342"/>
      <c r="Y39" s="2342"/>
      <c r="Z39" s="2342"/>
      <c r="AA39" s="2343"/>
      <c r="AB39" s="2268"/>
      <c r="AC39" s="2277"/>
      <c r="AD39" s="2269"/>
      <c r="AE39" s="2268"/>
      <c r="AF39" s="2269"/>
      <c r="AG39" s="2272"/>
      <c r="AH39" s="2272"/>
      <c r="AI39" s="2272"/>
      <c r="AJ39" s="2272"/>
      <c r="AK39" s="2272"/>
      <c r="AL39" s="2273"/>
    </row>
    <row r="40" spans="1:38" ht="13.5" customHeight="1">
      <c r="A40" s="2391"/>
      <c r="B40" s="1171"/>
      <c r="C40" s="2392"/>
      <c r="D40" s="2400"/>
      <c r="E40" s="2263"/>
      <c r="F40" s="2264"/>
      <c r="G40" s="2265"/>
      <c r="H40" s="2338"/>
      <c r="I40" s="2339"/>
      <c r="J40" s="2339"/>
      <c r="K40" s="2339"/>
      <c r="L40" s="2339"/>
      <c r="M40" s="2339"/>
      <c r="N40" s="2340"/>
      <c r="O40" s="2338"/>
      <c r="P40" s="2339"/>
      <c r="Q40" s="2339"/>
      <c r="R40" s="2339"/>
      <c r="S40" s="2339"/>
      <c r="T40" s="2339"/>
      <c r="U40" s="2339"/>
      <c r="V40" s="2339"/>
      <c r="W40" s="2339"/>
      <c r="X40" s="2339"/>
      <c r="Y40" s="2339"/>
      <c r="Z40" s="2339"/>
      <c r="AA40" s="2340"/>
      <c r="AB40" s="2266"/>
      <c r="AC40" s="2276"/>
      <c r="AD40" s="2267"/>
      <c r="AE40" s="2278"/>
      <c r="AF40" s="2279"/>
      <c r="AG40" s="2274"/>
      <c r="AH40" s="2274"/>
      <c r="AI40" s="2274"/>
      <c r="AJ40" s="2274"/>
      <c r="AK40" s="2274"/>
      <c r="AL40" s="2275"/>
    </row>
    <row r="41" spans="1:38" ht="13.5" customHeight="1">
      <c r="A41" s="2391"/>
      <c r="B41" s="1171"/>
      <c r="C41" s="2392"/>
      <c r="D41" s="2400"/>
      <c r="E41" s="2257"/>
      <c r="F41" s="2258"/>
      <c r="G41" s="2259"/>
      <c r="H41" s="2341"/>
      <c r="I41" s="2342"/>
      <c r="J41" s="2342"/>
      <c r="K41" s="2342"/>
      <c r="L41" s="2342"/>
      <c r="M41" s="2342"/>
      <c r="N41" s="2343"/>
      <c r="O41" s="2341"/>
      <c r="P41" s="2342"/>
      <c r="Q41" s="2342"/>
      <c r="R41" s="2342"/>
      <c r="S41" s="2342"/>
      <c r="T41" s="2342"/>
      <c r="U41" s="2342"/>
      <c r="V41" s="2342"/>
      <c r="W41" s="2342"/>
      <c r="X41" s="2342"/>
      <c r="Y41" s="2342"/>
      <c r="Z41" s="2342"/>
      <c r="AA41" s="2343"/>
      <c r="AB41" s="2268"/>
      <c r="AC41" s="2277"/>
      <c r="AD41" s="2269"/>
      <c r="AE41" s="2278"/>
      <c r="AF41" s="2279"/>
      <c r="AG41" s="2274"/>
      <c r="AH41" s="2274"/>
      <c r="AI41" s="2274"/>
      <c r="AJ41" s="2274"/>
      <c r="AK41" s="2274"/>
      <c r="AL41" s="2275"/>
    </row>
    <row r="42" spans="1:38" ht="13.5" customHeight="1">
      <c r="A42" s="2391"/>
      <c r="B42" s="1171"/>
      <c r="C42" s="2392"/>
      <c r="D42" s="2400"/>
      <c r="E42" s="2263"/>
      <c r="F42" s="2264"/>
      <c r="G42" s="2265"/>
      <c r="H42" s="2338"/>
      <c r="I42" s="2339"/>
      <c r="J42" s="2339"/>
      <c r="K42" s="2339"/>
      <c r="L42" s="2339"/>
      <c r="M42" s="2339"/>
      <c r="N42" s="2340"/>
      <c r="O42" s="2338"/>
      <c r="P42" s="2339"/>
      <c r="Q42" s="2339"/>
      <c r="R42" s="2339"/>
      <c r="S42" s="2339"/>
      <c r="T42" s="2339"/>
      <c r="U42" s="2339"/>
      <c r="V42" s="2339"/>
      <c r="W42" s="2339"/>
      <c r="X42" s="2339"/>
      <c r="Y42" s="2339"/>
      <c r="Z42" s="2339"/>
      <c r="AA42" s="2340"/>
      <c r="AB42" s="2266"/>
      <c r="AC42" s="2276"/>
      <c r="AD42" s="2267"/>
      <c r="AE42" s="2266"/>
      <c r="AF42" s="2267"/>
      <c r="AG42" s="2270"/>
      <c r="AH42" s="2270"/>
      <c r="AI42" s="2270"/>
      <c r="AJ42" s="2270"/>
      <c r="AK42" s="2270"/>
      <c r="AL42" s="2271"/>
    </row>
    <row r="43" spans="1:38" ht="13.5" customHeight="1">
      <c r="A43" s="2391"/>
      <c r="B43" s="1171"/>
      <c r="C43" s="2392"/>
      <c r="D43" s="2400"/>
      <c r="E43" s="2257"/>
      <c r="F43" s="2258"/>
      <c r="G43" s="2259"/>
      <c r="H43" s="2341"/>
      <c r="I43" s="2342"/>
      <c r="J43" s="2342"/>
      <c r="K43" s="2342"/>
      <c r="L43" s="2342"/>
      <c r="M43" s="2342"/>
      <c r="N43" s="2343"/>
      <c r="O43" s="2341"/>
      <c r="P43" s="2342"/>
      <c r="Q43" s="2342"/>
      <c r="R43" s="2342"/>
      <c r="S43" s="2342"/>
      <c r="T43" s="2342"/>
      <c r="U43" s="2342"/>
      <c r="V43" s="2342"/>
      <c r="W43" s="2342"/>
      <c r="X43" s="2342"/>
      <c r="Y43" s="2342"/>
      <c r="Z43" s="2342"/>
      <c r="AA43" s="2343"/>
      <c r="AB43" s="2268"/>
      <c r="AC43" s="2277"/>
      <c r="AD43" s="2269"/>
      <c r="AE43" s="2268"/>
      <c r="AF43" s="2269"/>
      <c r="AG43" s="2272"/>
      <c r="AH43" s="2272"/>
      <c r="AI43" s="2272"/>
      <c r="AJ43" s="2272"/>
      <c r="AK43" s="2272"/>
      <c r="AL43" s="2273"/>
    </row>
    <row r="44" spans="1:38" ht="13.5" customHeight="1">
      <c r="A44" s="2391"/>
      <c r="B44" s="1171"/>
      <c r="C44" s="2392"/>
      <c r="D44" s="2400"/>
      <c r="E44" s="2263"/>
      <c r="F44" s="2264"/>
      <c r="G44" s="2265"/>
      <c r="H44" s="2338"/>
      <c r="I44" s="2339"/>
      <c r="J44" s="2339"/>
      <c r="K44" s="2339"/>
      <c r="L44" s="2339"/>
      <c r="M44" s="2339"/>
      <c r="N44" s="2340"/>
      <c r="O44" s="2338"/>
      <c r="P44" s="2339"/>
      <c r="Q44" s="2339"/>
      <c r="R44" s="2339"/>
      <c r="S44" s="2339"/>
      <c r="T44" s="2339"/>
      <c r="U44" s="2339"/>
      <c r="V44" s="2339"/>
      <c r="W44" s="2339"/>
      <c r="X44" s="2339"/>
      <c r="Y44" s="2339"/>
      <c r="Z44" s="2339"/>
      <c r="AA44" s="2340"/>
      <c r="AB44" s="2266"/>
      <c r="AC44" s="2276"/>
      <c r="AD44" s="2267"/>
      <c r="AE44" s="2278"/>
      <c r="AF44" s="2279"/>
      <c r="AG44" s="2274"/>
      <c r="AH44" s="2274"/>
      <c r="AI44" s="2274"/>
      <c r="AJ44" s="2274"/>
      <c r="AK44" s="2274"/>
      <c r="AL44" s="2275"/>
    </row>
    <row r="45" spans="1:38" ht="13.5" customHeight="1">
      <c r="A45" s="2391"/>
      <c r="B45" s="1171"/>
      <c r="C45" s="2392"/>
      <c r="D45" s="2400"/>
      <c r="E45" s="2257"/>
      <c r="F45" s="2258"/>
      <c r="G45" s="2259"/>
      <c r="H45" s="2341"/>
      <c r="I45" s="2342"/>
      <c r="J45" s="2342"/>
      <c r="K45" s="2342"/>
      <c r="L45" s="2342"/>
      <c r="M45" s="2342"/>
      <c r="N45" s="2343"/>
      <c r="O45" s="2341"/>
      <c r="P45" s="2342"/>
      <c r="Q45" s="2342"/>
      <c r="R45" s="2342"/>
      <c r="S45" s="2342"/>
      <c r="T45" s="2342"/>
      <c r="U45" s="2342"/>
      <c r="V45" s="2342"/>
      <c r="W45" s="2342"/>
      <c r="X45" s="2342"/>
      <c r="Y45" s="2342"/>
      <c r="Z45" s="2342"/>
      <c r="AA45" s="2343"/>
      <c r="AB45" s="2268"/>
      <c r="AC45" s="2277"/>
      <c r="AD45" s="2269"/>
      <c r="AE45" s="2278"/>
      <c r="AF45" s="2279"/>
      <c r="AG45" s="2274"/>
      <c r="AH45" s="2274"/>
      <c r="AI45" s="2274"/>
      <c r="AJ45" s="2274"/>
      <c r="AK45" s="2274"/>
      <c r="AL45" s="2275"/>
    </row>
    <row r="46" spans="1:38" ht="13.5" customHeight="1">
      <c r="A46" s="2391"/>
      <c r="B46" s="1171"/>
      <c r="C46" s="2392"/>
      <c r="D46" s="2400"/>
      <c r="E46" s="2263"/>
      <c r="F46" s="2264"/>
      <c r="G46" s="2265"/>
      <c r="H46" s="2338"/>
      <c r="I46" s="2339"/>
      <c r="J46" s="2339"/>
      <c r="K46" s="2339"/>
      <c r="L46" s="2339"/>
      <c r="M46" s="2339"/>
      <c r="N46" s="2340"/>
      <c r="O46" s="2338"/>
      <c r="P46" s="2339"/>
      <c r="Q46" s="2339"/>
      <c r="R46" s="2339"/>
      <c r="S46" s="2339"/>
      <c r="T46" s="2339"/>
      <c r="U46" s="2339"/>
      <c r="V46" s="2339"/>
      <c r="W46" s="2339"/>
      <c r="X46" s="2339"/>
      <c r="Y46" s="2339"/>
      <c r="Z46" s="2339"/>
      <c r="AA46" s="2340"/>
      <c r="AB46" s="2266"/>
      <c r="AC46" s="2276"/>
      <c r="AD46" s="2267"/>
      <c r="AE46" s="2266"/>
      <c r="AF46" s="2267"/>
      <c r="AG46" s="2270"/>
      <c r="AH46" s="2270"/>
      <c r="AI46" s="2270"/>
      <c r="AJ46" s="2270"/>
      <c r="AK46" s="2270"/>
      <c r="AL46" s="2271"/>
    </row>
    <row r="47" spans="1:38" ht="13.5" customHeight="1">
      <c r="A47" s="2391"/>
      <c r="B47" s="1171"/>
      <c r="C47" s="2392"/>
      <c r="D47" s="2400"/>
      <c r="E47" s="2257"/>
      <c r="F47" s="2258"/>
      <c r="G47" s="2259"/>
      <c r="H47" s="2341"/>
      <c r="I47" s="2342"/>
      <c r="J47" s="2342"/>
      <c r="K47" s="2342"/>
      <c r="L47" s="2342"/>
      <c r="M47" s="2342"/>
      <c r="N47" s="2343"/>
      <c r="O47" s="2341"/>
      <c r="P47" s="2342"/>
      <c r="Q47" s="2342"/>
      <c r="R47" s="2342"/>
      <c r="S47" s="2342"/>
      <c r="T47" s="2342"/>
      <c r="U47" s="2342"/>
      <c r="V47" s="2342"/>
      <c r="W47" s="2342"/>
      <c r="X47" s="2342"/>
      <c r="Y47" s="2342"/>
      <c r="Z47" s="2342"/>
      <c r="AA47" s="2343"/>
      <c r="AB47" s="2268"/>
      <c r="AC47" s="2277"/>
      <c r="AD47" s="2269"/>
      <c r="AE47" s="2268"/>
      <c r="AF47" s="2269"/>
      <c r="AG47" s="2272"/>
      <c r="AH47" s="2272"/>
      <c r="AI47" s="2272"/>
      <c r="AJ47" s="2272"/>
      <c r="AK47" s="2272"/>
      <c r="AL47" s="2273"/>
    </row>
    <row r="48" spans="1:38" ht="13.5" customHeight="1">
      <c r="A48" s="2391"/>
      <c r="B48" s="1171"/>
      <c r="C48" s="2392"/>
      <c r="D48" s="2400"/>
      <c r="E48" s="2263"/>
      <c r="F48" s="2264"/>
      <c r="G48" s="2265"/>
      <c r="H48" s="2338"/>
      <c r="I48" s="2339"/>
      <c r="J48" s="2339"/>
      <c r="K48" s="2339"/>
      <c r="L48" s="2339"/>
      <c r="M48" s="2339"/>
      <c r="N48" s="2340"/>
      <c r="O48" s="2338"/>
      <c r="P48" s="2339"/>
      <c r="Q48" s="2339"/>
      <c r="R48" s="2339"/>
      <c r="S48" s="2339"/>
      <c r="T48" s="2339"/>
      <c r="U48" s="2339"/>
      <c r="V48" s="2339"/>
      <c r="W48" s="2339"/>
      <c r="X48" s="2339"/>
      <c r="Y48" s="2339"/>
      <c r="Z48" s="2339"/>
      <c r="AA48" s="2340"/>
      <c r="AB48" s="2266"/>
      <c r="AC48" s="2276"/>
      <c r="AD48" s="2267"/>
      <c r="AE48" s="2306"/>
      <c r="AF48" s="2307"/>
      <c r="AG48" s="2310"/>
      <c r="AH48" s="2310"/>
      <c r="AI48" s="2310"/>
      <c r="AJ48" s="2310"/>
      <c r="AK48" s="2310"/>
      <c r="AL48" s="2311"/>
    </row>
    <row r="49" spans="1:40" ht="13.5" customHeight="1">
      <c r="A49" s="2391"/>
      <c r="B49" s="1171"/>
      <c r="C49" s="2392"/>
      <c r="D49" s="2400"/>
      <c r="E49" s="2257"/>
      <c r="F49" s="2258"/>
      <c r="G49" s="2259"/>
      <c r="H49" s="2341"/>
      <c r="I49" s="2342"/>
      <c r="J49" s="2342"/>
      <c r="K49" s="2342"/>
      <c r="L49" s="2342"/>
      <c r="M49" s="2342"/>
      <c r="N49" s="2343"/>
      <c r="O49" s="2341"/>
      <c r="P49" s="2342"/>
      <c r="Q49" s="2342"/>
      <c r="R49" s="2342"/>
      <c r="S49" s="2342"/>
      <c r="T49" s="2342"/>
      <c r="U49" s="2342"/>
      <c r="V49" s="2342"/>
      <c r="W49" s="2342"/>
      <c r="X49" s="2342"/>
      <c r="Y49" s="2342"/>
      <c r="Z49" s="2342"/>
      <c r="AA49" s="2343"/>
      <c r="AB49" s="2268"/>
      <c r="AC49" s="2277"/>
      <c r="AD49" s="2269"/>
      <c r="AE49" s="2308"/>
      <c r="AF49" s="2309"/>
      <c r="AG49" s="2312"/>
      <c r="AH49" s="2312"/>
      <c r="AI49" s="2312"/>
      <c r="AJ49" s="2312"/>
      <c r="AK49" s="2312"/>
      <c r="AL49" s="2273"/>
    </row>
    <row r="50" spans="1:40" ht="13.5" customHeight="1">
      <c r="A50" s="2391"/>
      <c r="B50" s="1171"/>
      <c r="C50" s="2392"/>
      <c r="D50" s="2400"/>
      <c r="E50" s="2263"/>
      <c r="F50" s="2264"/>
      <c r="G50" s="2265"/>
      <c r="H50" s="2338"/>
      <c r="I50" s="2339"/>
      <c r="J50" s="2339"/>
      <c r="K50" s="2339"/>
      <c r="L50" s="2339"/>
      <c r="M50" s="2339"/>
      <c r="N50" s="2340"/>
      <c r="O50" s="2338"/>
      <c r="P50" s="2339"/>
      <c r="Q50" s="2339"/>
      <c r="R50" s="2339"/>
      <c r="S50" s="2339"/>
      <c r="T50" s="2339"/>
      <c r="U50" s="2339"/>
      <c r="V50" s="2339"/>
      <c r="W50" s="2339"/>
      <c r="X50" s="2339"/>
      <c r="Y50" s="2339"/>
      <c r="Z50" s="2339"/>
      <c r="AA50" s="2340"/>
      <c r="AB50" s="2278"/>
      <c r="AC50" s="2300"/>
      <c r="AD50" s="2279"/>
      <c r="AE50" s="2278"/>
      <c r="AF50" s="2279"/>
      <c r="AG50" s="2274"/>
      <c r="AH50" s="2274"/>
      <c r="AI50" s="2274"/>
      <c r="AJ50" s="2274"/>
      <c r="AK50" s="2274"/>
      <c r="AL50" s="2275"/>
    </row>
    <row r="51" spans="1:40" ht="13.5" customHeight="1" thickBot="1">
      <c r="A51" s="2393"/>
      <c r="B51" s="2394"/>
      <c r="C51" s="2395"/>
      <c r="D51" s="2401"/>
      <c r="E51" s="2280"/>
      <c r="F51" s="2281"/>
      <c r="G51" s="2282"/>
      <c r="H51" s="2406"/>
      <c r="I51" s="2407"/>
      <c r="J51" s="2407"/>
      <c r="K51" s="2407"/>
      <c r="L51" s="2407"/>
      <c r="M51" s="2407"/>
      <c r="N51" s="2408"/>
      <c r="O51" s="2406"/>
      <c r="P51" s="2407"/>
      <c r="Q51" s="2407"/>
      <c r="R51" s="2407"/>
      <c r="S51" s="2407"/>
      <c r="T51" s="2407"/>
      <c r="U51" s="2407"/>
      <c r="V51" s="2407"/>
      <c r="W51" s="2407"/>
      <c r="X51" s="2407"/>
      <c r="Y51" s="2407"/>
      <c r="Z51" s="2407"/>
      <c r="AA51" s="2408"/>
      <c r="AB51" s="2301"/>
      <c r="AC51" s="2302"/>
      <c r="AD51" s="2303"/>
      <c r="AE51" s="2301"/>
      <c r="AF51" s="2303"/>
      <c r="AG51" s="2304"/>
      <c r="AH51" s="2304"/>
      <c r="AI51" s="2304"/>
      <c r="AJ51" s="2304"/>
      <c r="AK51" s="2304"/>
      <c r="AL51" s="2305"/>
    </row>
    <row r="52" spans="1:40" ht="11.25" customHeight="1"/>
    <row r="53" spans="1:40">
      <c r="A53" s="518" t="s">
        <v>1328</v>
      </c>
    </row>
    <row r="54" spans="1:40">
      <c r="A54" s="2283"/>
      <c r="B54" s="2284"/>
      <c r="C54" s="2284"/>
      <c r="D54" s="2284"/>
      <c r="E54" s="2284"/>
      <c r="F54" s="2284"/>
      <c r="G54" s="2284"/>
      <c r="H54" s="2284"/>
      <c r="I54" s="2284"/>
      <c r="J54" s="2284"/>
      <c r="K54" s="2284"/>
      <c r="L54" s="2284"/>
      <c r="M54" s="2284"/>
      <c r="N54" s="2284"/>
      <c r="O54" s="2284"/>
      <c r="P54" s="2284"/>
      <c r="Q54" s="2284"/>
      <c r="R54" s="2284"/>
      <c r="S54" s="2284"/>
      <c r="T54" s="2284"/>
      <c r="U54" s="2284"/>
      <c r="V54" s="2284"/>
      <c r="W54" s="2284"/>
      <c r="X54" s="2284"/>
      <c r="Y54" s="2284"/>
      <c r="Z54" s="2284"/>
      <c r="AA54" s="2284"/>
      <c r="AB54" s="2284"/>
      <c r="AC54" s="2284"/>
      <c r="AD54" s="2284"/>
      <c r="AE54" s="2284"/>
      <c r="AF54" s="2284"/>
      <c r="AG54" s="2284"/>
      <c r="AH54" s="2284"/>
      <c r="AI54" s="2284"/>
      <c r="AJ54" s="2284"/>
      <c r="AK54" s="2284"/>
      <c r="AL54" s="2285"/>
    </row>
    <row r="55" spans="1:40">
      <c r="A55" s="2286"/>
      <c r="B55" s="2287"/>
      <c r="C55" s="2287"/>
      <c r="D55" s="2287"/>
      <c r="E55" s="2287"/>
      <c r="F55" s="2287"/>
      <c r="G55" s="2287"/>
      <c r="H55" s="2287"/>
      <c r="I55" s="2287"/>
      <c r="J55" s="2287"/>
      <c r="K55" s="2287"/>
      <c r="L55" s="2287"/>
      <c r="M55" s="2287"/>
      <c r="N55" s="2287"/>
      <c r="O55" s="2287"/>
      <c r="P55" s="2287"/>
      <c r="Q55" s="2287"/>
      <c r="R55" s="2287"/>
      <c r="S55" s="2287"/>
      <c r="T55" s="2287"/>
      <c r="U55" s="2287"/>
      <c r="V55" s="2287"/>
      <c r="W55" s="2287"/>
      <c r="X55" s="2287"/>
      <c r="Y55" s="2287"/>
      <c r="Z55" s="2287"/>
      <c r="AA55" s="2287"/>
      <c r="AB55" s="2287"/>
      <c r="AC55" s="2287"/>
      <c r="AD55" s="2287"/>
      <c r="AE55" s="2287"/>
      <c r="AF55" s="2287"/>
      <c r="AG55" s="2287"/>
      <c r="AH55" s="2287"/>
      <c r="AI55" s="2287"/>
      <c r="AJ55" s="2287"/>
      <c r="AK55" s="2287"/>
      <c r="AL55" s="2288"/>
    </row>
    <row r="56" spans="1:40">
      <c r="A56" s="2289"/>
      <c r="B56" s="2290"/>
      <c r="C56" s="2290"/>
      <c r="D56" s="2290"/>
      <c r="E56" s="2290"/>
      <c r="F56" s="2290"/>
      <c r="G56" s="2290"/>
      <c r="H56" s="2290"/>
      <c r="I56" s="2290"/>
      <c r="J56" s="2290"/>
      <c r="K56" s="2290"/>
      <c r="L56" s="2290"/>
      <c r="M56" s="2290"/>
      <c r="N56" s="2290"/>
      <c r="O56" s="2290"/>
      <c r="P56" s="2290"/>
      <c r="Q56" s="2290"/>
      <c r="R56" s="2290"/>
      <c r="S56" s="2290"/>
      <c r="T56" s="2290"/>
      <c r="U56" s="2290"/>
      <c r="V56" s="2290"/>
      <c r="W56" s="2290"/>
      <c r="X56" s="2290"/>
      <c r="Y56" s="2290"/>
      <c r="Z56" s="2290"/>
      <c r="AA56" s="2290"/>
      <c r="AB56" s="2290"/>
      <c r="AC56" s="2290"/>
      <c r="AD56" s="2290"/>
      <c r="AE56" s="2290"/>
      <c r="AF56" s="2290"/>
      <c r="AG56" s="2290"/>
      <c r="AH56" s="2290"/>
      <c r="AI56" s="2290"/>
      <c r="AJ56" s="2290"/>
      <c r="AK56" s="2290"/>
      <c r="AL56" s="2291"/>
    </row>
    <row r="57" spans="1:40">
      <c r="A57" s="512"/>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row>
    <row r="58" spans="1:40">
      <c r="A58" s="518" t="s">
        <v>2373</v>
      </c>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row>
    <row r="59" spans="1:40">
      <c r="A59" s="512"/>
      <c r="C59" s="512" t="s">
        <v>1933</v>
      </c>
      <c r="D59" s="512" t="s">
        <v>1963</v>
      </c>
      <c r="E59" s="512"/>
      <c r="F59" s="512"/>
      <c r="G59" s="512"/>
      <c r="H59" s="512"/>
      <c r="I59" s="512"/>
      <c r="J59" s="512"/>
      <c r="K59" s="512"/>
      <c r="L59" s="512"/>
      <c r="M59" s="512"/>
      <c r="N59" s="512"/>
    </row>
    <row r="60" spans="1:40">
      <c r="A60" s="512"/>
      <c r="C60" s="512"/>
      <c r="D60" s="512"/>
      <c r="E60" s="911" t="s">
        <v>1248</v>
      </c>
      <c r="F60" s="801" t="s">
        <v>491</v>
      </c>
      <c r="G60" s="512" t="s">
        <v>1936</v>
      </c>
      <c r="H60" s="911" t="s">
        <v>1248</v>
      </c>
      <c r="I60" s="801" t="s">
        <v>1964</v>
      </c>
      <c r="J60" s="512"/>
      <c r="K60" s="512"/>
      <c r="L60" s="512"/>
      <c r="M60" s="512"/>
      <c r="N60" s="911" t="s">
        <v>1248</v>
      </c>
      <c r="O60" s="801" t="s">
        <v>1965</v>
      </c>
      <c r="P60" s="512"/>
      <c r="Q60" s="512"/>
      <c r="R60" s="512"/>
      <c r="S60" s="512"/>
      <c r="T60" s="512"/>
      <c r="U60" s="911" t="s">
        <v>1248</v>
      </c>
      <c r="V60" s="801" t="s">
        <v>1966</v>
      </c>
      <c r="W60" s="512"/>
      <c r="X60" s="512"/>
      <c r="Y60" s="512"/>
      <c r="Z60" s="911" t="s">
        <v>1248</v>
      </c>
      <c r="AA60" s="514" t="s">
        <v>2260</v>
      </c>
      <c r="AB60" s="512"/>
      <c r="AC60" s="512"/>
      <c r="AD60" s="911"/>
      <c r="AE60" s="801"/>
      <c r="AF60" s="911" t="s">
        <v>1248</v>
      </c>
      <c r="AG60" s="801" t="s">
        <v>2261</v>
      </c>
      <c r="AH60" s="512"/>
      <c r="AI60" s="512"/>
      <c r="AJ60" s="512"/>
      <c r="AK60" s="911" t="s">
        <v>1248</v>
      </c>
      <c r="AL60" s="801" t="s">
        <v>909</v>
      </c>
      <c r="AM60" s="512"/>
      <c r="AN60" s="512"/>
    </row>
    <row r="61" spans="1:40" ht="13.5" customHeight="1">
      <c r="A61" s="514"/>
      <c r="B61" s="514"/>
      <c r="C61" s="514"/>
      <c r="D61" s="514"/>
      <c r="E61" s="810"/>
      <c r="F61" s="801"/>
      <c r="G61" s="514"/>
      <c r="H61" s="810"/>
      <c r="I61" s="801"/>
      <c r="J61" s="514"/>
      <c r="K61" s="514"/>
      <c r="L61" s="514"/>
      <c r="M61" s="514"/>
      <c r="N61" s="810"/>
      <c r="O61" s="801"/>
      <c r="P61" s="514"/>
      <c r="Q61" s="514"/>
      <c r="R61" s="514"/>
      <c r="S61" s="514"/>
      <c r="T61" s="514"/>
      <c r="U61" s="810"/>
      <c r="V61" s="801"/>
      <c r="W61" s="514"/>
      <c r="X61" s="514"/>
      <c r="Y61" s="514"/>
      <c r="Z61" s="810"/>
      <c r="AA61" s="514"/>
      <c r="AB61" s="514"/>
      <c r="AC61" s="514"/>
      <c r="AD61" s="810"/>
      <c r="AE61" s="801"/>
      <c r="AF61" s="829" t="s">
        <v>14</v>
      </c>
      <c r="AG61" s="2217"/>
      <c r="AH61" s="2217"/>
      <c r="AI61" s="2217"/>
      <c r="AJ61" s="2217"/>
      <c r="AK61" s="514" t="s">
        <v>90</v>
      </c>
      <c r="AL61" s="801"/>
      <c r="AM61" s="512"/>
      <c r="AN61" s="512"/>
    </row>
    <row r="62" spans="1:40">
      <c r="A62" s="512"/>
      <c r="B62" s="512"/>
      <c r="C62" s="512" t="s">
        <v>1962</v>
      </c>
      <c r="D62" s="512" t="s">
        <v>2374</v>
      </c>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row>
    <row r="63" spans="1:40">
      <c r="A63" s="512"/>
      <c r="B63" s="512"/>
      <c r="C63" s="512"/>
      <c r="D63" s="512"/>
      <c r="E63" s="911" t="s">
        <v>1248</v>
      </c>
      <c r="F63" s="801" t="s">
        <v>491</v>
      </c>
      <c r="G63" s="512" t="s">
        <v>1936</v>
      </c>
      <c r="H63" s="911" t="s">
        <v>1248</v>
      </c>
      <c r="I63" s="801" t="s">
        <v>1964</v>
      </c>
      <c r="J63" s="512"/>
      <c r="K63" s="512"/>
      <c r="L63" s="512"/>
      <c r="M63" s="512"/>
      <c r="N63" s="911" t="s">
        <v>1248</v>
      </c>
      <c r="O63" s="801" t="s">
        <v>1965</v>
      </c>
      <c r="P63" s="512"/>
      <c r="Q63" s="512"/>
      <c r="R63" s="512"/>
      <c r="S63" s="512"/>
      <c r="T63" s="512"/>
      <c r="U63" s="911" t="s">
        <v>1248</v>
      </c>
      <c r="V63" s="801" t="s">
        <v>1966</v>
      </c>
      <c r="W63" s="512"/>
      <c r="X63" s="512"/>
      <c r="Y63" s="512"/>
      <c r="Z63" s="911" t="s">
        <v>1248</v>
      </c>
      <c r="AA63" s="514" t="s">
        <v>2260</v>
      </c>
      <c r="AB63" s="512"/>
      <c r="AC63" s="512"/>
      <c r="AD63" s="911"/>
      <c r="AE63" s="801"/>
      <c r="AF63" s="911" t="s">
        <v>1248</v>
      </c>
      <c r="AG63" s="801" t="s">
        <v>2261</v>
      </c>
      <c r="AH63" s="512"/>
      <c r="AI63" s="512"/>
      <c r="AJ63" s="512"/>
      <c r="AK63" s="911" t="s">
        <v>1248</v>
      </c>
      <c r="AL63" s="801" t="s">
        <v>909</v>
      </c>
      <c r="AM63" s="512"/>
      <c r="AN63" s="512"/>
    </row>
    <row r="64" spans="1:40" ht="13.5" customHeight="1">
      <c r="A64" s="514"/>
      <c r="B64" s="514"/>
      <c r="C64" s="514"/>
      <c r="D64" s="514"/>
      <c r="E64" s="810"/>
      <c r="F64" s="801"/>
      <c r="G64" s="514"/>
      <c r="H64" s="810"/>
      <c r="I64" s="801"/>
      <c r="J64" s="514"/>
      <c r="K64" s="514"/>
      <c r="L64" s="514"/>
      <c r="M64" s="514"/>
      <c r="N64" s="810"/>
      <c r="O64" s="801"/>
      <c r="P64" s="514"/>
      <c r="Q64" s="514"/>
      <c r="R64" s="514"/>
      <c r="S64" s="514"/>
      <c r="T64" s="514"/>
      <c r="U64" s="810"/>
      <c r="V64" s="801"/>
      <c r="W64" s="514"/>
      <c r="X64" s="514"/>
      <c r="Y64" s="514"/>
      <c r="Z64" s="810"/>
      <c r="AA64" s="514"/>
      <c r="AB64" s="514"/>
      <c r="AC64" s="514"/>
      <c r="AD64" s="810"/>
      <c r="AE64" s="801"/>
      <c r="AF64" s="829" t="s">
        <v>14</v>
      </c>
      <c r="AG64" s="2217"/>
      <c r="AH64" s="2217"/>
      <c r="AI64" s="2217"/>
      <c r="AJ64" s="2217"/>
      <c r="AK64" s="514" t="s">
        <v>90</v>
      </c>
      <c r="AL64" s="514"/>
    </row>
    <row r="65" spans="1:45">
      <c r="A65" s="512"/>
      <c r="B65" s="512"/>
      <c r="C65" s="512" t="s">
        <v>1942</v>
      </c>
      <c r="D65" s="512" t="s">
        <v>1967</v>
      </c>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row>
    <row r="66" spans="1:45">
      <c r="A66" s="512"/>
      <c r="B66" s="512"/>
      <c r="C66" s="512"/>
      <c r="D66" s="512"/>
      <c r="E66" s="911" t="s">
        <v>1248</v>
      </c>
      <c r="F66" s="801" t="s">
        <v>2009</v>
      </c>
      <c r="G66" s="512"/>
      <c r="H66" s="512"/>
      <c r="I66" s="512"/>
      <c r="J66" s="911" t="s">
        <v>1248</v>
      </c>
      <c r="K66" s="801" t="s">
        <v>1968</v>
      </c>
      <c r="L66" s="512"/>
      <c r="M66" s="512"/>
      <c r="N66" s="512"/>
      <c r="O66" s="512" t="s">
        <v>2262</v>
      </c>
      <c r="P66" s="2405"/>
      <c r="Q66" s="2405"/>
      <c r="R66" s="2405"/>
      <c r="S66" s="2405"/>
      <c r="T66" s="2405"/>
      <c r="U66" s="2405"/>
      <c r="V66" s="512" t="s">
        <v>2263</v>
      </c>
      <c r="W66" s="512"/>
      <c r="X66" s="911" t="s">
        <v>1248</v>
      </c>
      <c r="Y66" s="801" t="s">
        <v>2008</v>
      </c>
      <c r="Z66" s="512"/>
      <c r="AA66" s="512"/>
      <c r="AB66" s="512"/>
      <c r="AC66" s="512"/>
      <c r="AD66" s="512"/>
      <c r="AE66" s="512"/>
      <c r="AF66" s="512"/>
      <c r="AG66" s="512"/>
      <c r="AH66" s="512"/>
      <c r="AI66" s="512"/>
      <c r="AJ66" s="512"/>
      <c r="AK66" s="512"/>
      <c r="AL66" s="512"/>
      <c r="AM66" s="512"/>
      <c r="AN66" s="512"/>
      <c r="AO66" s="512"/>
      <c r="AP66" s="512"/>
      <c r="AQ66" s="512"/>
      <c r="AR66" s="512"/>
      <c r="AS66" s="512"/>
    </row>
    <row r="67" spans="1:45">
      <c r="A67" s="512"/>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row>
    <row r="68" spans="1:45">
      <c r="A68" s="518" t="s">
        <v>2159</v>
      </c>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row>
    <row r="69" spans="1:45">
      <c r="A69" s="2250"/>
      <c r="B69" s="2250"/>
      <c r="C69" s="2250"/>
      <c r="D69" s="2250"/>
      <c r="E69" s="2250"/>
      <c r="F69" s="2250"/>
      <c r="G69" s="2250"/>
      <c r="H69" s="2250"/>
      <c r="I69" s="2250"/>
      <c r="J69" s="2250"/>
      <c r="K69" s="2250"/>
      <c r="L69" s="2250"/>
      <c r="M69" s="2250"/>
      <c r="N69" s="2250"/>
      <c r="O69" s="2250"/>
      <c r="P69" s="2250"/>
      <c r="Q69" s="2250"/>
      <c r="R69" s="2250"/>
      <c r="S69" s="2250"/>
      <c r="T69" s="2250"/>
      <c r="U69" s="2250"/>
      <c r="V69" s="2250"/>
      <c r="W69" s="2250"/>
      <c r="X69" s="2250"/>
      <c r="Y69" s="2250"/>
      <c r="Z69" s="2250"/>
      <c r="AA69" s="2250"/>
      <c r="AB69" s="2250"/>
      <c r="AC69" s="2250"/>
      <c r="AD69" s="2250"/>
      <c r="AE69" s="2250"/>
      <c r="AF69" s="2250"/>
      <c r="AG69" s="2250"/>
      <c r="AH69" s="2250"/>
      <c r="AI69" s="2250"/>
      <c r="AJ69" s="2250"/>
      <c r="AK69" s="2250"/>
      <c r="AL69" s="2250"/>
    </row>
    <row r="70" spans="1:45">
      <c r="A70" s="2250"/>
      <c r="B70" s="2250"/>
      <c r="C70" s="2250"/>
      <c r="D70" s="2250"/>
      <c r="E70" s="2250"/>
      <c r="F70" s="2250"/>
      <c r="G70" s="2250"/>
      <c r="H70" s="2250"/>
      <c r="I70" s="2250"/>
      <c r="J70" s="2250"/>
      <c r="K70" s="2250"/>
      <c r="L70" s="2250"/>
      <c r="M70" s="2250"/>
      <c r="N70" s="2250"/>
      <c r="O70" s="2250"/>
      <c r="P70" s="2250"/>
      <c r="Q70" s="2250"/>
      <c r="R70" s="2250"/>
      <c r="S70" s="2250"/>
      <c r="T70" s="2250"/>
      <c r="U70" s="2250"/>
      <c r="V70" s="2250"/>
      <c r="W70" s="2250"/>
      <c r="X70" s="2250"/>
      <c r="Y70" s="2250"/>
      <c r="Z70" s="2250"/>
      <c r="AA70" s="2250"/>
      <c r="AB70" s="2250"/>
      <c r="AC70" s="2250"/>
      <c r="AD70" s="2250"/>
      <c r="AE70" s="2250"/>
      <c r="AF70" s="2250"/>
      <c r="AG70" s="2250"/>
      <c r="AH70" s="2250"/>
      <c r="AI70" s="2250"/>
      <c r="AJ70" s="2250"/>
      <c r="AK70" s="2250"/>
      <c r="AL70" s="2250"/>
    </row>
    <row r="71" spans="1:45">
      <c r="A71" s="2250"/>
      <c r="B71" s="2250"/>
      <c r="C71" s="2250"/>
      <c r="D71" s="2250"/>
      <c r="E71" s="2250"/>
      <c r="F71" s="2250"/>
      <c r="G71" s="2250"/>
      <c r="H71" s="2250"/>
      <c r="I71" s="2250"/>
      <c r="J71" s="2250"/>
      <c r="K71" s="2250"/>
      <c r="L71" s="2250"/>
      <c r="M71" s="2250"/>
      <c r="N71" s="2250"/>
      <c r="O71" s="2250"/>
      <c r="P71" s="2250"/>
      <c r="Q71" s="2250"/>
      <c r="R71" s="2250"/>
      <c r="S71" s="2250"/>
      <c r="T71" s="2250"/>
      <c r="U71" s="2250"/>
      <c r="V71" s="2250"/>
      <c r="W71" s="2250"/>
      <c r="X71" s="2250"/>
      <c r="Y71" s="2250"/>
      <c r="Z71" s="2250"/>
      <c r="AA71" s="2250"/>
      <c r="AB71" s="2250"/>
      <c r="AC71" s="2250"/>
      <c r="AD71" s="2250"/>
      <c r="AE71" s="2250"/>
      <c r="AF71" s="2250"/>
      <c r="AG71" s="2250"/>
      <c r="AH71" s="2250"/>
      <c r="AI71" s="2250"/>
      <c r="AJ71" s="2250"/>
      <c r="AK71" s="2250"/>
      <c r="AL71" s="2250"/>
    </row>
    <row r="72" spans="1:45">
      <c r="A72" s="2250"/>
      <c r="B72" s="2250"/>
      <c r="C72" s="2250"/>
      <c r="D72" s="2250"/>
      <c r="E72" s="2250"/>
      <c r="F72" s="2250"/>
      <c r="G72" s="2250"/>
      <c r="H72" s="2250"/>
      <c r="I72" s="2250"/>
      <c r="J72" s="2250"/>
      <c r="K72" s="2250"/>
      <c r="L72" s="2250"/>
      <c r="M72" s="2250"/>
      <c r="N72" s="2250"/>
      <c r="O72" s="2250"/>
      <c r="P72" s="2250"/>
      <c r="Q72" s="2250"/>
      <c r="R72" s="2250"/>
      <c r="S72" s="2250"/>
      <c r="T72" s="2250"/>
      <c r="U72" s="2250"/>
      <c r="V72" s="2250"/>
      <c r="W72" s="2250"/>
      <c r="X72" s="2250"/>
      <c r="Y72" s="2250"/>
      <c r="Z72" s="2250"/>
      <c r="AA72" s="2250"/>
      <c r="AB72" s="2250"/>
      <c r="AC72" s="2250"/>
      <c r="AD72" s="2250"/>
      <c r="AE72" s="2250"/>
      <c r="AF72" s="2250"/>
      <c r="AG72" s="2250"/>
      <c r="AH72" s="2250"/>
      <c r="AI72" s="2250"/>
      <c r="AJ72" s="2250"/>
      <c r="AK72" s="2250"/>
      <c r="AL72" s="2250"/>
    </row>
    <row r="73" spans="1:45">
      <c r="A73" s="512"/>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row>
    <row r="74" spans="1:45">
      <c r="A74" s="518" t="s">
        <v>2202</v>
      </c>
      <c r="C74" s="518"/>
      <c r="D74" s="518"/>
      <c r="E74" s="518"/>
      <c r="F74" s="518"/>
      <c r="G74" s="518"/>
      <c r="H74" s="518"/>
      <c r="I74" s="518"/>
      <c r="J74" s="518"/>
      <c r="K74" s="518"/>
      <c r="L74" s="518"/>
      <c r="M74" s="518"/>
      <c r="N74" s="518"/>
      <c r="O74" s="518"/>
      <c r="P74" s="518"/>
      <c r="Q74" s="518"/>
      <c r="R74" s="518"/>
      <c r="S74" s="518"/>
      <c r="T74" s="518"/>
      <c r="U74" s="518"/>
      <c r="V74" s="518"/>
      <c r="W74" s="518"/>
      <c r="X74" s="518"/>
    </row>
    <row r="75" spans="1:45">
      <c r="A75" s="2250"/>
      <c r="B75" s="2250"/>
      <c r="C75" s="2250"/>
      <c r="D75" s="2250"/>
      <c r="E75" s="2250"/>
      <c r="F75" s="2250"/>
      <c r="G75" s="2250"/>
      <c r="H75" s="2250"/>
      <c r="I75" s="2250"/>
      <c r="J75" s="2250"/>
      <c r="K75" s="2250"/>
      <c r="L75" s="2250"/>
      <c r="M75" s="2250"/>
      <c r="N75" s="2250"/>
      <c r="O75" s="2250"/>
      <c r="P75" s="2250"/>
      <c r="Q75" s="2250"/>
      <c r="R75" s="2250"/>
      <c r="S75" s="2250"/>
      <c r="T75" s="2250"/>
      <c r="U75" s="2250"/>
      <c r="V75" s="2250"/>
      <c r="W75" s="2250"/>
      <c r="X75" s="2250"/>
      <c r="Y75" s="2250"/>
      <c r="Z75" s="2250"/>
      <c r="AA75" s="2250"/>
      <c r="AB75" s="2250"/>
      <c r="AC75" s="2250"/>
      <c r="AD75" s="2250"/>
      <c r="AE75" s="2250"/>
      <c r="AF75" s="2250"/>
      <c r="AG75" s="2250"/>
      <c r="AH75" s="2250"/>
      <c r="AI75" s="2250"/>
      <c r="AJ75" s="2250"/>
      <c r="AK75" s="2250"/>
      <c r="AL75" s="2250"/>
    </row>
    <row r="76" spans="1:45">
      <c r="A76" s="2250"/>
      <c r="B76" s="2250"/>
      <c r="C76" s="2250"/>
      <c r="D76" s="2250"/>
      <c r="E76" s="2250"/>
      <c r="F76" s="2250"/>
      <c r="G76" s="2250"/>
      <c r="H76" s="2250"/>
      <c r="I76" s="2250"/>
      <c r="J76" s="2250"/>
      <c r="K76" s="2250"/>
      <c r="L76" s="2250"/>
      <c r="M76" s="2250"/>
      <c r="N76" s="2250"/>
      <c r="O76" s="2250"/>
      <c r="P76" s="2250"/>
      <c r="Q76" s="2250"/>
      <c r="R76" s="2250"/>
      <c r="S76" s="2250"/>
      <c r="T76" s="2250"/>
      <c r="U76" s="2250"/>
      <c r="V76" s="2250"/>
      <c r="W76" s="2250"/>
      <c r="X76" s="2250"/>
      <c r="Y76" s="2250"/>
      <c r="Z76" s="2250"/>
      <c r="AA76" s="2250"/>
      <c r="AB76" s="2250"/>
      <c r="AC76" s="2250"/>
      <c r="AD76" s="2250"/>
      <c r="AE76" s="2250"/>
      <c r="AF76" s="2250"/>
      <c r="AG76" s="2250"/>
      <c r="AH76" s="2250"/>
      <c r="AI76" s="2250"/>
      <c r="AJ76" s="2250"/>
      <c r="AK76" s="2250"/>
      <c r="AL76" s="2250"/>
    </row>
    <row r="77" spans="1:45">
      <c r="A77" s="2250"/>
      <c r="B77" s="2250"/>
      <c r="C77" s="2250"/>
      <c r="D77" s="2250"/>
      <c r="E77" s="2250"/>
      <c r="F77" s="2250"/>
      <c r="G77" s="2250"/>
      <c r="H77" s="2250"/>
      <c r="I77" s="2250"/>
      <c r="J77" s="2250"/>
      <c r="K77" s="2250"/>
      <c r="L77" s="2250"/>
      <c r="M77" s="2250"/>
      <c r="N77" s="2250"/>
      <c r="O77" s="2250"/>
      <c r="P77" s="2250"/>
      <c r="Q77" s="2250"/>
      <c r="R77" s="2250"/>
      <c r="S77" s="2250"/>
      <c r="T77" s="2250"/>
      <c r="U77" s="2250"/>
      <c r="V77" s="2250"/>
      <c r="W77" s="2250"/>
      <c r="X77" s="2250"/>
      <c r="Y77" s="2250"/>
      <c r="Z77" s="2250"/>
      <c r="AA77" s="2250"/>
      <c r="AB77" s="2250"/>
      <c r="AC77" s="2250"/>
      <c r="AD77" s="2250"/>
      <c r="AE77" s="2250"/>
      <c r="AF77" s="2250"/>
      <c r="AG77" s="2250"/>
      <c r="AH77" s="2250"/>
      <c r="AI77" s="2250"/>
      <c r="AJ77" s="2250"/>
      <c r="AK77" s="2250"/>
      <c r="AL77" s="2250"/>
    </row>
    <row r="78" spans="1:45">
      <c r="A78" s="2250"/>
      <c r="B78" s="2250"/>
      <c r="C78" s="2250"/>
      <c r="D78" s="2250"/>
      <c r="E78" s="2250"/>
      <c r="F78" s="2250"/>
      <c r="G78" s="2250"/>
      <c r="H78" s="2250"/>
      <c r="I78" s="2250"/>
      <c r="J78" s="2250"/>
      <c r="K78" s="2250"/>
      <c r="L78" s="2250"/>
      <c r="M78" s="2250"/>
      <c r="N78" s="2250"/>
      <c r="O78" s="2250"/>
      <c r="P78" s="2250"/>
      <c r="Q78" s="2250"/>
      <c r="R78" s="2250"/>
      <c r="S78" s="2250"/>
      <c r="T78" s="2250"/>
      <c r="U78" s="2250"/>
      <c r="V78" s="2250"/>
      <c r="W78" s="2250"/>
      <c r="X78" s="2250"/>
      <c r="Y78" s="2250"/>
      <c r="Z78" s="2250"/>
      <c r="AA78" s="2250"/>
      <c r="AB78" s="2250"/>
      <c r="AC78" s="2250"/>
      <c r="AD78" s="2250"/>
      <c r="AE78" s="2250"/>
      <c r="AF78" s="2250"/>
      <c r="AG78" s="2250"/>
      <c r="AH78" s="2250"/>
      <c r="AI78" s="2250"/>
      <c r="AJ78" s="2250"/>
      <c r="AK78" s="2250"/>
      <c r="AL78" s="2250"/>
    </row>
  </sheetData>
  <mergeCells count="152">
    <mergeCell ref="P66:U66"/>
    <mergeCell ref="AG61:AJ61"/>
    <mergeCell ref="AG64:AJ64"/>
    <mergeCell ref="A69:AL72"/>
    <mergeCell ref="O50:AA51"/>
    <mergeCell ref="H50:N51"/>
    <mergeCell ref="O22:AA23"/>
    <mergeCell ref="O24:AA25"/>
    <mergeCell ref="O26:AA27"/>
    <mergeCell ref="O28:AA29"/>
    <mergeCell ref="O30:AA31"/>
    <mergeCell ref="O32:AA33"/>
    <mergeCell ref="O34:AA35"/>
    <mergeCell ref="O36:AA37"/>
    <mergeCell ref="O38:AA39"/>
    <mergeCell ref="O40:AA41"/>
    <mergeCell ref="O42:AA43"/>
    <mergeCell ref="O44:AA45"/>
    <mergeCell ref="O46:AA47"/>
    <mergeCell ref="O48:AA49"/>
    <mergeCell ref="H34:N35"/>
    <mergeCell ref="H36:N37"/>
    <mergeCell ref="H38:N39"/>
    <mergeCell ref="H46:N47"/>
    <mergeCell ref="AG5:AL5"/>
    <mergeCell ref="U6:V6"/>
    <mergeCell ref="W6:X8"/>
    <mergeCell ref="Y6:Y8"/>
    <mergeCell ref="AB6:AD6"/>
    <mergeCell ref="AE6:AF8"/>
    <mergeCell ref="U8:V8"/>
    <mergeCell ref="AB8:AD8"/>
    <mergeCell ref="T5:V5"/>
    <mergeCell ref="W5:AA5"/>
    <mergeCell ref="AB5:AD5"/>
    <mergeCell ref="AE5:AF5"/>
    <mergeCell ref="H48:N49"/>
    <mergeCell ref="A5:C20"/>
    <mergeCell ref="AB38:AD39"/>
    <mergeCell ref="AB44:AD45"/>
    <mergeCell ref="AB15:AD15"/>
    <mergeCell ref="U9:V9"/>
    <mergeCell ref="D6:S8"/>
    <mergeCell ref="AB34:AD35"/>
    <mergeCell ref="W9:X11"/>
    <mergeCell ref="Y9:Y11"/>
    <mergeCell ref="AB9:AD9"/>
    <mergeCell ref="D9:S11"/>
    <mergeCell ref="D12:S14"/>
    <mergeCell ref="H40:N41"/>
    <mergeCell ref="H42:N43"/>
    <mergeCell ref="H44:N45"/>
    <mergeCell ref="H24:N25"/>
    <mergeCell ref="A21:C51"/>
    <mergeCell ref="AB21:AD21"/>
    <mergeCell ref="D18:S20"/>
    <mergeCell ref="D34:D51"/>
    <mergeCell ref="AB42:AD43"/>
    <mergeCell ref="H21:N21"/>
    <mergeCell ref="O21:AA21"/>
    <mergeCell ref="H26:N27"/>
    <mergeCell ref="H28:N29"/>
    <mergeCell ref="D15:S17"/>
    <mergeCell ref="D22:D33"/>
    <mergeCell ref="W18:X20"/>
    <mergeCell ref="Y18:Y20"/>
    <mergeCell ref="W15:X17"/>
    <mergeCell ref="Y15:Y17"/>
    <mergeCell ref="AB32:AD33"/>
    <mergeCell ref="H32:N33"/>
    <mergeCell ref="AB20:AD20"/>
    <mergeCell ref="E21:G21"/>
    <mergeCell ref="H30:N31"/>
    <mergeCell ref="H22:N23"/>
    <mergeCell ref="AB24:AD25"/>
    <mergeCell ref="AB28:AD29"/>
    <mergeCell ref="AB22:AD23"/>
    <mergeCell ref="U17:V17"/>
    <mergeCell ref="AB17:AD17"/>
    <mergeCell ref="U18:V18"/>
    <mergeCell ref="U20:V20"/>
    <mergeCell ref="U12:V12"/>
    <mergeCell ref="AG21:AL21"/>
    <mergeCell ref="W12:X14"/>
    <mergeCell ref="Y12:Y14"/>
    <mergeCell ref="AB12:AD12"/>
    <mergeCell ref="AE12:AF14"/>
    <mergeCell ref="AG40:AL41"/>
    <mergeCell ref="AG22:AL23"/>
    <mergeCell ref="AE28:AF29"/>
    <mergeCell ref="AG28:AL29"/>
    <mergeCell ref="AB30:AD31"/>
    <mergeCell ref="AE30:AF31"/>
    <mergeCell ref="AG30:AL31"/>
    <mergeCell ref="AE24:AF25"/>
    <mergeCell ref="AG24:AL25"/>
    <mergeCell ref="AB26:AD27"/>
    <mergeCell ref="AE26:AF27"/>
    <mergeCell ref="AG26:AL27"/>
    <mergeCell ref="AE22:AF23"/>
    <mergeCell ref="AE32:AF33"/>
    <mergeCell ref="AE40:AF41"/>
    <mergeCell ref="AE21:AF21"/>
    <mergeCell ref="AE15:AF17"/>
    <mergeCell ref="E48:G49"/>
    <mergeCell ref="AE9:AF11"/>
    <mergeCell ref="U11:V11"/>
    <mergeCell ref="AB11:AD11"/>
    <mergeCell ref="AB50:AD51"/>
    <mergeCell ref="AE50:AF51"/>
    <mergeCell ref="AG50:AL51"/>
    <mergeCell ref="AE44:AF45"/>
    <mergeCell ref="AG44:AL45"/>
    <mergeCell ref="AB46:AD47"/>
    <mergeCell ref="AE46:AF47"/>
    <mergeCell ref="AG46:AL47"/>
    <mergeCell ref="AB48:AD49"/>
    <mergeCell ref="AE48:AF49"/>
    <mergeCell ref="AG48:AL49"/>
    <mergeCell ref="AE38:AF39"/>
    <mergeCell ref="AG38:AL39"/>
    <mergeCell ref="U14:V14"/>
    <mergeCell ref="AG32:AL33"/>
    <mergeCell ref="AB18:AD18"/>
    <mergeCell ref="AE18:AF20"/>
    <mergeCell ref="U15:V15"/>
    <mergeCell ref="AB14:AD14"/>
    <mergeCell ref="AB40:AD41"/>
    <mergeCell ref="A75:AL78"/>
    <mergeCell ref="D5:S5"/>
    <mergeCell ref="E22:G23"/>
    <mergeCell ref="E24:G25"/>
    <mergeCell ref="E26:G27"/>
    <mergeCell ref="E28:G29"/>
    <mergeCell ref="E30:G31"/>
    <mergeCell ref="E32:G33"/>
    <mergeCell ref="E34:G35"/>
    <mergeCell ref="E36:G37"/>
    <mergeCell ref="AE42:AF43"/>
    <mergeCell ref="AG42:AL43"/>
    <mergeCell ref="AG34:AL35"/>
    <mergeCell ref="AB36:AD37"/>
    <mergeCell ref="AE36:AF37"/>
    <mergeCell ref="AG36:AL37"/>
    <mergeCell ref="E50:G51"/>
    <mergeCell ref="AE34:AF35"/>
    <mergeCell ref="A54:AL56"/>
    <mergeCell ref="E38:G39"/>
    <mergeCell ref="E40:G41"/>
    <mergeCell ref="E42:G43"/>
    <mergeCell ref="E44:G45"/>
    <mergeCell ref="E46:G47"/>
  </mergeCells>
  <phoneticPr fontId="5"/>
  <dataValidations count="2">
    <dataValidation type="list" allowBlank="1" showInputMessage="1" showErrorMessage="1" sqref="P2 S2 T6:T7 T9:T10 T18:T19 Z6:Z7 Z9:Z10 Z18:Z19 AJ9:AJ10 AJ6:AJ7 AJ18:AJ19 AJ15:AJ16 T15:T16 Z15:Z16 AJ12:AJ13 T12:T13 Z12:Z13 AG6:AG20 N60 E60 U60 AD60 AK60 Z60 H63 E63 X66 U63 AD63 AK63 Z63 N63 E66 J66 H60 AF60 AF63">
      <formula1>"□,☑"</formula1>
    </dataValidation>
    <dataValidation imeMode="off" allowBlank="1" showInputMessage="1" showErrorMessage="1" sqref="E22:G51"/>
  </dataValidations>
  <pageMargins left="0.70866141732283472" right="0.23622047244094491" top="0.51181102362204722" bottom="0.35433070866141736" header="0.51181102362204722" footer="0.19685039370078741"/>
  <pageSetup paperSize="9" scale="86" orientation="portrait" r:id="rId1"/>
  <headerFooter alignWithMargins="0">
    <oddFooter>&amp;C&amp;A</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H60"/>
  <sheetViews>
    <sheetView view="pageBreakPreview" zoomScaleNormal="100" zoomScaleSheetLayoutView="100" workbookViewId="0"/>
  </sheetViews>
  <sheetFormatPr defaultColWidth="2.625" defaultRowHeight="13.5"/>
  <cols>
    <col min="1" max="16384" width="2.625" style="637"/>
  </cols>
  <sheetData>
    <row r="1" spans="1:33" ht="18.75">
      <c r="A1" s="3" t="s">
        <v>230</v>
      </c>
      <c r="B1" s="3"/>
      <c r="C1" s="3"/>
      <c r="D1" s="3"/>
      <c r="E1" s="3"/>
      <c r="F1" s="3"/>
      <c r="G1" s="3"/>
      <c r="H1" s="3"/>
      <c r="I1" s="3"/>
      <c r="J1" s="3"/>
      <c r="K1" s="3"/>
      <c r="L1" s="3"/>
      <c r="M1" s="3"/>
      <c r="N1" s="3"/>
      <c r="O1" s="3"/>
      <c r="P1" s="3"/>
      <c r="Q1" s="3"/>
      <c r="R1" s="3"/>
      <c r="S1" s="3"/>
      <c r="T1" s="3"/>
      <c r="U1" s="3"/>
      <c r="V1" s="3"/>
      <c r="W1" s="3"/>
      <c r="X1" s="3"/>
      <c r="Y1" s="3"/>
      <c r="Z1" s="3"/>
    </row>
    <row r="2" spans="1:33" ht="14.25">
      <c r="A2" s="515" t="s">
        <v>1462</v>
      </c>
      <c r="B2" s="515"/>
      <c r="C2" s="515"/>
      <c r="D2" s="515"/>
      <c r="E2" s="515"/>
      <c r="F2" s="515"/>
      <c r="G2" s="515"/>
      <c r="H2" s="515"/>
      <c r="I2" s="515"/>
      <c r="J2" s="515"/>
      <c r="K2" s="515"/>
      <c r="L2" s="515"/>
      <c r="M2" s="515"/>
      <c r="N2" s="515"/>
      <c r="O2" s="515"/>
      <c r="P2" s="515"/>
      <c r="Q2" s="515"/>
      <c r="R2" s="515"/>
      <c r="S2" s="515"/>
      <c r="T2" s="515"/>
    </row>
    <row r="3" spans="1:33">
      <c r="A3" s="518" t="s">
        <v>231</v>
      </c>
      <c r="B3" s="518"/>
      <c r="C3" s="518"/>
      <c r="D3" s="518"/>
      <c r="E3" s="518"/>
      <c r="F3" s="518"/>
      <c r="G3" s="518"/>
      <c r="H3" s="518"/>
      <c r="I3" s="518"/>
      <c r="J3" s="518"/>
      <c r="K3" s="518"/>
      <c r="L3" s="518"/>
      <c r="M3" s="518"/>
      <c r="N3" s="518"/>
      <c r="O3" s="518"/>
      <c r="P3" s="518"/>
      <c r="Q3" s="518"/>
    </row>
    <row r="4" spans="1:33" s="512" customFormat="1" ht="19.5" customHeight="1">
      <c r="A4" s="2521" t="s">
        <v>2408</v>
      </c>
      <c r="B4" s="2522"/>
      <c r="C4" s="2522"/>
      <c r="D4" s="2522"/>
      <c r="E4" s="2187"/>
      <c r="F4" s="2548" t="s">
        <v>1570</v>
      </c>
      <c r="G4" s="2549"/>
      <c r="H4" s="2549"/>
      <c r="I4" s="2549"/>
      <c r="J4" s="2549"/>
      <c r="K4" s="2549"/>
      <c r="L4" s="2549"/>
      <c r="M4" s="2549"/>
      <c r="N4" s="2550"/>
      <c r="O4" s="2548" t="s">
        <v>1571</v>
      </c>
      <c r="P4" s="2549"/>
      <c r="Q4" s="2549"/>
      <c r="R4" s="2549"/>
      <c r="S4" s="2549"/>
      <c r="T4" s="2549"/>
      <c r="U4" s="2549"/>
      <c r="V4" s="2549"/>
      <c r="W4" s="2553"/>
      <c r="X4" s="2554" t="s">
        <v>598</v>
      </c>
      <c r="Y4" s="2555"/>
      <c r="Z4" s="2555"/>
      <c r="AA4" s="2555"/>
      <c r="AB4" s="2556"/>
      <c r="AC4" s="516" t="s">
        <v>1572</v>
      </c>
      <c r="AD4" s="516"/>
      <c r="AE4" s="516"/>
      <c r="AF4" s="29"/>
      <c r="AG4" s="29"/>
    </row>
    <row r="5" spans="1:33" s="512" customFormat="1" ht="21" customHeight="1">
      <c r="A5" s="2523"/>
      <c r="B5" s="2524"/>
      <c r="C5" s="2524"/>
      <c r="D5" s="2524"/>
      <c r="E5" s="2188"/>
      <c r="F5" s="2551"/>
      <c r="G5" s="2552"/>
      <c r="H5" s="2552"/>
      <c r="I5" s="2552"/>
      <c r="J5" s="2552"/>
      <c r="K5" s="2552"/>
      <c r="L5" s="2552"/>
      <c r="M5" s="2552"/>
      <c r="N5" s="618" t="s">
        <v>1573</v>
      </c>
      <c r="O5" s="2551"/>
      <c r="P5" s="2552"/>
      <c r="Q5" s="2552"/>
      <c r="R5" s="2552"/>
      <c r="S5" s="2552"/>
      <c r="T5" s="2552"/>
      <c r="U5" s="2552"/>
      <c r="V5" s="2552"/>
      <c r="W5" s="881" t="s">
        <v>482</v>
      </c>
      <c r="X5" s="2557">
        <f>SUM(F5,O5)</f>
        <v>0</v>
      </c>
      <c r="Y5" s="2558"/>
      <c r="Z5" s="2558"/>
      <c r="AA5" s="2558"/>
      <c r="AB5" s="617" t="s">
        <v>1817</v>
      </c>
      <c r="AE5" s="2559" t="str">
        <f>IF(ISERROR($AF$22/X5),"",$AF$22/X5)</f>
        <v/>
      </c>
      <c r="AF5" s="2559"/>
      <c r="AG5" s="2559"/>
    </row>
    <row r="6" spans="1:33" s="512" customFormat="1" ht="19.5" customHeight="1">
      <c r="A6" s="1229" t="s">
        <v>2409</v>
      </c>
      <c r="B6" s="2569"/>
      <c r="C6" s="2569"/>
      <c r="D6" s="2569"/>
      <c r="E6" s="2570"/>
      <c r="F6" s="2575" t="s">
        <v>2370</v>
      </c>
      <c r="G6" s="2576"/>
      <c r="H6" s="2576"/>
      <c r="I6" s="2576"/>
      <c r="J6" s="2576"/>
      <c r="K6" s="2576"/>
      <c r="L6" s="2576"/>
      <c r="M6" s="2576"/>
      <c r="N6" s="2577"/>
      <c r="O6" s="2576" t="s">
        <v>2371</v>
      </c>
      <c r="P6" s="2576"/>
      <c r="Q6" s="2576"/>
      <c r="R6" s="2576"/>
      <c r="S6" s="2576"/>
      <c r="T6" s="2576"/>
      <c r="U6" s="2576"/>
      <c r="V6" s="2576"/>
      <c r="W6" s="2578"/>
      <c r="X6" s="2505" t="s">
        <v>598</v>
      </c>
      <c r="Y6" s="2506"/>
      <c r="Z6" s="2506"/>
      <c r="AA6" s="2506"/>
      <c r="AB6" s="2507"/>
      <c r="AC6" s="808"/>
      <c r="AD6" s="808"/>
      <c r="AE6" s="808"/>
      <c r="AF6" s="29"/>
      <c r="AG6" s="29"/>
    </row>
    <row r="7" spans="1:33" ht="21" customHeight="1">
      <c r="A7" s="2571"/>
      <c r="B7" s="2569"/>
      <c r="C7" s="2569"/>
      <c r="D7" s="2569"/>
      <c r="E7" s="2570"/>
      <c r="F7" s="2579"/>
      <c r="G7" s="2203"/>
      <c r="H7" s="2203"/>
      <c r="I7" s="2203"/>
      <c r="J7" s="2203"/>
      <c r="K7" s="2203"/>
      <c r="L7" s="2203"/>
      <c r="M7" s="2203"/>
      <c r="N7" s="618" t="s">
        <v>1817</v>
      </c>
      <c r="O7" s="2203"/>
      <c r="P7" s="2203"/>
      <c r="Q7" s="2203"/>
      <c r="R7" s="2203"/>
      <c r="S7" s="2203"/>
      <c r="T7" s="2203"/>
      <c r="U7" s="2203"/>
      <c r="V7" s="2203"/>
      <c r="W7" s="619" t="s">
        <v>482</v>
      </c>
      <c r="X7" s="2508">
        <f>SUM(F7,O7)</f>
        <v>0</v>
      </c>
      <c r="Y7" s="2509"/>
      <c r="Z7" s="2509"/>
      <c r="AA7" s="2509"/>
      <c r="AB7" s="617" t="s">
        <v>1573</v>
      </c>
      <c r="AD7" s="560"/>
      <c r="AE7" s="2559" t="str">
        <f>IF(ISERROR(SUM($Z$18,$Z$19)/$X$7),"",SUM($Z$18,$Z$19)/$X$7)</f>
        <v/>
      </c>
      <c r="AF7" s="2559"/>
      <c r="AG7" s="2559"/>
    </row>
    <row r="8" spans="1:33" s="512" customFormat="1" ht="12" customHeight="1">
      <c r="A8" s="2571"/>
      <c r="B8" s="2569"/>
      <c r="C8" s="2569"/>
      <c r="D8" s="2569"/>
      <c r="E8" s="2570"/>
      <c r="F8" s="2584" t="s">
        <v>2264</v>
      </c>
      <c r="G8" s="2585"/>
      <c r="H8" s="2585"/>
      <c r="I8" s="2585"/>
      <c r="J8" s="2585"/>
      <c r="K8" s="2585"/>
      <c r="L8" s="2585"/>
      <c r="M8" s="2585"/>
      <c r="N8" s="2585"/>
      <c r="O8" s="2585"/>
      <c r="P8" s="2585"/>
      <c r="Q8" s="2585"/>
      <c r="R8" s="2585"/>
      <c r="S8" s="2585"/>
      <c r="T8" s="2585"/>
      <c r="U8" s="2585"/>
      <c r="V8" s="2585"/>
      <c r="W8" s="2586"/>
      <c r="X8" s="2560"/>
      <c r="Y8" s="2561"/>
      <c r="Z8" s="2561"/>
      <c r="AA8" s="2561"/>
      <c r="AB8" s="2562"/>
    </row>
    <row r="9" spans="1:33" s="512" customFormat="1" ht="19.5" customHeight="1">
      <c r="A9" s="2571"/>
      <c r="B9" s="2569"/>
      <c r="C9" s="2569"/>
      <c r="D9" s="2569"/>
      <c r="E9" s="2570"/>
      <c r="F9" s="2510" t="s">
        <v>1812</v>
      </c>
      <c r="G9" s="2511"/>
      <c r="H9" s="2511"/>
      <c r="I9" s="2512" t="s">
        <v>1813</v>
      </c>
      <c r="J9" s="2511"/>
      <c r="K9" s="2513"/>
      <c r="L9" s="2511" t="s">
        <v>1814</v>
      </c>
      <c r="M9" s="2511"/>
      <c r="N9" s="2511"/>
      <c r="O9" s="2512" t="s">
        <v>596</v>
      </c>
      <c r="P9" s="2511"/>
      <c r="Q9" s="2513"/>
      <c r="R9" s="2512" t="s">
        <v>1815</v>
      </c>
      <c r="S9" s="2511"/>
      <c r="T9" s="2513"/>
      <c r="U9" s="2511" t="s">
        <v>1816</v>
      </c>
      <c r="V9" s="2511"/>
      <c r="W9" s="2580"/>
      <c r="X9" s="2563"/>
      <c r="Y9" s="2564"/>
      <c r="Z9" s="2564"/>
      <c r="AA9" s="2564"/>
      <c r="AB9" s="2565"/>
    </row>
    <row r="10" spans="1:33" ht="21" customHeight="1">
      <c r="A10" s="2572"/>
      <c r="B10" s="2573"/>
      <c r="C10" s="2573"/>
      <c r="D10" s="2573"/>
      <c r="E10" s="2574"/>
      <c r="F10" s="2581"/>
      <c r="G10" s="2582"/>
      <c r="H10" s="899" t="s">
        <v>1817</v>
      </c>
      <c r="I10" s="2583"/>
      <c r="J10" s="2582"/>
      <c r="K10" s="900" t="s">
        <v>1817</v>
      </c>
      <c r="L10" s="2582"/>
      <c r="M10" s="2582"/>
      <c r="N10" s="899" t="s">
        <v>1817</v>
      </c>
      <c r="O10" s="2583"/>
      <c r="P10" s="2582"/>
      <c r="Q10" s="900" t="s">
        <v>1817</v>
      </c>
      <c r="R10" s="2583"/>
      <c r="S10" s="2582"/>
      <c r="T10" s="900" t="s">
        <v>1817</v>
      </c>
      <c r="U10" s="2582"/>
      <c r="V10" s="2582"/>
      <c r="W10" s="901" t="s">
        <v>1817</v>
      </c>
      <c r="X10" s="2566"/>
      <c r="Y10" s="2567"/>
      <c r="Z10" s="2567"/>
      <c r="AA10" s="2567"/>
      <c r="AB10" s="2568"/>
    </row>
    <row r="11" spans="1:33" ht="15" customHeight="1">
      <c r="A11" s="947" t="s">
        <v>2405</v>
      </c>
    </row>
    <row r="12" spans="1:33" ht="15" customHeight="1">
      <c r="A12" s="947"/>
      <c r="D12" s="948" t="s">
        <v>2410</v>
      </c>
    </row>
    <row r="13" spans="1:33" ht="15" customHeight="1">
      <c r="A13" s="947" t="s">
        <v>2407</v>
      </c>
    </row>
    <row r="14" spans="1:33" ht="15" customHeight="1">
      <c r="A14" s="947"/>
      <c r="D14" s="948" t="s">
        <v>2406</v>
      </c>
    </row>
    <row r="15" spans="1:33" ht="13.5" customHeight="1">
      <c r="A15" s="902"/>
    </row>
    <row r="16" spans="1:33">
      <c r="A16" s="518" t="s">
        <v>232</v>
      </c>
      <c r="B16" s="518"/>
      <c r="C16" s="518"/>
      <c r="D16" s="518"/>
      <c r="E16" s="518"/>
      <c r="F16" s="518"/>
      <c r="G16" s="518"/>
      <c r="H16" s="518"/>
      <c r="I16" s="518"/>
      <c r="J16" s="518"/>
      <c r="K16" s="518"/>
      <c r="L16" s="120"/>
      <c r="M16" s="120"/>
      <c r="N16" s="120"/>
      <c r="O16" s="120"/>
      <c r="P16" s="20"/>
      <c r="Q16" s="20"/>
      <c r="R16" s="20"/>
      <c r="S16" s="514" t="s">
        <v>1276</v>
      </c>
      <c r="T16" s="514"/>
      <c r="U16" s="2167"/>
      <c r="V16" s="2167"/>
      <c r="W16" s="517" t="s">
        <v>419</v>
      </c>
      <c r="X16" s="2167"/>
      <c r="Y16" s="2167"/>
      <c r="Z16" s="517" t="s">
        <v>420</v>
      </c>
      <c r="AA16" s="517">
        <v>1</v>
      </c>
      <c r="AB16" s="517" t="s">
        <v>250</v>
      </c>
      <c r="AC16" s="517"/>
      <c r="AD16" s="514"/>
      <c r="AE16" s="514"/>
    </row>
    <row r="17" spans="1:34" ht="20.100000000000001" customHeight="1">
      <c r="A17" s="1210"/>
      <c r="B17" s="2438"/>
      <c r="C17" s="2438"/>
      <c r="D17" s="2438"/>
      <c r="E17" s="2438"/>
      <c r="F17" s="2438"/>
      <c r="G17" s="2438"/>
      <c r="H17" s="2438"/>
      <c r="I17" s="2438"/>
      <c r="J17" s="2438"/>
      <c r="K17" s="2439"/>
      <c r="L17" s="2490" t="s">
        <v>1574</v>
      </c>
      <c r="M17" s="2490"/>
      <c r="N17" s="2490" t="s">
        <v>249</v>
      </c>
      <c r="O17" s="2490"/>
      <c r="P17" s="2490" t="s">
        <v>1575</v>
      </c>
      <c r="Q17" s="2490"/>
      <c r="R17" s="2490" t="s">
        <v>1576</v>
      </c>
      <c r="S17" s="2490"/>
      <c r="T17" s="2490" t="s">
        <v>1577</v>
      </c>
      <c r="U17" s="2490"/>
      <c r="V17" s="2490" t="s">
        <v>1578</v>
      </c>
      <c r="W17" s="2490"/>
      <c r="X17" s="2490" t="s">
        <v>1579</v>
      </c>
      <c r="Y17" s="2490"/>
      <c r="Z17" s="2490" t="s">
        <v>246</v>
      </c>
      <c r="AA17" s="2490"/>
      <c r="AB17" s="2491"/>
      <c r="AC17" s="2502" t="s">
        <v>1580</v>
      </c>
      <c r="AD17" s="2503"/>
      <c r="AE17" s="2503"/>
      <c r="AF17" s="2503"/>
      <c r="AG17" s="2503"/>
      <c r="AH17" s="2504"/>
    </row>
    <row r="18" spans="1:34" ht="22.5" customHeight="1">
      <c r="A18" s="2494" t="s">
        <v>478</v>
      </c>
      <c r="B18" s="2495"/>
      <c r="C18" s="1260" t="s">
        <v>1710</v>
      </c>
      <c r="D18" s="1261"/>
      <c r="E18" s="1261"/>
      <c r="F18" s="1261"/>
      <c r="G18" s="2487" t="s">
        <v>1016</v>
      </c>
      <c r="H18" s="2447"/>
      <c r="I18" s="2447"/>
      <c r="J18" s="2447"/>
      <c r="K18" s="2447"/>
      <c r="L18" s="2488"/>
      <c r="M18" s="2489"/>
      <c r="N18" s="2488"/>
      <c r="O18" s="2489"/>
      <c r="P18" s="2488"/>
      <c r="Q18" s="2489"/>
      <c r="R18" s="2488"/>
      <c r="S18" s="2489"/>
      <c r="T18" s="2488"/>
      <c r="U18" s="2489"/>
      <c r="V18" s="2488"/>
      <c r="W18" s="2489"/>
      <c r="X18" s="2451"/>
      <c r="Y18" s="2452"/>
      <c r="Z18" s="2416">
        <f>SUM(L18:Y18)</f>
        <v>0</v>
      </c>
      <c r="AA18" s="2196"/>
      <c r="AB18" s="847" t="s">
        <v>483</v>
      </c>
      <c r="AC18" s="2448" t="s">
        <v>247</v>
      </c>
      <c r="AD18" s="1261"/>
      <c r="AE18" s="1261"/>
      <c r="AF18" s="2447">
        <f>SUM(L20:O21)</f>
        <v>0</v>
      </c>
      <c r="AG18" s="2447"/>
      <c r="AH18" s="2412" t="s">
        <v>483</v>
      </c>
    </row>
    <row r="19" spans="1:34" ht="22.5" customHeight="1">
      <c r="A19" s="2496"/>
      <c r="B19" s="2497"/>
      <c r="C19" s="1139"/>
      <c r="D19" s="1140"/>
      <c r="E19" s="1140"/>
      <c r="F19" s="1140"/>
      <c r="G19" s="2492" t="s">
        <v>1017</v>
      </c>
      <c r="H19" s="2493"/>
      <c r="I19" s="2493"/>
      <c r="J19" s="2493"/>
      <c r="K19" s="2493"/>
      <c r="L19" s="2444"/>
      <c r="M19" s="2445"/>
      <c r="N19" s="2444"/>
      <c r="O19" s="2445"/>
      <c r="P19" s="2444"/>
      <c r="Q19" s="2445"/>
      <c r="R19" s="2444"/>
      <c r="S19" s="2445"/>
      <c r="T19" s="2444"/>
      <c r="U19" s="2445"/>
      <c r="V19" s="2444"/>
      <c r="W19" s="2445"/>
      <c r="X19" s="2453"/>
      <c r="Y19" s="2454"/>
      <c r="Z19" s="2414">
        <f>SUM(L19:Y19)</f>
        <v>0</v>
      </c>
      <c r="AA19" s="2415"/>
      <c r="AB19" s="96" t="s">
        <v>483</v>
      </c>
      <c r="AC19" s="2436"/>
      <c r="AD19" s="1250"/>
      <c r="AE19" s="1250"/>
      <c r="AF19" s="2220"/>
      <c r="AG19" s="2220"/>
      <c r="AH19" s="2413"/>
    </row>
    <row r="20" spans="1:34" ht="22.5" customHeight="1">
      <c r="A20" s="2496"/>
      <c r="B20" s="2497"/>
      <c r="C20" s="1133" t="s">
        <v>1015</v>
      </c>
      <c r="D20" s="1133"/>
      <c r="E20" s="1133"/>
      <c r="F20" s="1210"/>
      <c r="G20" s="2483" t="s">
        <v>1016</v>
      </c>
      <c r="H20" s="2484"/>
      <c r="I20" s="2484"/>
      <c r="J20" s="2484"/>
      <c r="K20" s="2484"/>
      <c r="L20" s="2485"/>
      <c r="M20" s="2486"/>
      <c r="N20" s="2485"/>
      <c r="O20" s="2486"/>
      <c r="P20" s="2485"/>
      <c r="Q20" s="2486"/>
      <c r="R20" s="2485"/>
      <c r="S20" s="2486"/>
      <c r="T20" s="2485"/>
      <c r="U20" s="2486"/>
      <c r="V20" s="2485"/>
      <c r="W20" s="2486"/>
      <c r="X20" s="2485"/>
      <c r="Y20" s="2486"/>
      <c r="Z20" s="2434">
        <f>SUM(L20:Y20)</f>
        <v>0</v>
      </c>
      <c r="AA20" s="2435"/>
      <c r="AB20" s="256" t="s">
        <v>483</v>
      </c>
      <c r="AC20" s="2436" t="s">
        <v>248</v>
      </c>
      <c r="AD20" s="1250"/>
      <c r="AE20" s="1250"/>
      <c r="AF20" s="2220">
        <f>SUM(P20:Y21)</f>
        <v>0</v>
      </c>
      <c r="AG20" s="2220"/>
      <c r="AH20" s="2413" t="s">
        <v>483</v>
      </c>
    </row>
    <row r="21" spans="1:34" ht="22.5" customHeight="1">
      <c r="A21" s="2498"/>
      <c r="B21" s="2499"/>
      <c r="C21" s="1133"/>
      <c r="D21" s="1133"/>
      <c r="E21" s="1133"/>
      <c r="F21" s="1210"/>
      <c r="G21" s="2516" t="s">
        <v>1017</v>
      </c>
      <c r="H21" s="2515"/>
      <c r="I21" s="2515"/>
      <c r="J21" s="2515"/>
      <c r="K21" s="2515"/>
      <c r="L21" s="2514"/>
      <c r="M21" s="2514"/>
      <c r="N21" s="2444"/>
      <c r="O21" s="2445"/>
      <c r="P21" s="2444"/>
      <c r="Q21" s="2445"/>
      <c r="R21" s="2444"/>
      <c r="S21" s="2445"/>
      <c r="T21" s="2444"/>
      <c r="U21" s="2445"/>
      <c r="V21" s="2514"/>
      <c r="W21" s="2514"/>
      <c r="X21" s="2514"/>
      <c r="Y21" s="2514"/>
      <c r="Z21" s="2500">
        <f>SUM(L21:Y21)</f>
        <v>0</v>
      </c>
      <c r="AA21" s="2501"/>
      <c r="AB21" s="803" t="s">
        <v>483</v>
      </c>
      <c r="AC21" s="2437"/>
      <c r="AD21" s="1140"/>
      <c r="AE21" s="1140"/>
      <c r="AF21" s="2515"/>
      <c r="AG21" s="2515"/>
      <c r="AH21" s="2443"/>
    </row>
    <row r="22" spans="1:34" ht="15" customHeight="1">
      <c r="A22" s="89" t="s">
        <v>1728</v>
      </c>
      <c r="B22" s="455"/>
      <c r="C22" s="810"/>
      <c r="D22" s="810"/>
      <c r="E22" s="810"/>
      <c r="F22" s="810"/>
      <c r="G22" s="797"/>
      <c r="H22" s="797"/>
      <c r="I22" s="797"/>
      <c r="J22" s="797"/>
      <c r="K22" s="797"/>
      <c r="L22" s="797"/>
      <c r="M22" s="797"/>
      <c r="N22" s="797"/>
      <c r="O22" s="797"/>
      <c r="P22" s="797"/>
      <c r="Q22" s="797"/>
      <c r="R22" s="797"/>
      <c r="S22" s="797"/>
      <c r="T22" s="797"/>
      <c r="U22" s="797"/>
      <c r="V22" s="797"/>
      <c r="AC22" s="2446" t="s">
        <v>1581</v>
      </c>
      <c r="AD22" s="2446"/>
      <c r="AE22" s="2446"/>
      <c r="AF22" s="2447">
        <f>SUM(AF18:AG21)</f>
        <v>0</v>
      </c>
      <c r="AG22" s="2447"/>
      <c r="AH22" s="796" t="s">
        <v>1582</v>
      </c>
    </row>
    <row r="23" spans="1:34">
      <c r="B23" s="517"/>
      <c r="C23" s="517" t="s">
        <v>1718</v>
      </c>
      <c r="D23" s="517"/>
      <c r="E23" s="517"/>
      <c r="F23" s="517"/>
      <c r="G23" s="517"/>
      <c r="H23" s="517"/>
      <c r="I23" s="517"/>
      <c r="J23" s="517"/>
      <c r="K23" s="517"/>
      <c r="L23" s="517"/>
      <c r="M23" s="517"/>
      <c r="N23" s="517"/>
      <c r="O23" s="517"/>
      <c r="P23" s="517"/>
      <c r="Q23" s="517"/>
      <c r="R23" s="517"/>
      <c r="S23" s="517"/>
      <c r="T23" s="517"/>
      <c r="U23" s="517"/>
      <c r="V23" s="517"/>
      <c r="W23" s="517"/>
      <c r="X23" s="517"/>
    </row>
    <row r="24" spans="1:34">
      <c r="A24" s="109"/>
      <c r="C24" s="20"/>
    </row>
    <row r="25" spans="1:34" ht="14.25">
      <c r="A25" s="114" t="s">
        <v>1583</v>
      </c>
    </row>
    <row r="26" spans="1:34" ht="13.5" customHeight="1">
      <c r="A26" s="1260" t="s">
        <v>235</v>
      </c>
      <c r="B26" s="1261"/>
      <c r="C26" s="1261"/>
      <c r="D26" s="1261"/>
      <c r="E26" s="1261"/>
      <c r="F26" s="1261"/>
      <c r="G26" s="1261"/>
      <c r="H26" s="1261"/>
      <c r="I26" s="1261"/>
      <c r="J26" s="1261"/>
      <c r="K26" s="1261"/>
      <c r="L26" s="1261"/>
      <c r="M26" s="1261"/>
      <c r="N26" s="1261"/>
      <c r="O26" s="2455"/>
      <c r="P26" s="2456" t="s">
        <v>931</v>
      </c>
      <c r="Q26" s="2457"/>
      <c r="R26" s="2458"/>
      <c r="S26" s="2456" t="s">
        <v>189</v>
      </c>
      <c r="T26" s="2457"/>
      <c r="U26" s="2457"/>
      <c r="V26" s="2458"/>
      <c r="W26" s="2416" t="s">
        <v>190</v>
      </c>
      <c r="X26" s="2196"/>
      <c r="Y26" s="2196"/>
      <c r="Z26" s="2412"/>
      <c r="AA26" s="2440" t="s">
        <v>1580</v>
      </c>
      <c r="AB26" s="2441"/>
      <c r="AC26" s="2441"/>
      <c r="AD26" s="2441"/>
      <c r="AE26" s="2441"/>
      <c r="AF26" s="2442"/>
    </row>
    <row r="27" spans="1:34" ht="13.5" customHeight="1">
      <c r="A27" s="1139"/>
      <c r="B27" s="1140"/>
      <c r="C27" s="1140"/>
      <c r="D27" s="1140"/>
      <c r="E27" s="1140"/>
      <c r="F27" s="1140"/>
      <c r="G27" s="1140"/>
      <c r="H27" s="1140"/>
      <c r="I27" s="1140"/>
      <c r="J27" s="1140"/>
      <c r="K27" s="1140"/>
      <c r="L27" s="1140"/>
      <c r="M27" s="1140"/>
      <c r="N27" s="1140"/>
      <c r="O27" s="1141"/>
      <c r="P27" s="2459"/>
      <c r="Q27" s="2460"/>
      <c r="R27" s="2461"/>
      <c r="S27" s="2459"/>
      <c r="T27" s="2460"/>
      <c r="U27" s="2460"/>
      <c r="V27" s="2461"/>
      <c r="W27" s="2500" t="s">
        <v>93</v>
      </c>
      <c r="X27" s="2501"/>
      <c r="Y27" s="2501"/>
      <c r="Z27" s="2443"/>
      <c r="AA27" s="2440"/>
      <c r="AB27" s="2441"/>
      <c r="AC27" s="2441"/>
      <c r="AD27" s="2441"/>
      <c r="AE27" s="2441"/>
      <c r="AF27" s="2442"/>
    </row>
    <row r="28" spans="1:34" ht="13.5" customHeight="1">
      <c r="A28" s="783" t="s">
        <v>236</v>
      </c>
      <c r="B28" s="784"/>
      <c r="C28" s="784"/>
      <c r="D28" s="784"/>
      <c r="E28" s="784"/>
      <c r="F28" s="784"/>
      <c r="G28" s="911" t="s">
        <v>1248</v>
      </c>
      <c r="H28" s="801" t="s">
        <v>491</v>
      </c>
      <c r="I28" s="801"/>
      <c r="J28" s="911" t="s">
        <v>1248</v>
      </c>
      <c r="K28" s="801" t="s">
        <v>492</v>
      </c>
      <c r="L28" s="801"/>
      <c r="M28" s="784"/>
      <c r="N28" s="784"/>
      <c r="O28" s="784"/>
      <c r="P28" s="926" t="s">
        <v>1248</v>
      </c>
      <c r="Q28" s="2449" t="s">
        <v>491</v>
      </c>
      <c r="R28" s="2450"/>
      <c r="S28" s="2474"/>
      <c r="T28" s="2475"/>
      <c r="U28" s="2475"/>
      <c r="V28" s="2476"/>
      <c r="W28" s="2417"/>
      <c r="X28" s="2418"/>
      <c r="Y28" s="2418"/>
      <c r="Z28" s="2419"/>
      <c r="AA28" s="1210"/>
      <c r="AB28" s="2438"/>
      <c r="AC28" s="2438"/>
      <c r="AD28" s="2438"/>
      <c r="AE28" s="2438"/>
      <c r="AF28" s="2439"/>
    </row>
    <row r="29" spans="1:34" ht="13.5" customHeight="1">
      <c r="A29" s="800" t="s">
        <v>1584</v>
      </c>
      <c r="B29" s="801"/>
      <c r="C29" s="801"/>
      <c r="D29" s="801"/>
      <c r="E29" s="801"/>
      <c r="F29" s="801"/>
      <c r="G29" s="911" t="s">
        <v>1248</v>
      </c>
      <c r="H29" s="801" t="s">
        <v>491</v>
      </c>
      <c r="I29" s="2167"/>
      <c r="J29" s="2167"/>
      <c r="K29" s="925" t="s">
        <v>798</v>
      </c>
      <c r="L29" s="801"/>
      <c r="M29" s="801"/>
      <c r="N29" s="801"/>
      <c r="O29" s="801"/>
      <c r="P29" s="573" t="s">
        <v>1248</v>
      </c>
      <c r="Q29" s="2156" t="s">
        <v>492</v>
      </c>
      <c r="R29" s="2157"/>
      <c r="S29" s="2477"/>
      <c r="T29" s="2478"/>
      <c r="U29" s="2478"/>
      <c r="V29" s="2479"/>
      <c r="W29" s="2420"/>
      <c r="X29" s="2421"/>
      <c r="Y29" s="2421"/>
      <c r="Z29" s="2422"/>
      <c r="AA29" s="1210"/>
      <c r="AB29" s="2438"/>
      <c r="AC29" s="2438"/>
      <c r="AD29" s="2438"/>
      <c r="AE29" s="2438"/>
      <c r="AF29" s="2439"/>
    </row>
    <row r="30" spans="1:34" ht="13.5" customHeight="1">
      <c r="A30" s="802"/>
      <c r="B30" s="803"/>
      <c r="C30" s="803"/>
      <c r="D30" s="803"/>
      <c r="E30" s="803"/>
      <c r="F30" s="803"/>
      <c r="G30" s="936" t="s">
        <v>1248</v>
      </c>
      <c r="H30" s="803" t="s">
        <v>492</v>
      </c>
      <c r="I30" s="803"/>
      <c r="J30" s="803"/>
      <c r="K30" s="803"/>
      <c r="L30" s="803"/>
      <c r="M30" s="803"/>
      <c r="N30" s="803"/>
      <c r="O30" s="803"/>
      <c r="P30" s="852"/>
      <c r="Q30" s="456"/>
      <c r="R30" s="119"/>
      <c r="S30" s="2480"/>
      <c r="T30" s="2481"/>
      <c r="U30" s="2481"/>
      <c r="V30" s="2482"/>
      <c r="W30" s="2423"/>
      <c r="X30" s="2424"/>
      <c r="Y30" s="2424"/>
      <c r="Z30" s="2425"/>
      <c r="AA30" s="1210"/>
      <c r="AB30" s="2438"/>
      <c r="AC30" s="2438"/>
      <c r="AD30" s="2438"/>
      <c r="AE30" s="2438"/>
      <c r="AF30" s="2439"/>
    </row>
    <row r="31" spans="1:34" ht="13.5" customHeight="1">
      <c r="A31" s="2471" t="s">
        <v>1463</v>
      </c>
      <c r="B31" s="2449"/>
      <c r="C31" s="2449"/>
      <c r="D31" s="2449"/>
      <c r="E31" s="2449"/>
      <c r="F31" s="2449"/>
      <c r="G31" s="2449"/>
      <c r="H31" s="2449"/>
      <c r="I31" s="2449"/>
      <c r="J31" s="2449"/>
      <c r="K31" s="2449"/>
      <c r="L31" s="2449"/>
      <c r="M31" s="2449"/>
      <c r="N31" s="2449"/>
      <c r="O31" s="2449"/>
      <c r="P31" s="926" t="s">
        <v>1248</v>
      </c>
      <c r="Q31" s="2449" t="s">
        <v>491</v>
      </c>
      <c r="R31" s="2450"/>
      <c r="S31" s="2474"/>
      <c r="T31" s="2475"/>
      <c r="U31" s="2475"/>
      <c r="V31" s="2476"/>
      <c r="W31" s="2417"/>
      <c r="X31" s="2418"/>
      <c r="Y31" s="2418"/>
      <c r="Z31" s="2419"/>
      <c r="AA31" s="1210"/>
      <c r="AB31" s="2438"/>
      <c r="AC31" s="2438"/>
      <c r="AD31" s="2438"/>
      <c r="AE31" s="2438"/>
      <c r="AF31" s="2439"/>
    </row>
    <row r="32" spans="1:34" ht="13.5" customHeight="1">
      <c r="A32" s="2155"/>
      <c r="B32" s="2156"/>
      <c r="C32" s="2156"/>
      <c r="D32" s="2156"/>
      <c r="E32" s="2156"/>
      <c r="F32" s="2156"/>
      <c r="G32" s="2156"/>
      <c r="H32" s="2156"/>
      <c r="I32" s="2156"/>
      <c r="J32" s="2156"/>
      <c r="K32" s="2156"/>
      <c r="L32" s="2156"/>
      <c r="M32" s="2156"/>
      <c r="N32" s="2156"/>
      <c r="O32" s="2156"/>
      <c r="P32" s="573" t="s">
        <v>1248</v>
      </c>
      <c r="Q32" s="2156" t="s">
        <v>492</v>
      </c>
      <c r="R32" s="2157"/>
      <c r="S32" s="2477"/>
      <c r="T32" s="2478"/>
      <c r="U32" s="2478"/>
      <c r="V32" s="2479"/>
      <c r="W32" s="2420"/>
      <c r="X32" s="2421"/>
      <c r="Y32" s="2421"/>
      <c r="Z32" s="2422"/>
      <c r="AA32" s="1210"/>
      <c r="AB32" s="2438"/>
      <c r="AC32" s="2438"/>
      <c r="AD32" s="2438"/>
      <c r="AE32" s="2438"/>
      <c r="AF32" s="2439"/>
    </row>
    <row r="33" spans="1:32" ht="6" customHeight="1">
      <c r="A33" s="2472"/>
      <c r="B33" s="2473"/>
      <c r="C33" s="2473"/>
      <c r="D33" s="2473"/>
      <c r="E33" s="2473"/>
      <c r="F33" s="2473"/>
      <c r="G33" s="2473"/>
      <c r="H33" s="2473"/>
      <c r="I33" s="2473"/>
      <c r="J33" s="2473"/>
      <c r="K33" s="2473"/>
      <c r="L33" s="2473"/>
      <c r="M33" s="2473"/>
      <c r="N33" s="2473"/>
      <c r="O33" s="2473"/>
      <c r="P33" s="123"/>
      <c r="Q33" s="117"/>
      <c r="R33" s="823"/>
      <c r="S33" s="2480"/>
      <c r="T33" s="2481"/>
      <c r="U33" s="2481"/>
      <c r="V33" s="2482"/>
      <c r="W33" s="2423"/>
      <c r="X33" s="2424"/>
      <c r="Y33" s="2424"/>
      <c r="Z33" s="2425"/>
      <c r="AA33" s="1210"/>
      <c r="AB33" s="2438"/>
      <c r="AC33" s="2438"/>
      <c r="AD33" s="2438"/>
      <c r="AE33" s="2438"/>
      <c r="AF33" s="2439"/>
    </row>
    <row r="34" spans="1:32" ht="13.5" customHeight="1">
      <c r="A34" s="2471" t="s">
        <v>1585</v>
      </c>
      <c r="B34" s="2449"/>
      <c r="C34" s="2449"/>
      <c r="D34" s="2449"/>
      <c r="E34" s="2449"/>
      <c r="F34" s="2449"/>
      <c r="G34" s="2449"/>
      <c r="H34" s="2449"/>
      <c r="I34" s="2449"/>
      <c r="J34" s="2449"/>
      <c r="K34" s="2449"/>
      <c r="L34" s="2449"/>
      <c r="M34" s="2449"/>
      <c r="N34" s="2449"/>
      <c r="O34" s="2449"/>
      <c r="P34" s="926" t="s">
        <v>1248</v>
      </c>
      <c r="Q34" s="2449" t="s">
        <v>491</v>
      </c>
      <c r="R34" s="2450"/>
      <c r="S34" s="2462"/>
      <c r="T34" s="2463"/>
      <c r="U34" s="2463"/>
      <c r="V34" s="2464"/>
      <c r="W34" s="2243"/>
      <c r="X34" s="2426"/>
      <c r="Y34" s="2426"/>
      <c r="Z34" s="2427"/>
      <c r="AA34" s="1210"/>
      <c r="AB34" s="2438"/>
      <c r="AC34" s="2438"/>
      <c r="AD34" s="2438"/>
      <c r="AE34" s="2438"/>
      <c r="AF34" s="2439"/>
    </row>
    <row r="35" spans="1:32" ht="13.5" customHeight="1">
      <c r="A35" s="2155" t="s">
        <v>1018</v>
      </c>
      <c r="B35" s="2156"/>
      <c r="C35" s="2156"/>
      <c r="D35" s="2156"/>
      <c r="E35" s="2156"/>
      <c r="F35" s="2156"/>
      <c r="G35" s="2156"/>
      <c r="H35" s="2156"/>
      <c r="I35" s="2156"/>
      <c r="J35" s="2156"/>
      <c r="K35" s="2156"/>
      <c r="L35" s="2156"/>
      <c r="M35" s="2156"/>
      <c r="N35" s="2156"/>
      <c r="O35" s="2156"/>
      <c r="P35" s="573" t="s">
        <v>1248</v>
      </c>
      <c r="Q35" s="2156" t="s">
        <v>492</v>
      </c>
      <c r="R35" s="2157"/>
      <c r="S35" s="2465"/>
      <c r="T35" s="2466"/>
      <c r="U35" s="2466"/>
      <c r="V35" s="2467"/>
      <c r="W35" s="2428"/>
      <c r="X35" s="2429"/>
      <c r="Y35" s="2429"/>
      <c r="Z35" s="2430"/>
      <c r="AA35" s="1210"/>
      <c r="AB35" s="2438"/>
      <c r="AC35" s="2438"/>
      <c r="AD35" s="2438"/>
      <c r="AE35" s="2438"/>
      <c r="AF35" s="2439"/>
    </row>
    <row r="36" spans="1:32" ht="13.5" customHeight="1">
      <c r="A36" s="2472"/>
      <c r="B36" s="2473"/>
      <c r="C36" s="2473"/>
      <c r="D36" s="2473"/>
      <c r="E36" s="2473"/>
      <c r="F36" s="2473"/>
      <c r="G36" s="2473"/>
      <c r="H36" s="2473"/>
      <c r="I36" s="2473"/>
      <c r="J36" s="2473"/>
      <c r="K36" s="2473"/>
      <c r="L36" s="2473"/>
      <c r="M36" s="2473"/>
      <c r="N36" s="2473"/>
      <c r="O36" s="2473"/>
      <c r="P36" s="122"/>
      <c r="Q36" s="456"/>
      <c r="R36" s="845"/>
      <c r="S36" s="2468"/>
      <c r="T36" s="2469"/>
      <c r="U36" s="2469"/>
      <c r="V36" s="2470"/>
      <c r="W36" s="2431"/>
      <c r="X36" s="2432"/>
      <c r="Y36" s="2432"/>
      <c r="Z36" s="2433"/>
      <c r="AA36" s="1210"/>
      <c r="AB36" s="2438"/>
      <c r="AC36" s="2438"/>
      <c r="AD36" s="2438"/>
      <c r="AE36" s="2438"/>
      <c r="AF36" s="2439"/>
    </row>
    <row r="37" spans="1:32" ht="13.5" customHeight="1">
      <c r="A37" s="2471" t="s">
        <v>1586</v>
      </c>
      <c r="B37" s="2449"/>
      <c r="C37" s="2449"/>
      <c r="D37" s="2449"/>
      <c r="E37" s="2449"/>
      <c r="F37" s="2449"/>
      <c r="G37" s="2449"/>
      <c r="H37" s="2449"/>
      <c r="I37" s="2449"/>
      <c r="J37" s="2449"/>
      <c r="K37" s="2449"/>
      <c r="L37" s="2449"/>
      <c r="M37" s="2449"/>
      <c r="N37" s="2449"/>
      <c r="O37" s="2449"/>
      <c r="P37" s="926" t="s">
        <v>1248</v>
      </c>
      <c r="Q37" s="2449" t="s">
        <v>491</v>
      </c>
      <c r="R37" s="2450"/>
      <c r="S37" s="2462"/>
      <c r="T37" s="2463"/>
      <c r="U37" s="2463"/>
      <c r="V37" s="2464"/>
      <c r="W37" s="2243"/>
      <c r="X37" s="2426"/>
      <c r="Y37" s="2426"/>
      <c r="Z37" s="2427"/>
      <c r="AA37" s="1210"/>
      <c r="AB37" s="2438"/>
      <c r="AC37" s="2438"/>
      <c r="AD37" s="2438"/>
      <c r="AE37" s="2438"/>
      <c r="AF37" s="2439"/>
    </row>
    <row r="38" spans="1:32" ht="13.5" customHeight="1">
      <c r="A38" s="2517" t="s">
        <v>1019</v>
      </c>
      <c r="B38" s="2518"/>
      <c r="C38" s="2518"/>
      <c r="D38" s="2518"/>
      <c r="E38" s="2518"/>
      <c r="F38" s="2518"/>
      <c r="G38" s="2518"/>
      <c r="H38" s="2518"/>
      <c r="I38" s="2518"/>
      <c r="J38" s="2518"/>
      <c r="K38" s="2518"/>
      <c r="L38" s="2518"/>
      <c r="M38" s="2518"/>
      <c r="N38" s="2518"/>
      <c r="O38" s="2518"/>
      <c r="P38" s="573" t="s">
        <v>1248</v>
      </c>
      <c r="Q38" s="2156" t="s">
        <v>492</v>
      </c>
      <c r="R38" s="2157"/>
      <c r="S38" s="2465"/>
      <c r="T38" s="2466"/>
      <c r="U38" s="2466"/>
      <c r="V38" s="2467"/>
      <c r="W38" s="2428"/>
      <c r="X38" s="2429"/>
      <c r="Y38" s="2429"/>
      <c r="Z38" s="2430"/>
      <c r="AA38" s="1210"/>
      <c r="AB38" s="2438"/>
      <c r="AC38" s="2438"/>
      <c r="AD38" s="2438"/>
      <c r="AE38" s="2438"/>
      <c r="AF38" s="2439"/>
    </row>
    <row r="39" spans="1:32" ht="6" customHeight="1">
      <c r="A39" s="2519"/>
      <c r="B39" s="2520"/>
      <c r="C39" s="2520"/>
      <c r="D39" s="2520"/>
      <c r="E39" s="2520"/>
      <c r="F39" s="2520"/>
      <c r="G39" s="2520"/>
      <c r="H39" s="2520"/>
      <c r="I39" s="2520"/>
      <c r="J39" s="2520"/>
      <c r="K39" s="2520"/>
      <c r="L39" s="2520"/>
      <c r="M39" s="2520"/>
      <c r="N39" s="2520"/>
      <c r="O39" s="2520"/>
      <c r="P39" s="123"/>
      <c r="Q39" s="117"/>
      <c r="R39" s="823"/>
      <c r="S39" s="2468"/>
      <c r="T39" s="2469"/>
      <c r="U39" s="2469"/>
      <c r="V39" s="2470"/>
      <c r="W39" s="2431"/>
      <c r="X39" s="2432"/>
      <c r="Y39" s="2432"/>
      <c r="Z39" s="2433"/>
      <c r="AA39" s="1210"/>
      <c r="AB39" s="2438"/>
      <c r="AC39" s="2438"/>
      <c r="AD39" s="2438"/>
      <c r="AE39" s="2438"/>
      <c r="AF39" s="2439"/>
    </row>
    <row r="40" spans="1:32" ht="13.5" customHeight="1">
      <c r="A40" s="2471" t="s">
        <v>1587</v>
      </c>
      <c r="B40" s="2449"/>
      <c r="C40" s="2449"/>
      <c r="D40" s="2449"/>
      <c r="E40" s="2449"/>
      <c r="F40" s="2449"/>
      <c r="G40" s="2449"/>
      <c r="H40" s="2449"/>
      <c r="I40" s="2449"/>
      <c r="J40" s="2449"/>
      <c r="K40" s="2449"/>
      <c r="L40" s="2449"/>
      <c r="M40" s="2449"/>
      <c r="N40" s="2449"/>
      <c r="O40" s="2449"/>
      <c r="P40" s="926" t="s">
        <v>1248</v>
      </c>
      <c r="Q40" s="2449" t="s">
        <v>491</v>
      </c>
      <c r="R40" s="2450"/>
      <c r="S40" s="2462"/>
      <c r="T40" s="2463"/>
      <c r="U40" s="2463"/>
      <c r="V40" s="2464"/>
      <c r="W40" s="2243"/>
      <c r="X40" s="2426"/>
      <c r="Y40" s="2426"/>
      <c r="Z40" s="2427"/>
      <c r="AA40" s="929" t="s">
        <v>1248</v>
      </c>
      <c r="AB40" s="462" t="s">
        <v>935</v>
      </c>
      <c r="AC40" s="394"/>
      <c r="AD40" s="394"/>
      <c r="AE40" s="278"/>
      <c r="AF40" s="461"/>
    </row>
    <row r="41" spans="1:32" ht="13.5" customHeight="1">
      <c r="A41" s="2155"/>
      <c r="B41" s="2156"/>
      <c r="C41" s="2156"/>
      <c r="D41" s="2156"/>
      <c r="E41" s="2156"/>
      <c r="F41" s="2156"/>
      <c r="G41" s="2156"/>
      <c r="H41" s="2156"/>
      <c r="I41" s="2156"/>
      <c r="J41" s="2156"/>
      <c r="K41" s="2156"/>
      <c r="L41" s="2156"/>
      <c r="M41" s="2156"/>
      <c r="N41" s="2156"/>
      <c r="O41" s="2157"/>
      <c r="P41" s="573" t="s">
        <v>1248</v>
      </c>
      <c r="Q41" s="2156" t="s">
        <v>492</v>
      </c>
      <c r="R41" s="2157"/>
      <c r="S41" s="2465"/>
      <c r="T41" s="2466"/>
      <c r="U41" s="2466"/>
      <c r="V41" s="2467"/>
      <c r="W41" s="2428"/>
      <c r="X41" s="2429"/>
      <c r="Y41" s="2429"/>
      <c r="Z41" s="2430"/>
      <c r="AA41" s="911" t="s">
        <v>1248</v>
      </c>
      <c r="AB41" s="239" t="s">
        <v>1588</v>
      </c>
      <c r="AC41" s="394"/>
      <c r="AD41" s="394"/>
      <c r="AE41" s="278"/>
      <c r="AF41" s="461"/>
    </row>
    <row r="42" spans="1:32" ht="6" customHeight="1">
      <c r="A42" s="2155"/>
      <c r="B42" s="2156"/>
      <c r="C42" s="2156"/>
      <c r="D42" s="2156"/>
      <c r="E42" s="2156"/>
      <c r="F42" s="2156"/>
      <c r="G42" s="2156"/>
      <c r="H42" s="2156"/>
      <c r="I42" s="2156"/>
      <c r="J42" s="2156"/>
      <c r="K42" s="2156"/>
      <c r="L42" s="2156"/>
      <c r="M42" s="2156"/>
      <c r="N42" s="2156"/>
      <c r="O42" s="2157"/>
      <c r="P42" s="123"/>
      <c r="Q42" s="784"/>
      <c r="R42" s="785"/>
      <c r="S42" s="2465"/>
      <c r="T42" s="2466"/>
      <c r="U42" s="2466"/>
      <c r="V42" s="2467"/>
      <c r="W42" s="2428"/>
      <c r="X42" s="2429"/>
      <c r="Y42" s="2429"/>
      <c r="Z42" s="2430"/>
      <c r="AA42" s="255"/>
      <c r="AB42" s="239"/>
      <c r="AC42" s="394"/>
      <c r="AD42" s="394"/>
      <c r="AE42" s="278"/>
      <c r="AF42" s="461"/>
    </row>
    <row r="43" spans="1:32" ht="13.5" customHeight="1">
      <c r="A43" s="2471" t="s">
        <v>1031</v>
      </c>
      <c r="B43" s="2449"/>
      <c r="C43" s="2449"/>
      <c r="D43" s="2449"/>
      <c r="E43" s="2449"/>
      <c r="F43" s="2449"/>
      <c r="G43" s="2449"/>
      <c r="H43" s="2449"/>
      <c r="I43" s="2449"/>
      <c r="J43" s="2449"/>
      <c r="K43" s="2449"/>
      <c r="L43" s="2449"/>
      <c r="M43" s="2449"/>
      <c r="N43" s="2449"/>
      <c r="O43" s="2449"/>
      <c r="P43" s="926" t="s">
        <v>1248</v>
      </c>
      <c r="Q43" s="2449" t="s">
        <v>491</v>
      </c>
      <c r="R43" s="2450"/>
      <c r="S43" s="2462"/>
      <c r="T43" s="2463"/>
      <c r="U43" s="2463"/>
      <c r="V43" s="2464"/>
      <c r="W43" s="2243"/>
      <c r="X43" s="2426"/>
      <c r="Y43" s="2426"/>
      <c r="Z43" s="2427"/>
      <c r="AA43" s="1210"/>
      <c r="AB43" s="2438"/>
      <c r="AC43" s="2438"/>
      <c r="AD43" s="2438"/>
      <c r="AE43" s="2438"/>
      <c r="AF43" s="2439"/>
    </row>
    <row r="44" spans="1:32" ht="13.5" customHeight="1">
      <c r="A44" s="2155"/>
      <c r="B44" s="2156"/>
      <c r="C44" s="2156"/>
      <c r="D44" s="2156"/>
      <c r="E44" s="2156"/>
      <c r="F44" s="2156"/>
      <c r="G44" s="2156"/>
      <c r="H44" s="2156"/>
      <c r="I44" s="2156"/>
      <c r="J44" s="2156"/>
      <c r="K44" s="2156"/>
      <c r="L44" s="2156"/>
      <c r="M44" s="2156"/>
      <c r="N44" s="2156"/>
      <c r="O44" s="2156"/>
      <c r="P44" s="573" t="s">
        <v>1248</v>
      </c>
      <c r="Q44" s="2156" t="s">
        <v>492</v>
      </c>
      <c r="R44" s="2157"/>
      <c r="S44" s="2465"/>
      <c r="T44" s="2466"/>
      <c r="U44" s="2466"/>
      <c r="V44" s="2467"/>
      <c r="W44" s="2428"/>
      <c r="X44" s="2429"/>
      <c r="Y44" s="2429"/>
      <c r="Z44" s="2430"/>
      <c r="AA44" s="1210"/>
      <c r="AB44" s="2438"/>
      <c r="AC44" s="2438"/>
      <c r="AD44" s="2438"/>
      <c r="AE44" s="2438"/>
      <c r="AF44" s="2439"/>
    </row>
    <row r="45" spans="1:32" ht="6" customHeight="1">
      <c r="A45" s="2472"/>
      <c r="B45" s="2473"/>
      <c r="C45" s="2473"/>
      <c r="D45" s="2473"/>
      <c r="E45" s="2473"/>
      <c r="F45" s="2473"/>
      <c r="G45" s="2473"/>
      <c r="H45" s="2473"/>
      <c r="I45" s="2473"/>
      <c r="J45" s="2473"/>
      <c r="K45" s="2473"/>
      <c r="L45" s="2473"/>
      <c r="M45" s="2473"/>
      <c r="N45" s="2473"/>
      <c r="O45" s="2473"/>
      <c r="P45" s="123"/>
      <c r="Q45" s="117"/>
      <c r="R45" s="823"/>
      <c r="S45" s="2468"/>
      <c r="T45" s="2469"/>
      <c r="U45" s="2469"/>
      <c r="V45" s="2470"/>
      <c r="W45" s="2431"/>
      <c r="X45" s="2432"/>
      <c r="Y45" s="2432"/>
      <c r="Z45" s="2433"/>
      <c r="AA45" s="1210"/>
      <c r="AB45" s="2438"/>
      <c r="AC45" s="2438"/>
      <c r="AD45" s="2438"/>
      <c r="AE45" s="2438"/>
      <c r="AF45" s="2439"/>
    </row>
    <row r="46" spans="1:32" ht="13.5" customHeight="1">
      <c r="A46" s="2471" t="s">
        <v>237</v>
      </c>
      <c r="B46" s="2449"/>
      <c r="C46" s="2449"/>
      <c r="D46" s="2449"/>
      <c r="E46" s="2449"/>
      <c r="F46" s="2449"/>
      <c r="G46" s="2449"/>
      <c r="H46" s="2449"/>
      <c r="I46" s="2449"/>
      <c r="J46" s="2449"/>
      <c r="K46" s="2449"/>
      <c r="L46" s="2449"/>
      <c r="M46" s="2449"/>
      <c r="N46" s="2449"/>
      <c r="O46" s="2449"/>
      <c r="P46" s="926" t="s">
        <v>1248</v>
      </c>
      <c r="Q46" s="2449" t="s">
        <v>491</v>
      </c>
      <c r="R46" s="2450"/>
      <c r="S46" s="2462"/>
      <c r="T46" s="2463"/>
      <c r="U46" s="2463"/>
      <c r="V46" s="2464"/>
      <c r="W46" s="2243"/>
      <c r="X46" s="2426"/>
      <c r="Y46" s="2426"/>
      <c r="Z46" s="2427"/>
      <c r="AA46" s="1210"/>
      <c r="AB46" s="2438"/>
      <c r="AC46" s="2438"/>
      <c r="AD46" s="2438"/>
      <c r="AE46" s="2438"/>
      <c r="AF46" s="2439"/>
    </row>
    <row r="47" spans="1:32" ht="13.5" customHeight="1">
      <c r="A47" s="2155"/>
      <c r="B47" s="2156"/>
      <c r="C47" s="2156"/>
      <c r="D47" s="2156"/>
      <c r="E47" s="2156"/>
      <c r="F47" s="2156"/>
      <c r="G47" s="2156"/>
      <c r="H47" s="2156"/>
      <c r="I47" s="2156"/>
      <c r="J47" s="2156"/>
      <c r="K47" s="2156"/>
      <c r="L47" s="2156"/>
      <c r="M47" s="2156"/>
      <c r="N47" s="2156"/>
      <c r="O47" s="2156"/>
      <c r="P47" s="573" t="s">
        <v>1248</v>
      </c>
      <c r="Q47" s="2156" t="s">
        <v>492</v>
      </c>
      <c r="R47" s="2157"/>
      <c r="S47" s="2465"/>
      <c r="T47" s="2466"/>
      <c r="U47" s="2466"/>
      <c r="V47" s="2467"/>
      <c r="W47" s="2428"/>
      <c r="X47" s="2429"/>
      <c r="Y47" s="2429"/>
      <c r="Z47" s="2430"/>
      <c r="AA47" s="1210"/>
      <c r="AB47" s="2438"/>
      <c r="AC47" s="2438"/>
      <c r="AD47" s="2438"/>
      <c r="AE47" s="2438"/>
      <c r="AF47" s="2439"/>
    </row>
    <row r="48" spans="1:32" ht="6" customHeight="1">
      <c r="A48" s="2472"/>
      <c r="B48" s="2473"/>
      <c r="C48" s="2473"/>
      <c r="D48" s="2473"/>
      <c r="E48" s="2473"/>
      <c r="F48" s="2473"/>
      <c r="G48" s="2473"/>
      <c r="H48" s="2473"/>
      <c r="I48" s="2473"/>
      <c r="J48" s="2473"/>
      <c r="K48" s="2473"/>
      <c r="L48" s="2473"/>
      <c r="M48" s="2473"/>
      <c r="N48" s="2473"/>
      <c r="O48" s="2473"/>
      <c r="P48" s="123"/>
      <c r="Q48" s="117"/>
      <c r="R48" s="823"/>
      <c r="S48" s="2468"/>
      <c r="T48" s="2469"/>
      <c r="U48" s="2469"/>
      <c r="V48" s="2470"/>
      <c r="W48" s="2431"/>
      <c r="X48" s="2432"/>
      <c r="Y48" s="2432"/>
      <c r="Z48" s="2433"/>
      <c r="AA48" s="1210"/>
      <c r="AB48" s="2438"/>
      <c r="AC48" s="2438"/>
      <c r="AD48" s="2438"/>
      <c r="AE48" s="2438"/>
      <c r="AF48" s="2439"/>
    </row>
    <row r="49" spans="1:32" ht="13.5" customHeight="1">
      <c r="A49" s="2542" t="s">
        <v>238</v>
      </c>
      <c r="B49" s="2543"/>
      <c r="C49" s="2543"/>
      <c r="D49" s="2543"/>
      <c r="E49" s="2543"/>
      <c r="F49" s="2543"/>
      <c r="G49" s="2543"/>
      <c r="H49" s="2543"/>
      <c r="I49" s="2543"/>
      <c r="J49" s="2543"/>
      <c r="K49" s="2543"/>
      <c r="L49" s="2543"/>
      <c r="M49" s="2543"/>
      <c r="N49" s="2543"/>
      <c r="O49" s="2543"/>
      <c r="P49" s="926" t="s">
        <v>1248</v>
      </c>
      <c r="Q49" s="2449" t="s">
        <v>491</v>
      </c>
      <c r="R49" s="2450"/>
      <c r="S49" s="2462"/>
      <c r="T49" s="2463"/>
      <c r="U49" s="2463"/>
      <c r="V49" s="2464"/>
      <c r="W49" s="2243"/>
      <c r="X49" s="2426"/>
      <c r="Y49" s="2426"/>
      <c r="Z49" s="2427"/>
      <c r="AA49" s="1210"/>
      <c r="AB49" s="2438"/>
      <c r="AC49" s="2438"/>
      <c r="AD49" s="2438"/>
      <c r="AE49" s="2438"/>
      <c r="AF49" s="2439"/>
    </row>
    <row r="50" spans="1:32" ht="13.5" customHeight="1">
      <c r="A50" s="2544"/>
      <c r="B50" s="2545"/>
      <c r="C50" s="2545"/>
      <c r="D50" s="2545"/>
      <c r="E50" s="2545"/>
      <c r="F50" s="2545"/>
      <c r="G50" s="2545"/>
      <c r="H50" s="2545"/>
      <c r="I50" s="2545"/>
      <c r="J50" s="2545"/>
      <c r="K50" s="2545"/>
      <c r="L50" s="2545"/>
      <c r="M50" s="2545"/>
      <c r="N50" s="2545"/>
      <c r="O50" s="2545"/>
      <c r="P50" s="573" t="s">
        <v>1248</v>
      </c>
      <c r="Q50" s="2156" t="s">
        <v>492</v>
      </c>
      <c r="R50" s="2157"/>
      <c r="S50" s="2465"/>
      <c r="T50" s="2466"/>
      <c r="U50" s="2466"/>
      <c r="V50" s="2467"/>
      <c r="W50" s="2428"/>
      <c r="X50" s="2429"/>
      <c r="Y50" s="2429"/>
      <c r="Z50" s="2430"/>
      <c r="AA50" s="1210"/>
      <c r="AB50" s="2438"/>
      <c r="AC50" s="2438"/>
      <c r="AD50" s="2438"/>
      <c r="AE50" s="2438"/>
      <c r="AF50" s="2439"/>
    </row>
    <row r="51" spans="1:32" ht="6" customHeight="1">
      <c r="A51" s="2546"/>
      <c r="B51" s="2547"/>
      <c r="C51" s="2547"/>
      <c r="D51" s="2547"/>
      <c r="E51" s="2547"/>
      <c r="F51" s="2547"/>
      <c r="G51" s="2547"/>
      <c r="H51" s="2547"/>
      <c r="I51" s="2547"/>
      <c r="J51" s="2547"/>
      <c r="K51" s="2547"/>
      <c r="L51" s="2547"/>
      <c r="M51" s="2547"/>
      <c r="N51" s="2547"/>
      <c r="O51" s="2547"/>
      <c r="P51" s="122"/>
      <c r="Q51" s="456"/>
      <c r="R51" s="845"/>
      <c r="S51" s="2468"/>
      <c r="T51" s="2469"/>
      <c r="U51" s="2469"/>
      <c r="V51" s="2470"/>
      <c r="W51" s="2431"/>
      <c r="X51" s="2432"/>
      <c r="Y51" s="2432"/>
      <c r="Z51" s="2433"/>
      <c r="AA51" s="1210"/>
      <c r="AB51" s="2438"/>
      <c r="AC51" s="2438"/>
      <c r="AD51" s="2438"/>
      <c r="AE51" s="2438"/>
      <c r="AF51" s="2439"/>
    </row>
    <row r="52" spans="1:32" ht="13.5" customHeight="1">
      <c r="A52" s="2542" t="s">
        <v>239</v>
      </c>
      <c r="B52" s="2543"/>
      <c r="C52" s="2543"/>
      <c r="D52" s="2543"/>
      <c r="E52" s="2543"/>
      <c r="F52" s="2543"/>
      <c r="G52" s="2543"/>
      <c r="H52" s="2543"/>
      <c r="I52" s="2543"/>
      <c r="J52" s="2543"/>
      <c r="K52" s="2543"/>
      <c r="L52" s="2543"/>
      <c r="M52" s="2543"/>
      <c r="N52" s="2543"/>
      <c r="O52" s="2543"/>
      <c r="P52" s="926" t="s">
        <v>1248</v>
      </c>
      <c r="Q52" s="2449" t="s">
        <v>491</v>
      </c>
      <c r="R52" s="2450"/>
      <c r="S52" s="2462"/>
      <c r="T52" s="2463"/>
      <c r="U52" s="2463"/>
      <c r="V52" s="2464"/>
      <c r="W52" s="2243"/>
      <c r="X52" s="2426"/>
      <c r="Y52" s="2426"/>
      <c r="Z52" s="2427"/>
      <c r="AA52" s="929" t="s">
        <v>1248</v>
      </c>
      <c r="AB52" s="41" t="s">
        <v>935</v>
      </c>
      <c r="AC52" s="14"/>
      <c r="AD52" s="14"/>
      <c r="AE52" s="822"/>
      <c r="AF52" s="380"/>
    </row>
    <row r="53" spans="1:32" ht="13.5" customHeight="1">
      <c r="A53" s="2544"/>
      <c r="B53" s="2545"/>
      <c r="C53" s="2545"/>
      <c r="D53" s="2545"/>
      <c r="E53" s="2545"/>
      <c r="F53" s="2545"/>
      <c r="G53" s="2545"/>
      <c r="H53" s="2545"/>
      <c r="I53" s="2545"/>
      <c r="J53" s="2545"/>
      <c r="K53" s="2545"/>
      <c r="L53" s="2545"/>
      <c r="M53" s="2545"/>
      <c r="N53" s="2545"/>
      <c r="O53" s="2545"/>
      <c r="P53" s="573" t="s">
        <v>1248</v>
      </c>
      <c r="Q53" s="2156" t="s">
        <v>492</v>
      </c>
      <c r="R53" s="2157"/>
      <c r="S53" s="2465"/>
      <c r="T53" s="2466"/>
      <c r="U53" s="2466"/>
      <c r="V53" s="2467"/>
      <c r="W53" s="2428"/>
      <c r="X53" s="2429"/>
      <c r="Y53" s="2429"/>
      <c r="Z53" s="2430"/>
      <c r="AA53" s="911" t="s">
        <v>1248</v>
      </c>
      <c r="AB53" s="502" t="s">
        <v>1008</v>
      </c>
      <c r="AC53" s="14"/>
      <c r="AD53" s="14"/>
      <c r="AE53" s="822"/>
      <c r="AF53" s="380"/>
    </row>
    <row r="54" spans="1:32" ht="6" customHeight="1">
      <c r="A54" s="2546"/>
      <c r="B54" s="2547"/>
      <c r="C54" s="2547"/>
      <c r="D54" s="2547"/>
      <c r="E54" s="2547"/>
      <c r="F54" s="2547"/>
      <c r="G54" s="2547"/>
      <c r="H54" s="2547"/>
      <c r="I54" s="2547"/>
      <c r="J54" s="2547"/>
      <c r="K54" s="2547"/>
      <c r="L54" s="2547"/>
      <c r="M54" s="2547"/>
      <c r="N54" s="2547"/>
      <c r="O54" s="2547"/>
      <c r="P54" s="123"/>
      <c r="Q54" s="117"/>
      <c r="R54" s="823"/>
      <c r="S54" s="2468"/>
      <c r="T54" s="2469"/>
      <c r="U54" s="2469"/>
      <c r="V54" s="2470"/>
      <c r="W54" s="2431"/>
      <c r="X54" s="2432"/>
      <c r="Y54" s="2432"/>
      <c r="Z54" s="2433"/>
      <c r="AA54" s="853"/>
      <c r="AB54" s="853"/>
      <c r="AC54" s="14"/>
      <c r="AD54" s="14"/>
      <c r="AE54" s="822"/>
      <c r="AF54" s="380"/>
    </row>
    <row r="55" spans="1:32" ht="13.5" customHeight="1">
      <c r="A55" s="2471" t="s">
        <v>240</v>
      </c>
      <c r="B55" s="2449"/>
      <c r="C55" s="2449"/>
      <c r="D55" s="2449"/>
      <c r="E55" s="2449"/>
      <c r="F55" s="2449"/>
      <c r="G55" s="2449"/>
      <c r="H55" s="2449"/>
      <c r="I55" s="2449"/>
      <c r="J55" s="2449"/>
      <c r="K55" s="2449"/>
      <c r="L55" s="2449"/>
      <c r="M55" s="2449"/>
      <c r="N55" s="2449"/>
      <c r="O55" s="2450"/>
      <c r="P55" s="926" t="s">
        <v>1248</v>
      </c>
      <c r="Q55" s="2449" t="s">
        <v>491</v>
      </c>
      <c r="R55" s="2450"/>
      <c r="S55" s="2462"/>
      <c r="T55" s="2463"/>
      <c r="U55" s="2463"/>
      <c r="V55" s="2464"/>
      <c r="W55" s="2243"/>
      <c r="X55" s="2426"/>
      <c r="Y55" s="2426"/>
      <c r="Z55" s="2427"/>
      <c r="AA55" s="1210"/>
      <c r="AB55" s="2438"/>
      <c r="AC55" s="2438"/>
      <c r="AD55" s="2438"/>
      <c r="AE55" s="2438"/>
      <c r="AF55" s="2439"/>
    </row>
    <row r="56" spans="1:32" ht="13.5" customHeight="1">
      <c r="A56" s="783"/>
      <c r="B56" s="801"/>
      <c r="C56" s="911" t="s">
        <v>1248</v>
      </c>
      <c r="D56" s="801" t="s">
        <v>252</v>
      </c>
      <c r="E56" s="801"/>
      <c r="F56" s="801"/>
      <c r="G56" s="801"/>
      <c r="H56" s="801"/>
      <c r="I56" s="801"/>
      <c r="J56" s="911" t="s">
        <v>1248</v>
      </c>
      <c r="K56" s="801" t="s">
        <v>936</v>
      </c>
      <c r="L56" s="801"/>
      <c r="M56" s="117"/>
      <c r="N56" s="117"/>
      <c r="O56" s="117"/>
      <c r="P56" s="573" t="s">
        <v>1248</v>
      </c>
      <c r="Q56" s="2156" t="s">
        <v>492</v>
      </c>
      <c r="R56" s="2157"/>
      <c r="S56" s="2465"/>
      <c r="T56" s="2466"/>
      <c r="U56" s="2466"/>
      <c r="V56" s="2467"/>
      <c r="W56" s="2428"/>
      <c r="X56" s="2429"/>
      <c r="Y56" s="2429"/>
      <c r="Z56" s="2430"/>
      <c r="AA56" s="1210"/>
      <c r="AB56" s="2438"/>
      <c r="AC56" s="2438"/>
      <c r="AD56" s="2438"/>
      <c r="AE56" s="2438"/>
      <c r="AF56" s="2439"/>
    </row>
    <row r="57" spans="1:32" ht="13.5" customHeight="1">
      <c r="A57" s="798"/>
      <c r="B57" s="803"/>
      <c r="C57" s="936" t="s">
        <v>1248</v>
      </c>
      <c r="D57" s="803" t="s">
        <v>253</v>
      </c>
      <c r="E57" s="803"/>
      <c r="F57" s="803"/>
      <c r="G57" s="803"/>
      <c r="H57" s="803"/>
      <c r="I57" s="803"/>
      <c r="J57" s="803"/>
      <c r="K57" s="803"/>
      <c r="L57" s="803"/>
      <c r="M57" s="456"/>
      <c r="N57" s="456"/>
      <c r="O57" s="456"/>
      <c r="P57" s="122"/>
      <c r="Q57" s="456"/>
      <c r="R57" s="845"/>
      <c r="S57" s="2468"/>
      <c r="T57" s="2469"/>
      <c r="U57" s="2469"/>
      <c r="V57" s="2470"/>
      <c r="W57" s="2431"/>
      <c r="X57" s="2432"/>
      <c r="Y57" s="2432"/>
      <c r="Z57" s="2433"/>
      <c r="AA57" s="1210"/>
      <c r="AB57" s="2438"/>
      <c r="AC57" s="2438"/>
      <c r="AD57" s="2438"/>
      <c r="AE57" s="2438"/>
      <c r="AF57" s="2439"/>
    </row>
    <row r="58" spans="1:32">
      <c r="A58" s="2525" t="s">
        <v>536</v>
      </c>
      <c r="B58" s="2526"/>
      <c r="C58" s="2526"/>
      <c r="D58" s="2526"/>
      <c r="E58" s="2526"/>
      <c r="F58" s="2526"/>
      <c r="G58" s="2526"/>
      <c r="H58" s="2526"/>
      <c r="I58" s="2526"/>
      <c r="J58" s="2526"/>
      <c r="K58" s="2526"/>
      <c r="L58" s="2526"/>
      <c r="M58" s="2526"/>
      <c r="N58" s="2526"/>
      <c r="O58" s="2527"/>
      <c r="P58" s="2534"/>
      <c r="Q58" s="1918"/>
      <c r="R58" s="1918"/>
      <c r="S58" s="1918"/>
      <c r="T58" s="1918"/>
      <c r="U58" s="1918"/>
      <c r="V58" s="1918"/>
      <c r="W58" s="1918"/>
      <c r="X58" s="1918"/>
      <c r="Y58" s="1918"/>
      <c r="Z58" s="1918"/>
      <c r="AA58" s="1918"/>
      <c r="AB58" s="1918"/>
      <c r="AC58" s="1918"/>
      <c r="AD58" s="1918"/>
      <c r="AE58" s="1918"/>
      <c r="AF58" s="2535"/>
    </row>
    <row r="59" spans="1:32">
      <c r="A59" s="2528"/>
      <c r="B59" s="2529"/>
      <c r="C59" s="2529"/>
      <c r="D59" s="2529"/>
      <c r="E59" s="2529"/>
      <c r="F59" s="2529"/>
      <c r="G59" s="2529"/>
      <c r="H59" s="2529"/>
      <c r="I59" s="2529"/>
      <c r="J59" s="2529"/>
      <c r="K59" s="2529"/>
      <c r="L59" s="2529"/>
      <c r="M59" s="2529"/>
      <c r="N59" s="2529"/>
      <c r="O59" s="2530"/>
      <c r="P59" s="2536"/>
      <c r="Q59" s="2537"/>
      <c r="R59" s="2537"/>
      <c r="S59" s="2537"/>
      <c r="T59" s="2537"/>
      <c r="U59" s="2537"/>
      <c r="V59" s="2537"/>
      <c r="W59" s="2537"/>
      <c r="X59" s="2537"/>
      <c r="Y59" s="2537"/>
      <c r="Z59" s="2537"/>
      <c r="AA59" s="2537"/>
      <c r="AB59" s="2537"/>
      <c r="AC59" s="2537"/>
      <c r="AD59" s="2537"/>
      <c r="AE59" s="2537"/>
      <c r="AF59" s="2538"/>
    </row>
    <row r="60" spans="1:32">
      <c r="A60" s="2531"/>
      <c r="B60" s="2532"/>
      <c r="C60" s="2532"/>
      <c r="D60" s="2532"/>
      <c r="E60" s="2532"/>
      <c r="F60" s="2532"/>
      <c r="G60" s="2532"/>
      <c r="H60" s="2532"/>
      <c r="I60" s="2532"/>
      <c r="J60" s="2532"/>
      <c r="K60" s="2532"/>
      <c r="L60" s="2532"/>
      <c r="M60" s="2532"/>
      <c r="N60" s="2532"/>
      <c r="O60" s="2533"/>
      <c r="P60" s="2539"/>
      <c r="Q60" s="2540"/>
      <c r="R60" s="2540"/>
      <c r="S60" s="2540"/>
      <c r="T60" s="2540"/>
      <c r="U60" s="2540"/>
      <c r="V60" s="2540"/>
      <c r="W60" s="2540"/>
      <c r="X60" s="2540"/>
      <c r="Y60" s="2540"/>
      <c r="Z60" s="2540"/>
      <c r="AA60" s="2540"/>
      <c r="AB60" s="2540"/>
      <c r="AC60" s="2540"/>
      <c r="AD60" s="2540"/>
      <c r="AE60" s="2540"/>
      <c r="AF60" s="2541"/>
    </row>
  </sheetData>
  <mergeCells count="162">
    <mergeCell ref="X8:AB10"/>
    <mergeCell ref="A6:E10"/>
    <mergeCell ref="F6:N6"/>
    <mergeCell ref="O6:W6"/>
    <mergeCell ref="F7:M7"/>
    <mergeCell ref="O7:V7"/>
    <mergeCell ref="O9:Q9"/>
    <mergeCell ref="R9:T9"/>
    <mergeCell ref="U9:W9"/>
    <mergeCell ref="F10:G10"/>
    <mergeCell ref="I10:J10"/>
    <mergeCell ref="L10:M10"/>
    <mergeCell ref="O10:P10"/>
    <mergeCell ref="R10:S10"/>
    <mergeCell ref="U10:V10"/>
    <mergeCell ref="F8:W8"/>
    <mergeCell ref="W49:Z51"/>
    <mergeCell ref="F4:N4"/>
    <mergeCell ref="F5:M5"/>
    <mergeCell ref="O4:W4"/>
    <mergeCell ref="O5:V5"/>
    <mergeCell ref="X4:AB4"/>
    <mergeCell ref="X5:AA5"/>
    <mergeCell ref="AE5:AG5"/>
    <mergeCell ref="AE7:AG7"/>
    <mergeCell ref="S37:V39"/>
    <mergeCell ref="AA49:AF51"/>
    <mergeCell ref="A50:O51"/>
    <mergeCell ref="Q50:R50"/>
    <mergeCell ref="Q46:R46"/>
    <mergeCell ref="Q49:R49"/>
    <mergeCell ref="I29:J29"/>
    <mergeCell ref="AA31:AF33"/>
    <mergeCell ref="AA37:AF39"/>
    <mergeCell ref="S40:V42"/>
    <mergeCell ref="W40:Z42"/>
    <mergeCell ref="A41:O42"/>
    <mergeCell ref="A43:O43"/>
    <mergeCell ref="S43:V45"/>
    <mergeCell ref="W43:Z45"/>
    <mergeCell ref="A4:E5"/>
    <mergeCell ref="AA55:AF57"/>
    <mergeCell ref="Q56:R56"/>
    <mergeCell ref="A58:O60"/>
    <mergeCell ref="P58:AF60"/>
    <mergeCell ref="A52:O52"/>
    <mergeCell ref="S52:V54"/>
    <mergeCell ref="W52:Z54"/>
    <mergeCell ref="A53:O54"/>
    <mergeCell ref="Q53:R53"/>
    <mergeCell ref="A55:O55"/>
    <mergeCell ref="Q55:R55"/>
    <mergeCell ref="S55:V57"/>
    <mergeCell ref="W55:Z57"/>
    <mergeCell ref="Q52:R52"/>
    <mergeCell ref="A46:O46"/>
    <mergeCell ref="S46:V48"/>
    <mergeCell ref="W46:Z48"/>
    <mergeCell ref="AA46:AF48"/>
    <mergeCell ref="A47:O48"/>
    <mergeCell ref="Q47:R47"/>
    <mergeCell ref="A49:O49"/>
    <mergeCell ref="S49:V51"/>
    <mergeCell ref="L21:M21"/>
    <mergeCell ref="AA43:AF45"/>
    <mergeCell ref="A44:O45"/>
    <mergeCell ref="Q44:R44"/>
    <mergeCell ref="Q40:R40"/>
    <mergeCell ref="Q41:R41"/>
    <mergeCell ref="Q37:R37"/>
    <mergeCell ref="Q38:R38"/>
    <mergeCell ref="A40:O40"/>
    <mergeCell ref="A38:O39"/>
    <mergeCell ref="A32:O33"/>
    <mergeCell ref="AC17:AH17"/>
    <mergeCell ref="T17:U17"/>
    <mergeCell ref="X6:AB6"/>
    <mergeCell ref="X7:AA7"/>
    <mergeCell ref="F9:H9"/>
    <mergeCell ref="I9:K9"/>
    <mergeCell ref="L9:N9"/>
    <mergeCell ref="P21:Q21"/>
    <mergeCell ref="R21:S21"/>
    <mergeCell ref="T21:U21"/>
    <mergeCell ref="V21:W21"/>
    <mergeCell ref="X21:Y21"/>
    <mergeCell ref="Z21:AA21"/>
    <mergeCell ref="AF20:AG21"/>
    <mergeCell ref="R20:S20"/>
    <mergeCell ref="T20:U20"/>
    <mergeCell ref="V20:W20"/>
    <mergeCell ref="X20:Y20"/>
    <mergeCell ref="A17:K17"/>
    <mergeCell ref="N18:O18"/>
    <mergeCell ref="V18:W18"/>
    <mergeCell ref="T18:U18"/>
    <mergeCell ref="G21:K21"/>
    <mergeCell ref="L18:M18"/>
    <mergeCell ref="N21:O21"/>
    <mergeCell ref="Q43:R43"/>
    <mergeCell ref="A37:O37"/>
    <mergeCell ref="W37:Z39"/>
    <mergeCell ref="Q34:R34"/>
    <mergeCell ref="Q35:R35"/>
    <mergeCell ref="Z17:AB17"/>
    <mergeCell ref="X16:Y16"/>
    <mergeCell ref="V17:W17"/>
    <mergeCell ref="X17:Y17"/>
    <mergeCell ref="L17:M17"/>
    <mergeCell ref="N17:O17"/>
    <mergeCell ref="P17:Q17"/>
    <mergeCell ref="R17:S17"/>
    <mergeCell ref="P18:Q18"/>
    <mergeCell ref="R18:S18"/>
    <mergeCell ref="U16:V16"/>
    <mergeCell ref="G19:K19"/>
    <mergeCell ref="A18:B21"/>
    <mergeCell ref="S26:V27"/>
    <mergeCell ref="W26:Z26"/>
    <mergeCell ref="W27:Z27"/>
    <mergeCell ref="A31:O31"/>
    <mergeCell ref="Q28:R28"/>
    <mergeCell ref="X18:Y19"/>
    <mergeCell ref="A26:O27"/>
    <mergeCell ref="P26:R27"/>
    <mergeCell ref="S34:V36"/>
    <mergeCell ref="A34:O34"/>
    <mergeCell ref="A35:O36"/>
    <mergeCell ref="S28:V30"/>
    <mergeCell ref="Q29:R29"/>
    <mergeCell ref="L19:M19"/>
    <mergeCell ref="N19:O19"/>
    <mergeCell ref="P19:Q19"/>
    <mergeCell ref="R19:S19"/>
    <mergeCell ref="T19:U19"/>
    <mergeCell ref="C18:F19"/>
    <mergeCell ref="C20:F21"/>
    <mergeCell ref="G20:K20"/>
    <mergeCell ref="L20:M20"/>
    <mergeCell ref="N20:O20"/>
    <mergeCell ref="P20:Q20"/>
    <mergeCell ref="S31:V33"/>
    <mergeCell ref="Q31:R31"/>
    <mergeCell ref="Q32:R32"/>
    <mergeCell ref="G18:K18"/>
    <mergeCell ref="AH18:AH19"/>
    <mergeCell ref="Z19:AA19"/>
    <mergeCell ref="Z18:AA18"/>
    <mergeCell ref="W31:Z33"/>
    <mergeCell ref="W34:Z36"/>
    <mergeCell ref="W28:Z30"/>
    <mergeCell ref="Z20:AA20"/>
    <mergeCell ref="AC20:AE21"/>
    <mergeCell ref="AA28:AF30"/>
    <mergeCell ref="AA26:AF27"/>
    <mergeCell ref="AH20:AH21"/>
    <mergeCell ref="V19:W19"/>
    <mergeCell ref="AC22:AE22"/>
    <mergeCell ref="AF22:AG22"/>
    <mergeCell ref="AA34:AF36"/>
    <mergeCell ref="AC18:AE19"/>
    <mergeCell ref="AF18:AG19"/>
  </mergeCells>
  <phoneticPr fontId="5"/>
  <conditionalFormatting sqref="X7:AA7">
    <cfRule type="cellIs" dxfId="1" priority="2" operator="greaterThan">
      <formula>$X$5</formula>
    </cfRule>
  </conditionalFormatting>
  <conditionalFormatting sqref="AE5 AD7:AE7">
    <cfRule type="cellIs" dxfId="0" priority="1" operator="greaterThan">
      <formula>1.2</formula>
    </cfRule>
  </conditionalFormatting>
  <dataValidations count="2">
    <dataValidation type="list" allowBlank="1" showInputMessage="1" showErrorMessage="1" sqref="P40:P41 G28:G30 J28 P28:P29 P31:P32 P34:P35 P37:P38 J56 P43:P44 P46:P47 P49:P50 P52:P53 P55:P56 AA52:AA53 C56:C57 AA40:AA41">
      <formula1>"□,☑"</formula1>
    </dataValidation>
    <dataValidation type="list" allowBlank="1" showInputMessage="1" showErrorMessage="1" sqref="K29">
      <formula1>"月,週,日"</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L45"/>
  <sheetViews>
    <sheetView view="pageBreakPreview" zoomScaleNormal="100" zoomScaleSheetLayoutView="100" workbookViewId="0"/>
  </sheetViews>
  <sheetFormatPr defaultColWidth="2.625" defaultRowHeight="13.5"/>
  <cols>
    <col min="1" max="5" width="2.625" style="637"/>
    <col min="6" max="6" width="2.625" style="637" customWidth="1"/>
    <col min="7" max="8" width="2.625" style="637"/>
    <col min="9" max="9" width="2.625" style="637" customWidth="1"/>
    <col min="10" max="15" width="2.625" style="637"/>
    <col min="16" max="16" width="2.625" style="637" customWidth="1"/>
    <col min="17" max="16384" width="2.625" style="637"/>
  </cols>
  <sheetData>
    <row r="1" spans="1:38" ht="14.25">
      <c r="A1" s="114" t="s">
        <v>1405</v>
      </c>
      <c r="F1" s="831"/>
      <c r="G1" s="831"/>
      <c r="H1" s="831"/>
    </row>
    <row r="2" spans="1:38">
      <c r="A2" s="518" t="s">
        <v>1827</v>
      </c>
      <c r="F2" s="831"/>
      <c r="G2" s="831"/>
      <c r="H2" s="831"/>
      <c r="U2" s="637" t="s">
        <v>2367</v>
      </c>
    </row>
    <row r="3" spans="1:38" ht="13.5" customHeight="1">
      <c r="A3" s="2607"/>
      <c r="B3" s="2608"/>
      <c r="C3" s="1260" t="s">
        <v>1020</v>
      </c>
      <c r="D3" s="1261"/>
      <c r="E3" s="1261"/>
      <c r="F3" s="1261"/>
      <c r="G3" s="1261"/>
      <c r="H3" s="1261"/>
      <c r="I3" s="2455"/>
      <c r="J3" s="1260" t="s">
        <v>1021</v>
      </c>
      <c r="K3" s="1261"/>
      <c r="L3" s="1261"/>
      <c r="M3" s="1261"/>
      <c r="N3" s="1261"/>
      <c r="O3" s="1261"/>
      <c r="P3" s="2455"/>
      <c r="Q3" s="1260" t="s">
        <v>1022</v>
      </c>
      <c r="R3" s="1261"/>
      <c r="S3" s="1261"/>
      <c r="T3" s="1261"/>
      <c r="U3" s="1261"/>
      <c r="V3" s="1261"/>
      <c r="W3" s="2455"/>
      <c r="X3" s="2456" t="s">
        <v>1406</v>
      </c>
      <c r="Y3" s="2457"/>
      <c r="Z3" s="2457"/>
      <c r="AA3" s="2457"/>
      <c r="AB3" s="2457"/>
      <c r="AC3" s="2457"/>
      <c r="AD3" s="2458"/>
      <c r="AE3" s="2416" t="s">
        <v>489</v>
      </c>
      <c r="AF3" s="2196"/>
      <c r="AG3" s="2196"/>
      <c r="AH3" s="2412"/>
    </row>
    <row r="4" spans="1:38" ht="13.5" customHeight="1">
      <c r="A4" s="2607"/>
      <c r="B4" s="2608"/>
      <c r="C4" s="1242" t="s">
        <v>1286</v>
      </c>
      <c r="D4" s="1366"/>
      <c r="E4" s="1366"/>
      <c r="F4" s="1366"/>
      <c r="G4" s="1366"/>
      <c r="H4" s="1366"/>
      <c r="I4" s="1244"/>
      <c r="J4" s="1242" t="s">
        <v>1023</v>
      </c>
      <c r="K4" s="1366"/>
      <c r="L4" s="1366"/>
      <c r="M4" s="1366"/>
      <c r="N4" s="1366"/>
      <c r="O4" s="1366"/>
      <c r="P4" s="1244"/>
      <c r="Q4" s="2650" t="s">
        <v>1024</v>
      </c>
      <c r="R4" s="1334"/>
      <c r="S4" s="1334"/>
      <c r="T4" s="1334"/>
      <c r="U4" s="1334"/>
      <c r="V4" s="1334"/>
      <c r="W4" s="2651"/>
      <c r="X4" s="2459"/>
      <c r="Y4" s="2649"/>
      <c r="Z4" s="2649"/>
      <c r="AA4" s="2649"/>
      <c r="AB4" s="2649"/>
      <c r="AC4" s="2649"/>
      <c r="AD4" s="2461"/>
      <c r="AE4" s="2500"/>
      <c r="AF4" s="2197"/>
      <c r="AG4" s="2197"/>
      <c r="AH4" s="2443"/>
      <c r="AI4" s="805"/>
      <c r="AJ4" s="805"/>
      <c r="AK4" s="125"/>
      <c r="AL4" s="805"/>
    </row>
    <row r="5" spans="1:38" ht="15" customHeight="1">
      <c r="A5" s="2609" t="s">
        <v>254</v>
      </c>
      <c r="B5" s="2610"/>
      <c r="C5" s="2613"/>
      <c r="D5" s="2614"/>
      <c r="E5" s="2614"/>
      <c r="F5" s="1436" t="s">
        <v>1025</v>
      </c>
      <c r="G5" s="2617"/>
      <c r="H5" s="2617"/>
      <c r="I5" s="2618"/>
      <c r="J5" s="2613"/>
      <c r="K5" s="2614"/>
      <c r="L5" s="2614"/>
      <c r="M5" s="1436" t="s">
        <v>1025</v>
      </c>
      <c r="N5" s="2617"/>
      <c r="O5" s="2617"/>
      <c r="P5" s="2618"/>
      <c r="Q5" s="2646"/>
      <c r="R5" s="2617"/>
      <c r="S5" s="2617"/>
      <c r="T5" s="1436" t="s">
        <v>1025</v>
      </c>
      <c r="U5" s="2614"/>
      <c r="V5" s="2614"/>
      <c r="W5" s="2634"/>
      <c r="X5" s="2613"/>
      <c r="Y5" s="2614"/>
      <c r="Z5" s="2614"/>
      <c r="AA5" s="1436" t="s">
        <v>1025</v>
      </c>
      <c r="AB5" s="2614"/>
      <c r="AC5" s="2614"/>
      <c r="AD5" s="2634"/>
      <c r="AE5" s="2636"/>
      <c r="AF5" s="2637"/>
      <c r="AG5" s="2637"/>
      <c r="AH5" s="2638"/>
      <c r="AI5" s="126"/>
      <c r="AJ5" s="126"/>
      <c r="AK5" s="126"/>
      <c r="AL5" s="127"/>
    </row>
    <row r="6" spans="1:38" ht="15" customHeight="1">
      <c r="A6" s="2609"/>
      <c r="B6" s="2610"/>
      <c r="C6" s="2615"/>
      <c r="D6" s="2616"/>
      <c r="E6" s="2616"/>
      <c r="F6" s="1432"/>
      <c r="G6" s="2619"/>
      <c r="H6" s="2619"/>
      <c r="I6" s="2620"/>
      <c r="J6" s="2611"/>
      <c r="K6" s="2612"/>
      <c r="L6" s="2612"/>
      <c r="M6" s="1403"/>
      <c r="N6" s="2621"/>
      <c r="O6" s="2621"/>
      <c r="P6" s="2622"/>
      <c r="Q6" s="2647"/>
      <c r="R6" s="2621"/>
      <c r="S6" s="2621"/>
      <c r="T6" s="1403"/>
      <c r="U6" s="2612"/>
      <c r="V6" s="2612"/>
      <c r="W6" s="2635"/>
      <c r="X6" s="2611"/>
      <c r="Y6" s="2612"/>
      <c r="Z6" s="2612"/>
      <c r="AA6" s="1403"/>
      <c r="AB6" s="2612"/>
      <c r="AC6" s="2612"/>
      <c r="AD6" s="2635"/>
      <c r="AE6" s="2639"/>
      <c r="AF6" s="2640"/>
      <c r="AG6" s="2640"/>
      <c r="AH6" s="2641"/>
      <c r="AI6" s="126"/>
      <c r="AJ6" s="126"/>
      <c r="AK6" s="126"/>
      <c r="AL6" s="127"/>
    </row>
    <row r="7" spans="1:38" ht="15" customHeight="1">
      <c r="A7" s="2609" t="s">
        <v>255</v>
      </c>
      <c r="B7" s="2610"/>
      <c r="C7" s="2611"/>
      <c r="D7" s="2612"/>
      <c r="E7" s="2612"/>
      <c r="F7" s="1403" t="s">
        <v>1025</v>
      </c>
      <c r="G7" s="2621"/>
      <c r="H7" s="2621"/>
      <c r="I7" s="2622"/>
      <c r="J7" s="2613"/>
      <c r="K7" s="2614"/>
      <c r="L7" s="2614"/>
      <c r="M7" s="1436" t="s">
        <v>1025</v>
      </c>
      <c r="N7" s="2617"/>
      <c r="O7" s="2617"/>
      <c r="P7" s="2618"/>
      <c r="Q7" s="2646"/>
      <c r="R7" s="2617"/>
      <c r="S7" s="2617"/>
      <c r="T7" s="1436" t="s">
        <v>1025</v>
      </c>
      <c r="U7" s="2614"/>
      <c r="V7" s="2614"/>
      <c r="W7" s="2634"/>
      <c r="X7" s="2613"/>
      <c r="Y7" s="2614"/>
      <c r="Z7" s="2614"/>
      <c r="AA7" s="1436" t="s">
        <v>1025</v>
      </c>
      <c r="AB7" s="2614"/>
      <c r="AC7" s="2614"/>
      <c r="AD7" s="2634"/>
      <c r="AE7" s="2636"/>
      <c r="AF7" s="2637"/>
      <c r="AG7" s="2637"/>
      <c r="AH7" s="2638"/>
      <c r="AI7" s="126"/>
      <c r="AJ7" s="126"/>
      <c r="AK7" s="126"/>
      <c r="AL7" s="127"/>
    </row>
    <row r="8" spans="1:38" ht="15" customHeight="1">
      <c r="A8" s="2609"/>
      <c r="B8" s="2610"/>
      <c r="C8" s="2611"/>
      <c r="D8" s="2612"/>
      <c r="E8" s="2612"/>
      <c r="F8" s="1403"/>
      <c r="G8" s="2621"/>
      <c r="H8" s="2621"/>
      <c r="I8" s="2622"/>
      <c r="J8" s="2615"/>
      <c r="K8" s="2616"/>
      <c r="L8" s="2616"/>
      <c r="M8" s="1432"/>
      <c r="N8" s="2619"/>
      <c r="O8" s="2619"/>
      <c r="P8" s="2620"/>
      <c r="Q8" s="2647"/>
      <c r="R8" s="2621"/>
      <c r="S8" s="2621"/>
      <c r="T8" s="1403"/>
      <c r="U8" s="2612"/>
      <c r="V8" s="2612"/>
      <c r="W8" s="2635"/>
      <c r="X8" s="2611"/>
      <c r="Y8" s="2612"/>
      <c r="Z8" s="2612"/>
      <c r="AA8" s="1403"/>
      <c r="AB8" s="2612"/>
      <c r="AC8" s="2612"/>
      <c r="AD8" s="2635"/>
      <c r="AE8" s="2639"/>
      <c r="AF8" s="2640"/>
      <c r="AG8" s="2640"/>
      <c r="AH8" s="2641"/>
      <c r="AI8" s="126"/>
      <c r="AJ8" s="126"/>
      <c r="AK8" s="126"/>
      <c r="AL8" s="127"/>
    </row>
    <row r="9" spans="1:38" ht="15" customHeight="1">
      <c r="A9" s="2610" t="s">
        <v>260</v>
      </c>
      <c r="B9" s="2623" t="s">
        <v>259</v>
      </c>
      <c r="C9" s="2613"/>
      <c r="D9" s="2614"/>
      <c r="E9" s="2614"/>
      <c r="F9" s="1436" t="s">
        <v>1025</v>
      </c>
      <c r="G9" s="2617"/>
      <c r="H9" s="2617"/>
      <c r="I9" s="2618"/>
      <c r="J9" s="2611"/>
      <c r="K9" s="2612"/>
      <c r="L9" s="2612"/>
      <c r="M9" s="1403" t="s">
        <v>1025</v>
      </c>
      <c r="N9" s="2621"/>
      <c r="O9" s="2621"/>
      <c r="P9" s="2622"/>
      <c r="Q9" s="2646"/>
      <c r="R9" s="2617"/>
      <c r="S9" s="2617"/>
      <c r="T9" s="1436" t="s">
        <v>1025</v>
      </c>
      <c r="U9" s="2614"/>
      <c r="V9" s="2614"/>
      <c r="W9" s="2634"/>
      <c r="X9" s="2613"/>
      <c r="Y9" s="2614"/>
      <c r="Z9" s="2614"/>
      <c r="AA9" s="1436" t="s">
        <v>1025</v>
      </c>
      <c r="AB9" s="2614"/>
      <c r="AC9" s="2614"/>
      <c r="AD9" s="2634"/>
      <c r="AE9" s="2636"/>
      <c r="AF9" s="2637"/>
      <c r="AG9" s="2637"/>
      <c r="AH9" s="2638"/>
      <c r="AI9" s="126"/>
      <c r="AJ9" s="126"/>
      <c r="AK9" s="126"/>
      <c r="AL9" s="127"/>
    </row>
    <row r="10" spans="1:38" ht="15" customHeight="1">
      <c r="A10" s="2610"/>
      <c r="B10" s="2623"/>
      <c r="C10" s="2615"/>
      <c r="D10" s="2616"/>
      <c r="E10" s="2616"/>
      <c r="F10" s="1432"/>
      <c r="G10" s="2619"/>
      <c r="H10" s="2619"/>
      <c r="I10" s="2620"/>
      <c r="J10" s="2615"/>
      <c r="K10" s="2616"/>
      <c r="L10" s="2616"/>
      <c r="M10" s="1432"/>
      <c r="N10" s="2619"/>
      <c r="O10" s="2619"/>
      <c r="P10" s="2620"/>
      <c r="Q10" s="2648"/>
      <c r="R10" s="2619"/>
      <c r="S10" s="2619"/>
      <c r="T10" s="1432"/>
      <c r="U10" s="2616"/>
      <c r="V10" s="2616"/>
      <c r="W10" s="2642"/>
      <c r="X10" s="2615"/>
      <c r="Y10" s="2616"/>
      <c r="Z10" s="2616"/>
      <c r="AA10" s="1432"/>
      <c r="AB10" s="2616"/>
      <c r="AC10" s="2616"/>
      <c r="AD10" s="2642"/>
      <c r="AE10" s="2643"/>
      <c r="AF10" s="2644"/>
      <c r="AG10" s="2644"/>
      <c r="AH10" s="2645"/>
    </row>
    <row r="11" spans="1:38" ht="13.5" customHeight="1">
      <c r="A11" s="757"/>
      <c r="B11" s="757"/>
      <c r="C11" s="128"/>
      <c r="D11" s="128"/>
      <c r="E11" s="128"/>
      <c r="F11" s="128"/>
      <c r="G11" s="128"/>
      <c r="H11" s="768"/>
      <c r="I11" s="128"/>
      <c r="J11" s="128"/>
      <c r="K11" s="128"/>
      <c r="L11" s="128"/>
      <c r="M11" s="128"/>
      <c r="N11" s="128"/>
      <c r="O11" s="128"/>
      <c r="P11" s="128"/>
      <c r="Q11" s="128"/>
      <c r="R11" s="128"/>
      <c r="S11" s="374"/>
      <c r="T11" s="374"/>
      <c r="U11" s="128"/>
      <c r="V11" s="128"/>
      <c r="W11" s="128"/>
      <c r="X11" s="128"/>
      <c r="Y11" s="128"/>
      <c r="Z11" s="768"/>
      <c r="AA11" s="128"/>
      <c r="AB11" s="128"/>
      <c r="AC11" s="128"/>
      <c r="AD11" s="128"/>
      <c r="AE11" s="128"/>
      <c r="AF11" s="374"/>
      <c r="AG11" s="374"/>
      <c r="AH11" s="374"/>
    </row>
    <row r="12" spans="1:38" s="512" customFormat="1">
      <c r="A12" s="518" t="s">
        <v>1828</v>
      </c>
      <c r="B12" s="230"/>
    </row>
    <row r="13" spans="1:38" s="512" customFormat="1" ht="27" customHeight="1">
      <c r="A13" s="1136"/>
      <c r="B13" s="1137"/>
      <c r="C13" s="1137"/>
      <c r="D13" s="1138"/>
      <c r="E13" s="2624" t="s">
        <v>349</v>
      </c>
      <c r="F13" s="2624"/>
      <c r="G13" s="2624"/>
      <c r="H13" s="2624"/>
      <c r="I13" s="2624"/>
      <c r="J13" s="2624"/>
      <c r="K13" s="2624"/>
      <c r="L13" s="2624"/>
      <c r="M13" s="2624"/>
      <c r="N13" s="2624"/>
      <c r="O13" s="1010" t="s">
        <v>348</v>
      </c>
      <c r="P13" s="1011"/>
      <c r="Q13" s="1011"/>
      <c r="R13" s="1011"/>
      <c r="S13" s="1011"/>
      <c r="T13" s="1011"/>
      <c r="U13" s="1011"/>
      <c r="V13" s="1011"/>
      <c r="W13" s="1011"/>
      <c r="X13" s="1419"/>
      <c r="Y13" s="1128" t="s">
        <v>2265</v>
      </c>
      <c r="Z13" s="1129"/>
      <c r="AA13" s="1129"/>
      <c r="AB13" s="1129"/>
      <c r="AC13" s="1129"/>
      <c r="AD13" s="1129"/>
      <c r="AE13" s="1129"/>
      <c r="AF13" s="1129"/>
      <c r="AG13" s="1129"/>
      <c r="AH13" s="1129"/>
      <c r="AI13" s="1130"/>
    </row>
    <row r="14" spans="1:38" s="512" customFormat="1" ht="22.5" customHeight="1">
      <c r="A14" s="1136" t="s">
        <v>1470</v>
      </c>
      <c r="B14" s="1137"/>
      <c r="C14" s="1137"/>
      <c r="D14" s="1138"/>
      <c r="E14" s="894" t="s">
        <v>1821</v>
      </c>
      <c r="F14" s="566" t="s">
        <v>14</v>
      </c>
      <c r="G14" s="2606"/>
      <c r="H14" s="2606"/>
      <c r="I14" s="2606"/>
      <c r="J14" s="566" t="s">
        <v>1820</v>
      </c>
      <c r="K14" s="2606"/>
      <c r="L14" s="2606"/>
      <c r="M14" s="2606"/>
      <c r="N14" s="566" t="s">
        <v>1819</v>
      </c>
      <c r="O14" s="2590"/>
      <c r="P14" s="2591"/>
      <c r="Q14" s="2591"/>
      <c r="R14" s="2591"/>
      <c r="S14" s="2591"/>
      <c r="T14" s="2591"/>
      <c r="U14" s="2591"/>
      <c r="V14" s="2591"/>
      <c r="W14" s="2591"/>
      <c r="X14" s="2592"/>
      <c r="Y14" s="2590"/>
      <c r="Z14" s="2591"/>
      <c r="AA14" s="2591"/>
      <c r="AB14" s="2591"/>
      <c r="AC14" s="2591"/>
      <c r="AD14" s="2591"/>
      <c r="AE14" s="2591"/>
      <c r="AF14" s="2591"/>
      <c r="AG14" s="2591"/>
      <c r="AH14" s="2591"/>
      <c r="AI14" s="2592"/>
    </row>
    <row r="15" spans="1:38" s="512" customFormat="1" ht="22.5" customHeight="1">
      <c r="A15" s="1249"/>
      <c r="B15" s="1250"/>
      <c r="C15" s="1250"/>
      <c r="D15" s="2625"/>
      <c r="E15" s="895" t="s">
        <v>1822</v>
      </c>
      <c r="F15" s="567" t="s">
        <v>14</v>
      </c>
      <c r="G15" s="2626"/>
      <c r="H15" s="2626"/>
      <c r="I15" s="2626"/>
      <c r="J15" s="567" t="s">
        <v>1820</v>
      </c>
      <c r="K15" s="2626"/>
      <c r="L15" s="2626"/>
      <c r="M15" s="2626"/>
      <c r="N15" s="567" t="s">
        <v>1819</v>
      </c>
      <c r="O15" s="2593"/>
      <c r="P15" s="2594"/>
      <c r="Q15" s="2594"/>
      <c r="R15" s="2594"/>
      <c r="S15" s="2594"/>
      <c r="T15" s="2594"/>
      <c r="U15" s="2594"/>
      <c r="V15" s="2594"/>
      <c r="W15" s="2594"/>
      <c r="X15" s="2595"/>
      <c r="Y15" s="2593"/>
      <c r="Z15" s="2594"/>
      <c r="AA15" s="2594"/>
      <c r="AB15" s="2594"/>
      <c r="AC15" s="2594"/>
      <c r="AD15" s="2594"/>
      <c r="AE15" s="2594"/>
      <c r="AF15" s="2594"/>
      <c r="AG15" s="2594"/>
      <c r="AH15" s="2594"/>
      <c r="AI15" s="2595"/>
    </row>
    <row r="16" spans="1:38" s="512" customFormat="1" ht="22.5" customHeight="1">
      <c r="A16" s="1139"/>
      <c r="B16" s="1140"/>
      <c r="C16" s="1140"/>
      <c r="D16" s="1141"/>
      <c r="E16" s="896" t="s">
        <v>1823</v>
      </c>
      <c r="F16" s="568" t="s">
        <v>14</v>
      </c>
      <c r="G16" s="2627"/>
      <c r="H16" s="2627"/>
      <c r="I16" s="2627"/>
      <c r="J16" s="568" t="s">
        <v>1820</v>
      </c>
      <c r="K16" s="2627"/>
      <c r="L16" s="2627"/>
      <c r="M16" s="2627"/>
      <c r="N16" s="568" t="s">
        <v>1819</v>
      </c>
      <c r="O16" s="2587"/>
      <c r="P16" s="2588"/>
      <c r="Q16" s="2588"/>
      <c r="R16" s="2588"/>
      <c r="S16" s="2588"/>
      <c r="T16" s="2588"/>
      <c r="U16" s="2588"/>
      <c r="V16" s="2588"/>
      <c r="W16" s="2588"/>
      <c r="X16" s="2589"/>
      <c r="Y16" s="2587"/>
      <c r="Z16" s="2588"/>
      <c r="AA16" s="2588"/>
      <c r="AB16" s="2588"/>
      <c r="AC16" s="2588"/>
      <c r="AD16" s="2588"/>
      <c r="AE16" s="2588"/>
      <c r="AF16" s="2588"/>
      <c r="AG16" s="2588"/>
      <c r="AH16" s="2588"/>
      <c r="AI16" s="2589"/>
    </row>
    <row r="17" spans="1:35" s="512" customFormat="1" ht="22.5" customHeight="1">
      <c r="A17" s="2628" t="s">
        <v>1339</v>
      </c>
      <c r="B17" s="2629"/>
      <c r="C17" s="2629"/>
      <c r="D17" s="2630"/>
      <c r="E17" s="814" t="s">
        <v>1821</v>
      </c>
      <c r="F17" s="566" t="s">
        <v>14</v>
      </c>
      <c r="G17" s="2606"/>
      <c r="H17" s="2606"/>
      <c r="I17" s="2606"/>
      <c r="J17" s="566" t="s">
        <v>1820</v>
      </c>
      <c r="K17" s="2606"/>
      <c r="L17" s="2606"/>
      <c r="M17" s="2606"/>
      <c r="N17" s="566" t="s">
        <v>1819</v>
      </c>
      <c r="O17" s="2590"/>
      <c r="P17" s="2591"/>
      <c r="Q17" s="2591"/>
      <c r="R17" s="2591"/>
      <c r="S17" s="2591"/>
      <c r="T17" s="2591"/>
      <c r="U17" s="2591"/>
      <c r="V17" s="2591"/>
      <c r="W17" s="2591"/>
      <c r="X17" s="2592"/>
      <c r="Y17" s="2590"/>
      <c r="Z17" s="2591"/>
      <c r="AA17" s="2591"/>
      <c r="AB17" s="2591"/>
      <c r="AC17" s="2591"/>
      <c r="AD17" s="2591"/>
      <c r="AE17" s="2591"/>
      <c r="AF17" s="2591"/>
      <c r="AG17" s="2591"/>
      <c r="AH17" s="2591"/>
      <c r="AI17" s="2592"/>
    </row>
    <row r="18" spans="1:35" s="512" customFormat="1" ht="22.5" customHeight="1">
      <c r="A18" s="2232"/>
      <c r="B18" s="2233"/>
      <c r="C18" s="2233"/>
      <c r="D18" s="2234"/>
      <c r="E18" s="897" t="s">
        <v>1822</v>
      </c>
      <c r="F18" s="567" t="s">
        <v>14</v>
      </c>
      <c r="G18" s="2626"/>
      <c r="H18" s="2626"/>
      <c r="I18" s="2626"/>
      <c r="J18" s="567" t="s">
        <v>1820</v>
      </c>
      <c r="K18" s="2626"/>
      <c r="L18" s="2626"/>
      <c r="M18" s="2626"/>
      <c r="N18" s="567" t="s">
        <v>1819</v>
      </c>
      <c r="O18" s="2593"/>
      <c r="P18" s="2594"/>
      <c r="Q18" s="2594"/>
      <c r="R18" s="2594"/>
      <c r="S18" s="2594"/>
      <c r="T18" s="2594"/>
      <c r="U18" s="2594"/>
      <c r="V18" s="2594"/>
      <c r="W18" s="2594"/>
      <c r="X18" s="2595"/>
      <c r="Y18" s="2593"/>
      <c r="Z18" s="2594"/>
      <c r="AA18" s="2594"/>
      <c r="AB18" s="2594"/>
      <c r="AC18" s="2594"/>
      <c r="AD18" s="2594"/>
      <c r="AE18" s="2594"/>
      <c r="AF18" s="2594"/>
      <c r="AG18" s="2594"/>
      <c r="AH18" s="2594"/>
      <c r="AI18" s="2595"/>
    </row>
    <row r="19" spans="1:35" s="512" customFormat="1" ht="22.5" customHeight="1">
      <c r="A19" s="2631"/>
      <c r="B19" s="2632"/>
      <c r="C19" s="2632"/>
      <c r="D19" s="2633"/>
      <c r="E19" s="898" t="s">
        <v>1823</v>
      </c>
      <c r="F19" s="568" t="s">
        <v>14</v>
      </c>
      <c r="G19" s="2627"/>
      <c r="H19" s="2627"/>
      <c r="I19" s="2627"/>
      <c r="J19" s="568" t="s">
        <v>1820</v>
      </c>
      <c r="K19" s="2627"/>
      <c r="L19" s="2627"/>
      <c r="M19" s="2627"/>
      <c r="N19" s="568" t="s">
        <v>1819</v>
      </c>
      <c r="O19" s="2587"/>
      <c r="P19" s="2588"/>
      <c r="Q19" s="2588"/>
      <c r="R19" s="2588"/>
      <c r="S19" s="2588"/>
      <c r="T19" s="2588"/>
      <c r="U19" s="2588"/>
      <c r="V19" s="2588"/>
      <c r="W19" s="2588"/>
      <c r="X19" s="2589"/>
      <c r="Y19" s="2587"/>
      <c r="Z19" s="2588"/>
      <c r="AA19" s="2588"/>
      <c r="AB19" s="2588"/>
      <c r="AC19" s="2588"/>
      <c r="AD19" s="2588"/>
      <c r="AE19" s="2588"/>
      <c r="AF19" s="2588"/>
      <c r="AG19" s="2588"/>
      <c r="AH19" s="2588"/>
      <c r="AI19" s="2589"/>
    </row>
    <row r="20" spans="1:35" s="512" customFormat="1" ht="22.5" customHeight="1">
      <c r="A20" s="1136" t="s">
        <v>1824</v>
      </c>
      <c r="B20" s="1137"/>
      <c r="C20" s="1137"/>
      <c r="D20" s="1138"/>
      <c r="E20" s="894" t="s">
        <v>1821</v>
      </c>
      <c r="F20" s="566" t="s">
        <v>14</v>
      </c>
      <c r="G20" s="2606"/>
      <c r="H20" s="2606"/>
      <c r="I20" s="2606"/>
      <c r="J20" s="566" t="s">
        <v>1820</v>
      </c>
      <c r="K20" s="2606"/>
      <c r="L20" s="2606"/>
      <c r="M20" s="2606"/>
      <c r="N20" s="566" t="s">
        <v>1819</v>
      </c>
      <c r="O20" s="2590"/>
      <c r="P20" s="2591"/>
      <c r="Q20" s="2591"/>
      <c r="R20" s="2591"/>
      <c r="S20" s="2591"/>
      <c r="T20" s="2591"/>
      <c r="U20" s="2591"/>
      <c r="V20" s="2591"/>
      <c r="W20" s="2591"/>
      <c r="X20" s="2592"/>
      <c r="Y20" s="2590"/>
      <c r="Z20" s="2591"/>
      <c r="AA20" s="2591"/>
      <c r="AB20" s="2591"/>
      <c r="AC20" s="2591"/>
      <c r="AD20" s="2591"/>
      <c r="AE20" s="2591"/>
      <c r="AF20" s="2591"/>
      <c r="AG20" s="2591"/>
      <c r="AH20" s="2591"/>
      <c r="AI20" s="2592"/>
    </row>
    <row r="21" spans="1:35" s="512" customFormat="1" ht="22.5" customHeight="1">
      <c r="A21" s="1249"/>
      <c r="B21" s="1250"/>
      <c r="C21" s="1250"/>
      <c r="D21" s="2625"/>
      <c r="E21" s="895" t="s">
        <v>1822</v>
      </c>
      <c r="F21" s="567" t="s">
        <v>14</v>
      </c>
      <c r="G21" s="2626"/>
      <c r="H21" s="2626"/>
      <c r="I21" s="2626"/>
      <c r="J21" s="567" t="s">
        <v>1820</v>
      </c>
      <c r="K21" s="2626"/>
      <c r="L21" s="2626"/>
      <c r="M21" s="2626"/>
      <c r="N21" s="567" t="s">
        <v>1819</v>
      </c>
      <c r="O21" s="2593"/>
      <c r="P21" s="2594"/>
      <c r="Q21" s="2594"/>
      <c r="R21" s="2594"/>
      <c r="S21" s="2594"/>
      <c r="T21" s="2594"/>
      <c r="U21" s="2594"/>
      <c r="V21" s="2594"/>
      <c r="W21" s="2594"/>
      <c r="X21" s="2595"/>
      <c r="Y21" s="2593"/>
      <c r="Z21" s="2594"/>
      <c r="AA21" s="2594"/>
      <c r="AB21" s="2594"/>
      <c r="AC21" s="2594"/>
      <c r="AD21" s="2594"/>
      <c r="AE21" s="2594"/>
      <c r="AF21" s="2594"/>
      <c r="AG21" s="2594"/>
      <c r="AH21" s="2594"/>
      <c r="AI21" s="2595"/>
    </row>
    <row r="22" spans="1:35" s="512" customFormat="1" ht="22.5" customHeight="1">
      <c r="A22" s="1139"/>
      <c r="B22" s="1140"/>
      <c r="C22" s="1140"/>
      <c r="D22" s="1141"/>
      <c r="E22" s="896" t="s">
        <v>1823</v>
      </c>
      <c r="F22" s="568" t="s">
        <v>14</v>
      </c>
      <c r="G22" s="2627"/>
      <c r="H22" s="2627"/>
      <c r="I22" s="2627"/>
      <c r="J22" s="568" t="s">
        <v>1820</v>
      </c>
      <c r="K22" s="2627"/>
      <c r="L22" s="2627"/>
      <c r="M22" s="2627"/>
      <c r="N22" s="568" t="s">
        <v>1819</v>
      </c>
      <c r="O22" s="2587"/>
      <c r="P22" s="2588"/>
      <c r="Q22" s="2588"/>
      <c r="R22" s="2588"/>
      <c r="S22" s="2588"/>
      <c r="T22" s="2588"/>
      <c r="U22" s="2588"/>
      <c r="V22" s="2588"/>
      <c r="W22" s="2588"/>
      <c r="X22" s="2589"/>
      <c r="Y22" s="2587"/>
      <c r="Z22" s="2588"/>
      <c r="AA22" s="2588"/>
      <c r="AB22" s="2588"/>
      <c r="AC22" s="2588"/>
      <c r="AD22" s="2588"/>
      <c r="AE22" s="2588"/>
      <c r="AF22" s="2588"/>
      <c r="AG22" s="2588"/>
      <c r="AH22" s="2588"/>
      <c r="AI22" s="2589"/>
    </row>
    <row r="23" spans="1:35" s="512" customFormat="1" ht="22.5" customHeight="1">
      <c r="A23" s="1136" t="s">
        <v>350</v>
      </c>
      <c r="B23" s="1137"/>
      <c r="C23" s="1137"/>
      <c r="D23" s="1138"/>
      <c r="E23" s="894" t="s">
        <v>1821</v>
      </c>
      <c r="F23" s="566" t="s">
        <v>14</v>
      </c>
      <c r="G23" s="2606"/>
      <c r="H23" s="2606"/>
      <c r="I23" s="2606"/>
      <c r="J23" s="566" t="s">
        <v>1820</v>
      </c>
      <c r="K23" s="2606"/>
      <c r="L23" s="2606"/>
      <c r="M23" s="2606"/>
      <c r="N23" s="566" t="s">
        <v>1819</v>
      </c>
      <c r="O23" s="2590"/>
      <c r="P23" s="2591"/>
      <c r="Q23" s="2591"/>
      <c r="R23" s="2591"/>
      <c r="S23" s="2591"/>
      <c r="T23" s="2591"/>
      <c r="U23" s="2591"/>
      <c r="V23" s="2591"/>
      <c r="W23" s="2591"/>
      <c r="X23" s="2592"/>
      <c r="Y23" s="2590"/>
      <c r="Z23" s="2591"/>
      <c r="AA23" s="2591"/>
      <c r="AB23" s="2591"/>
      <c r="AC23" s="2591"/>
      <c r="AD23" s="2591"/>
      <c r="AE23" s="2591"/>
      <c r="AF23" s="2591"/>
      <c r="AG23" s="2591"/>
      <c r="AH23" s="2591"/>
      <c r="AI23" s="2592"/>
    </row>
    <row r="24" spans="1:35" s="512" customFormat="1" ht="22.5" customHeight="1">
      <c r="A24" s="1249"/>
      <c r="B24" s="1250"/>
      <c r="C24" s="1250"/>
      <c r="D24" s="2625"/>
      <c r="E24" s="895" t="s">
        <v>1822</v>
      </c>
      <c r="F24" s="567" t="s">
        <v>14</v>
      </c>
      <c r="G24" s="2626"/>
      <c r="H24" s="2626"/>
      <c r="I24" s="2626"/>
      <c r="J24" s="567" t="s">
        <v>1820</v>
      </c>
      <c r="K24" s="2626"/>
      <c r="L24" s="2626"/>
      <c r="M24" s="2626"/>
      <c r="N24" s="567" t="s">
        <v>1819</v>
      </c>
      <c r="O24" s="2593"/>
      <c r="P24" s="2594"/>
      <c r="Q24" s="2594"/>
      <c r="R24" s="2594"/>
      <c r="S24" s="2594"/>
      <c r="T24" s="2594"/>
      <c r="U24" s="2594"/>
      <c r="V24" s="2594"/>
      <c r="W24" s="2594"/>
      <c r="X24" s="2595"/>
      <c r="Y24" s="2593"/>
      <c r="Z24" s="2594"/>
      <c r="AA24" s="2594"/>
      <c r="AB24" s="2594"/>
      <c r="AC24" s="2594"/>
      <c r="AD24" s="2594"/>
      <c r="AE24" s="2594"/>
      <c r="AF24" s="2594"/>
      <c r="AG24" s="2594"/>
      <c r="AH24" s="2594"/>
      <c r="AI24" s="2595"/>
    </row>
    <row r="25" spans="1:35" s="512" customFormat="1" ht="22.5" customHeight="1">
      <c r="A25" s="1139"/>
      <c r="B25" s="1140"/>
      <c r="C25" s="1140"/>
      <c r="D25" s="1141"/>
      <c r="E25" s="896" t="s">
        <v>1823</v>
      </c>
      <c r="F25" s="568" t="s">
        <v>14</v>
      </c>
      <c r="G25" s="2627"/>
      <c r="H25" s="2627"/>
      <c r="I25" s="2627"/>
      <c r="J25" s="568" t="s">
        <v>1820</v>
      </c>
      <c r="K25" s="2627"/>
      <c r="L25" s="2627"/>
      <c r="M25" s="2627"/>
      <c r="N25" s="568" t="s">
        <v>1819</v>
      </c>
      <c r="O25" s="2587"/>
      <c r="P25" s="2588"/>
      <c r="Q25" s="2588"/>
      <c r="R25" s="2588"/>
      <c r="S25" s="2588"/>
      <c r="T25" s="2588"/>
      <c r="U25" s="2588"/>
      <c r="V25" s="2588"/>
      <c r="W25" s="2588"/>
      <c r="X25" s="2589"/>
      <c r="Y25" s="2587"/>
      <c r="Z25" s="2588"/>
      <c r="AA25" s="2588"/>
      <c r="AB25" s="2588"/>
      <c r="AC25" s="2588"/>
      <c r="AD25" s="2588"/>
      <c r="AE25" s="2588"/>
      <c r="AF25" s="2588"/>
      <c r="AG25" s="2588"/>
      <c r="AH25" s="2588"/>
      <c r="AI25" s="2589"/>
    </row>
    <row r="26" spans="1:35" s="512" customFormat="1" ht="16.5" customHeight="1">
      <c r="A26" s="512" t="s">
        <v>1843</v>
      </c>
      <c r="B26" s="230"/>
    </row>
    <row r="27" spans="1:35" ht="13.5" customHeight="1">
      <c r="A27" s="757"/>
      <c r="B27" s="757"/>
      <c r="C27" s="128"/>
      <c r="D27" s="128"/>
      <c r="E27" s="128"/>
      <c r="F27" s="128"/>
      <c r="G27" s="128"/>
      <c r="H27" s="768"/>
      <c r="I27" s="128"/>
      <c r="J27" s="128"/>
      <c r="K27" s="128"/>
      <c r="L27" s="128"/>
      <c r="M27" s="128"/>
      <c r="N27" s="128"/>
      <c r="O27" s="128"/>
      <c r="P27" s="128"/>
      <c r="Q27" s="128"/>
      <c r="R27" s="128"/>
      <c r="S27" s="374"/>
      <c r="T27" s="374"/>
      <c r="U27" s="128"/>
      <c r="V27" s="128"/>
      <c r="W27" s="128"/>
      <c r="X27" s="128"/>
      <c r="Y27" s="128"/>
      <c r="Z27" s="768"/>
      <c r="AA27" s="128"/>
      <c r="AB27" s="128"/>
      <c r="AC27" s="128"/>
      <c r="AD27" s="128"/>
      <c r="AE27" s="128"/>
      <c r="AF27" s="374"/>
      <c r="AG27" s="374"/>
      <c r="AH27" s="374"/>
    </row>
    <row r="28" spans="1:35" ht="14.25">
      <c r="A28" s="515" t="s">
        <v>1407</v>
      </c>
      <c r="B28" s="515"/>
      <c r="C28" s="515"/>
      <c r="D28" s="515"/>
      <c r="E28" s="515"/>
      <c r="F28" s="515"/>
      <c r="G28" s="515"/>
      <c r="H28" s="515"/>
      <c r="I28" s="515"/>
      <c r="J28" s="515"/>
      <c r="K28" s="515"/>
      <c r="L28" s="515"/>
      <c r="M28" s="515"/>
    </row>
    <row r="29" spans="1:35" ht="14.25">
      <c r="A29" s="518" t="s">
        <v>1408</v>
      </c>
      <c r="B29" s="520"/>
      <c r="C29" s="520"/>
      <c r="D29" s="520"/>
      <c r="E29" s="520"/>
      <c r="F29" s="520"/>
      <c r="G29" s="520"/>
      <c r="H29" s="520"/>
      <c r="I29" s="520"/>
      <c r="J29" s="520"/>
      <c r="K29" s="520"/>
      <c r="L29" s="520"/>
      <c r="M29" s="520"/>
      <c r="N29" s="520"/>
      <c r="O29" s="520"/>
      <c r="P29" s="520"/>
      <c r="Q29" s="520"/>
      <c r="R29" s="520"/>
      <c r="X29" s="822"/>
      <c r="Y29" s="822"/>
    </row>
    <row r="30" spans="1:35" ht="20.100000000000001" customHeight="1">
      <c r="A30" s="2596" t="s">
        <v>2368</v>
      </c>
      <c r="B30" s="2597"/>
      <c r="C30" s="2597"/>
      <c r="D30" s="2598"/>
      <c r="E30" s="926" t="s">
        <v>1248</v>
      </c>
      <c r="F30" s="847" t="s">
        <v>492</v>
      </c>
      <c r="G30" s="2449"/>
      <c r="H30" s="2449"/>
      <c r="I30" s="2449"/>
      <c r="J30" s="2449"/>
      <c r="K30" s="2449"/>
      <c r="L30" s="2449"/>
      <c r="M30" s="2449"/>
      <c r="N30" s="2449"/>
      <c r="O30" s="2449"/>
      <c r="P30" s="2449"/>
      <c r="Q30" s="2449"/>
      <c r="R30" s="2449"/>
      <c r="S30" s="2449"/>
      <c r="T30" s="2450"/>
      <c r="U30" s="130" t="s">
        <v>262</v>
      </c>
      <c r="V30" s="124"/>
      <c r="W30" s="124"/>
      <c r="X30" s="30"/>
      <c r="Y30" s="129"/>
      <c r="Z30" s="124"/>
      <c r="AA30" s="124"/>
      <c r="AB30" s="929" t="s">
        <v>1248</v>
      </c>
      <c r="AC30" s="847" t="s">
        <v>491</v>
      </c>
      <c r="AD30" s="124"/>
      <c r="AE30" s="929" t="s">
        <v>1248</v>
      </c>
      <c r="AF30" s="847" t="s">
        <v>492</v>
      </c>
      <c r="AG30" s="124"/>
      <c r="AH30" s="116"/>
    </row>
    <row r="31" spans="1:35" ht="20.100000000000001" customHeight="1">
      <c r="A31" s="2596"/>
      <c r="B31" s="2597"/>
      <c r="C31" s="2597"/>
      <c r="D31" s="2598"/>
      <c r="E31" s="573" t="s">
        <v>1248</v>
      </c>
      <c r="F31" s="801" t="s">
        <v>491</v>
      </c>
      <c r="G31" s="801"/>
      <c r="H31" s="2167"/>
      <c r="I31" s="2167"/>
      <c r="J31" s="801" t="s">
        <v>420</v>
      </c>
      <c r="K31" s="2167"/>
      <c r="L31" s="2167"/>
      <c r="M31" s="801" t="s">
        <v>421</v>
      </c>
      <c r="N31" s="801" t="s">
        <v>261</v>
      </c>
      <c r="O31" s="2167"/>
      <c r="P31" s="2167"/>
      <c r="Q31" s="801" t="s">
        <v>420</v>
      </c>
      <c r="R31" s="2167"/>
      <c r="S31" s="2167"/>
      <c r="T31" s="95" t="s">
        <v>421</v>
      </c>
      <c r="U31" s="122"/>
      <c r="V31" s="118" t="s">
        <v>263</v>
      </c>
      <c r="W31" s="118"/>
      <c r="X31" s="31"/>
      <c r="Y31" s="780" t="s">
        <v>734</v>
      </c>
      <c r="Z31" s="2130"/>
      <c r="AA31" s="2130"/>
      <c r="AB31" s="2130"/>
      <c r="AC31" s="2130"/>
      <c r="AD31" s="2130"/>
      <c r="AE31" s="2130"/>
      <c r="AF31" s="2130"/>
      <c r="AG31" s="2130"/>
      <c r="AH31" s="131" t="s">
        <v>708</v>
      </c>
    </row>
    <row r="32" spans="1:35" ht="20.100000000000001" customHeight="1">
      <c r="A32" s="2596" t="s">
        <v>256</v>
      </c>
      <c r="B32" s="2597"/>
      <c r="C32" s="2597"/>
      <c r="D32" s="2598"/>
      <c r="E32" s="926" t="s">
        <v>1248</v>
      </c>
      <c r="F32" s="847" t="s">
        <v>492</v>
      </c>
      <c r="G32" s="2449"/>
      <c r="H32" s="2449"/>
      <c r="I32" s="2449"/>
      <c r="J32" s="2449"/>
      <c r="K32" s="2449"/>
      <c r="L32" s="2449"/>
      <c r="M32" s="2449"/>
      <c r="N32" s="2449"/>
      <c r="O32" s="2449"/>
      <c r="P32" s="2449"/>
      <c r="Q32" s="2449"/>
      <c r="R32" s="2449"/>
      <c r="S32" s="2449"/>
      <c r="T32" s="2450"/>
      <c r="U32" s="2600"/>
      <c r="V32" s="2601"/>
      <c r="W32" s="2601"/>
      <c r="X32" s="2601"/>
      <c r="Y32" s="2601"/>
      <c r="Z32" s="2601"/>
      <c r="AA32" s="2601"/>
      <c r="AB32" s="2601"/>
      <c r="AC32" s="2601"/>
      <c r="AD32" s="2601"/>
      <c r="AE32" s="2601"/>
      <c r="AF32" s="2601"/>
      <c r="AG32" s="2601"/>
      <c r="AH32" s="2602"/>
    </row>
    <row r="33" spans="1:34" ht="20.100000000000001" customHeight="1">
      <c r="A33" s="2596"/>
      <c r="B33" s="2597"/>
      <c r="C33" s="2597"/>
      <c r="D33" s="2598"/>
      <c r="E33" s="927" t="s">
        <v>1248</v>
      </c>
      <c r="F33" s="848" t="s">
        <v>491</v>
      </c>
      <c r="G33" s="801"/>
      <c r="H33" s="2167"/>
      <c r="I33" s="2167"/>
      <c r="J33" s="801" t="s">
        <v>420</v>
      </c>
      <c r="K33" s="2167"/>
      <c r="L33" s="2167"/>
      <c r="M33" s="801" t="s">
        <v>421</v>
      </c>
      <c r="N33" s="801" t="s">
        <v>261</v>
      </c>
      <c r="O33" s="2167"/>
      <c r="P33" s="2167"/>
      <c r="Q33" s="801" t="s">
        <v>420</v>
      </c>
      <c r="R33" s="2167"/>
      <c r="S33" s="2167"/>
      <c r="T33" s="95" t="s">
        <v>421</v>
      </c>
      <c r="U33" s="2603"/>
      <c r="V33" s="2604"/>
      <c r="W33" s="2604"/>
      <c r="X33" s="2604"/>
      <c r="Y33" s="2604"/>
      <c r="Z33" s="2604"/>
      <c r="AA33" s="2604"/>
      <c r="AB33" s="2604"/>
      <c r="AC33" s="2604"/>
      <c r="AD33" s="2604"/>
      <c r="AE33" s="2604"/>
      <c r="AF33" s="2604"/>
      <c r="AG33" s="2604"/>
      <c r="AH33" s="2605"/>
    </row>
    <row r="34" spans="1:34" ht="20.100000000000001" customHeight="1">
      <c r="A34" s="2596" t="s">
        <v>257</v>
      </c>
      <c r="B34" s="2597"/>
      <c r="C34" s="2597"/>
      <c r="D34" s="2598"/>
      <c r="E34" s="573" t="s">
        <v>1248</v>
      </c>
      <c r="F34" s="801" t="s">
        <v>492</v>
      </c>
      <c r="G34" s="2449"/>
      <c r="H34" s="2449"/>
      <c r="I34" s="2449"/>
      <c r="J34" s="2449"/>
      <c r="K34" s="2449"/>
      <c r="L34" s="2449"/>
      <c r="M34" s="2449"/>
      <c r="N34" s="2449"/>
      <c r="O34" s="2449"/>
      <c r="P34" s="2449"/>
      <c r="Q34" s="2449"/>
      <c r="R34" s="2449"/>
      <c r="S34" s="2449"/>
      <c r="T34" s="2450"/>
      <c r="U34" s="130" t="s">
        <v>262</v>
      </c>
      <c r="V34" s="124"/>
      <c r="W34" s="124"/>
      <c r="X34" s="30"/>
      <c r="Y34" s="129"/>
      <c r="Z34" s="124"/>
      <c r="AA34" s="124"/>
      <c r="AB34" s="929" t="s">
        <v>1248</v>
      </c>
      <c r="AC34" s="847" t="s">
        <v>491</v>
      </c>
      <c r="AD34" s="124"/>
      <c r="AE34" s="929" t="s">
        <v>1248</v>
      </c>
      <c r="AF34" s="847" t="s">
        <v>492</v>
      </c>
      <c r="AG34" s="124"/>
      <c r="AH34" s="116"/>
    </row>
    <row r="35" spans="1:34" ht="20.100000000000001" customHeight="1">
      <c r="A35" s="2596"/>
      <c r="B35" s="2597"/>
      <c r="C35" s="2597"/>
      <c r="D35" s="2598"/>
      <c r="E35" s="573" t="s">
        <v>1248</v>
      </c>
      <c r="F35" s="801" t="s">
        <v>491</v>
      </c>
      <c r="G35" s="801"/>
      <c r="H35" s="2167"/>
      <c r="I35" s="2167"/>
      <c r="J35" s="801" t="s">
        <v>420</v>
      </c>
      <c r="K35" s="2167"/>
      <c r="L35" s="2167"/>
      <c r="M35" s="801" t="s">
        <v>421</v>
      </c>
      <c r="N35" s="801" t="s">
        <v>261</v>
      </c>
      <c r="O35" s="2167"/>
      <c r="P35" s="2167"/>
      <c r="Q35" s="801" t="s">
        <v>420</v>
      </c>
      <c r="R35" s="2167"/>
      <c r="S35" s="2167"/>
      <c r="T35" s="95" t="s">
        <v>421</v>
      </c>
      <c r="U35" s="122"/>
      <c r="V35" s="118" t="s">
        <v>263</v>
      </c>
      <c r="W35" s="118"/>
      <c r="X35" s="31"/>
      <c r="Y35" s="780" t="s">
        <v>734</v>
      </c>
      <c r="Z35" s="2130"/>
      <c r="AA35" s="2130"/>
      <c r="AB35" s="2130"/>
      <c r="AC35" s="2130"/>
      <c r="AD35" s="2130"/>
      <c r="AE35" s="2130"/>
      <c r="AF35" s="2130"/>
      <c r="AG35" s="2130"/>
      <c r="AH35" s="131" t="s">
        <v>708</v>
      </c>
    </row>
    <row r="36" spans="1:34" ht="20.100000000000001" customHeight="1">
      <c r="A36" s="2596" t="s">
        <v>258</v>
      </c>
      <c r="B36" s="2597"/>
      <c r="C36" s="2597"/>
      <c r="D36" s="2598"/>
      <c r="E36" s="926" t="s">
        <v>1248</v>
      </c>
      <c r="F36" s="847" t="s">
        <v>492</v>
      </c>
      <c r="G36" s="2449"/>
      <c r="H36" s="2449"/>
      <c r="I36" s="2449"/>
      <c r="J36" s="2449"/>
      <c r="K36" s="2449"/>
      <c r="L36" s="2449"/>
      <c r="M36" s="2449"/>
      <c r="N36" s="2449"/>
      <c r="O36" s="2449"/>
      <c r="P36" s="2449"/>
      <c r="Q36" s="2449"/>
      <c r="R36" s="2449"/>
      <c r="S36" s="2449"/>
      <c r="T36" s="2450"/>
      <c r="U36" s="130" t="s">
        <v>262</v>
      </c>
      <c r="V36" s="124"/>
      <c r="W36" s="124"/>
      <c r="X36" s="30"/>
      <c r="Y36" s="129"/>
      <c r="Z36" s="124"/>
      <c r="AA36" s="124"/>
      <c r="AB36" s="929" t="s">
        <v>1248</v>
      </c>
      <c r="AC36" s="847" t="s">
        <v>491</v>
      </c>
      <c r="AD36" s="124"/>
      <c r="AE36" s="929" t="s">
        <v>1248</v>
      </c>
      <c r="AF36" s="847" t="s">
        <v>492</v>
      </c>
      <c r="AG36" s="124"/>
      <c r="AH36" s="116"/>
    </row>
    <row r="37" spans="1:34" ht="20.100000000000001" customHeight="1">
      <c r="A37" s="2596"/>
      <c r="B37" s="2597"/>
      <c r="C37" s="2597"/>
      <c r="D37" s="2598"/>
      <c r="E37" s="927" t="s">
        <v>1248</v>
      </c>
      <c r="F37" s="848" t="s">
        <v>491</v>
      </c>
      <c r="G37" s="801"/>
      <c r="H37" s="2167"/>
      <c r="I37" s="2167"/>
      <c r="J37" s="801" t="s">
        <v>420</v>
      </c>
      <c r="K37" s="2167"/>
      <c r="L37" s="2167"/>
      <c r="M37" s="801" t="s">
        <v>421</v>
      </c>
      <c r="N37" s="801" t="s">
        <v>261</v>
      </c>
      <c r="O37" s="2167"/>
      <c r="P37" s="2167"/>
      <c r="Q37" s="801" t="s">
        <v>420</v>
      </c>
      <c r="R37" s="2167"/>
      <c r="S37" s="2167"/>
      <c r="T37" s="95" t="s">
        <v>421</v>
      </c>
      <c r="U37" s="122"/>
      <c r="V37" s="118" t="s">
        <v>263</v>
      </c>
      <c r="W37" s="118"/>
      <c r="X37" s="31"/>
      <c r="Y37" s="780" t="s">
        <v>734</v>
      </c>
      <c r="Z37" s="2130"/>
      <c r="AA37" s="2130"/>
      <c r="AB37" s="2130"/>
      <c r="AC37" s="2130"/>
      <c r="AD37" s="2130"/>
      <c r="AE37" s="2130"/>
      <c r="AF37" s="2130"/>
      <c r="AG37" s="2130"/>
      <c r="AH37" s="131" t="s">
        <v>708</v>
      </c>
    </row>
    <row r="38" spans="1:34" ht="20.100000000000001" customHeight="1">
      <c r="A38" s="2596" t="s">
        <v>462</v>
      </c>
      <c r="B38" s="2597"/>
      <c r="C38" s="2597"/>
      <c r="D38" s="2598"/>
      <c r="E38" s="926" t="s">
        <v>1248</v>
      </c>
      <c r="F38" s="847" t="s">
        <v>492</v>
      </c>
      <c r="G38" s="847" t="s">
        <v>1032</v>
      </c>
      <c r="H38" s="847"/>
      <c r="I38" s="253"/>
      <c r="J38" s="253"/>
      <c r="K38" s="253"/>
      <c r="L38" s="253"/>
      <c r="M38" s="2652"/>
      <c r="N38" s="2652"/>
      <c r="O38" s="2652"/>
      <c r="P38" s="2652"/>
      <c r="Q38" s="2652"/>
      <c r="R38" s="2652"/>
      <c r="S38" s="2652"/>
      <c r="T38" s="2653"/>
      <c r="U38" s="130" t="s">
        <v>262</v>
      </c>
      <c r="V38" s="124"/>
      <c r="W38" s="124"/>
      <c r="X38" s="30"/>
      <c r="Y38" s="129"/>
      <c r="Z38" s="124"/>
      <c r="AA38" s="124"/>
      <c r="AB38" s="929" t="s">
        <v>1248</v>
      </c>
      <c r="AC38" s="847" t="s">
        <v>491</v>
      </c>
      <c r="AD38" s="124"/>
      <c r="AE38" s="929" t="s">
        <v>1248</v>
      </c>
      <c r="AF38" s="847" t="s">
        <v>492</v>
      </c>
      <c r="AG38" s="124"/>
      <c r="AH38" s="116"/>
    </row>
    <row r="39" spans="1:34" ht="20.100000000000001" customHeight="1">
      <c r="A39" s="2596"/>
      <c r="B39" s="2597"/>
      <c r="C39" s="2597"/>
      <c r="D39" s="2598"/>
      <c r="E39" s="927" t="s">
        <v>1248</v>
      </c>
      <c r="F39" s="848" t="s">
        <v>491</v>
      </c>
      <c r="G39" s="848"/>
      <c r="H39" s="2599"/>
      <c r="I39" s="2599"/>
      <c r="J39" s="848" t="s">
        <v>420</v>
      </c>
      <c r="K39" s="2599"/>
      <c r="L39" s="2599"/>
      <c r="M39" s="848" t="s">
        <v>421</v>
      </c>
      <c r="N39" s="848" t="s">
        <v>261</v>
      </c>
      <c r="O39" s="2599"/>
      <c r="P39" s="2599"/>
      <c r="Q39" s="848" t="s">
        <v>420</v>
      </c>
      <c r="R39" s="2599"/>
      <c r="S39" s="2599"/>
      <c r="T39" s="99" t="s">
        <v>421</v>
      </c>
      <c r="U39" s="122"/>
      <c r="V39" s="118" t="s">
        <v>263</v>
      </c>
      <c r="W39" s="118"/>
      <c r="X39" s="31"/>
      <c r="Y39" s="780" t="s">
        <v>734</v>
      </c>
      <c r="Z39" s="2130"/>
      <c r="AA39" s="2130"/>
      <c r="AB39" s="2130"/>
      <c r="AC39" s="2130"/>
      <c r="AD39" s="2130"/>
      <c r="AE39" s="2130"/>
      <c r="AF39" s="2130"/>
      <c r="AG39" s="2130"/>
      <c r="AH39" s="131" t="s">
        <v>708</v>
      </c>
    </row>
    <row r="40" spans="1:34" s="524" customFormat="1">
      <c r="A40" s="253" t="s">
        <v>2084</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row>
    <row r="41" spans="1:34">
      <c r="A41" s="517" t="s">
        <v>2083</v>
      </c>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row>
    <row r="42" spans="1:34">
      <c r="A42" s="109"/>
      <c r="X42" s="822"/>
      <c r="Y42" s="822"/>
    </row>
    <row r="43" spans="1:34">
      <c r="A43" s="518" t="s">
        <v>2369</v>
      </c>
      <c r="B43" s="518"/>
      <c r="C43" s="518"/>
      <c r="D43" s="518"/>
      <c r="E43" s="518"/>
      <c r="F43" s="518"/>
      <c r="G43" s="518"/>
      <c r="H43" s="518"/>
      <c r="I43" s="518"/>
      <c r="J43" s="518"/>
      <c r="K43" s="518"/>
      <c r="L43" s="518"/>
      <c r="M43" s="518"/>
      <c r="N43" s="518"/>
      <c r="O43" s="518"/>
      <c r="P43" s="518"/>
      <c r="Q43" s="518"/>
      <c r="X43" s="822"/>
      <c r="Y43" s="822"/>
    </row>
    <row r="44" spans="1:34">
      <c r="A44" s="513" t="s">
        <v>428</v>
      </c>
      <c r="B44" s="517"/>
      <c r="C44" s="517"/>
      <c r="D44" s="517"/>
      <c r="E44" s="911" t="s">
        <v>1248</v>
      </c>
      <c r="F44" s="801" t="s">
        <v>264</v>
      </c>
      <c r="G44" s="517"/>
      <c r="H44" s="517"/>
      <c r="I44" s="517"/>
      <c r="J44" s="517"/>
      <c r="K44" s="517"/>
      <c r="L44" s="517"/>
      <c r="M44" s="517"/>
      <c r="N44" s="517"/>
      <c r="O44" s="517"/>
      <c r="P44" s="517"/>
      <c r="Q44" s="517"/>
      <c r="R44" s="517"/>
      <c r="S44" s="517"/>
      <c r="X44" s="822"/>
      <c r="Y44" s="822"/>
    </row>
    <row r="45" spans="1:34">
      <c r="A45" s="109"/>
      <c r="E45" s="911" t="s">
        <v>1248</v>
      </c>
      <c r="F45" s="801" t="s">
        <v>265</v>
      </c>
    </row>
  </sheetData>
  <mergeCells count="143">
    <mergeCell ref="A23:D25"/>
    <mergeCell ref="G23:I23"/>
    <mergeCell ref="K23:M23"/>
    <mergeCell ref="G24:I24"/>
    <mergeCell ref="K24:M24"/>
    <mergeCell ref="G25:I25"/>
    <mergeCell ref="K25:M25"/>
    <mergeCell ref="M38:T38"/>
    <mergeCell ref="Z31:AG31"/>
    <mergeCell ref="Z35:AG35"/>
    <mergeCell ref="Z37:AG37"/>
    <mergeCell ref="R33:S33"/>
    <mergeCell ref="K17:M17"/>
    <mergeCell ref="G18:I18"/>
    <mergeCell ref="K18:M18"/>
    <mergeCell ref="G19:I19"/>
    <mergeCell ref="K19:M19"/>
    <mergeCell ref="A20:D22"/>
    <mergeCell ref="G20:I20"/>
    <mergeCell ref="K20:M20"/>
    <mergeCell ref="G21:I21"/>
    <mergeCell ref="K21:M21"/>
    <mergeCell ref="G22:I22"/>
    <mergeCell ref="K22:M22"/>
    <mergeCell ref="X3:AD4"/>
    <mergeCell ref="AE3:AH4"/>
    <mergeCell ref="C4:I4"/>
    <mergeCell ref="J4:P4"/>
    <mergeCell ref="Q4:W4"/>
    <mergeCell ref="J3:P3"/>
    <mergeCell ref="Q3:W3"/>
    <mergeCell ref="N5:P6"/>
    <mergeCell ref="Q5:S6"/>
    <mergeCell ref="T5:T6"/>
    <mergeCell ref="U5:W6"/>
    <mergeCell ref="X5:Z6"/>
    <mergeCell ref="AA5:AA6"/>
    <mergeCell ref="AB5:AD6"/>
    <mergeCell ref="AE5:AH6"/>
    <mergeCell ref="AA7:AA8"/>
    <mergeCell ref="AB7:AD8"/>
    <mergeCell ref="AE7:AH8"/>
    <mergeCell ref="AA9:AA10"/>
    <mergeCell ref="AB9:AD10"/>
    <mergeCell ref="AE9:AH10"/>
    <mergeCell ref="N7:P8"/>
    <mergeCell ref="Q7:S8"/>
    <mergeCell ref="J5:L6"/>
    <mergeCell ref="M5:M6"/>
    <mergeCell ref="U7:W8"/>
    <mergeCell ref="X7:Z8"/>
    <mergeCell ref="J9:L10"/>
    <mergeCell ref="M9:M10"/>
    <mergeCell ref="N9:P10"/>
    <mergeCell ref="Q9:S10"/>
    <mergeCell ref="T9:T10"/>
    <mergeCell ref="U9:W10"/>
    <mergeCell ref="X9:Z10"/>
    <mergeCell ref="T7:T8"/>
    <mergeCell ref="J7:L8"/>
    <mergeCell ref="M7:M8"/>
    <mergeCell ref="A9:A10"/>
    <mergeCell ref="B9:B10"/>
    <mergeCell ref="K33:L33"/>
    <mergeCell ref="G30:T30"/>
    <mergeCell ref="G32:T32"/>
    <mergeCell ref="H31:I31"/>
    <mergeCell ref="K31:L31"/>
    <mergeCell ref="O31:P31"/>
    <mergeCell ref="R31:S31"/>
    <mergeCell ref="A30:D31"/>
    <mergeCell ref="O33:P33"/>
    <mergeCell ref="A13:D13"/>
    <mergeCell ref="E13:N13"/>
    <mergeCell ref="A14:D16"/>
    <mergeCell ref="G14:I14"/>
    <mergeCell ref="K14:M14"/>
    <mergeCell ref="G15:I15"/>
    <mergeCell ref="K15:M15"/>
    <mergeCell ref="G16:I16"/>
    <mergeCell ref="K16:M16"/>
    <mergeCell ref="C9:E10"/>
    <mergeCell ref="F9:F10"/>
    <mergeCell ref="G9:I10"/>
    <mergeCell ref="A17:D19"/>
    <mergeCell ref="A3:B4"/>
    <mergeCell ref="A5:B6"/>
    <mergeCell ref="A7:B8"/>
    <mergeCell ref="C7:E8"/>
    <mergeCell ref="F7:F8"/>
    <mergeCell ref="C3:I3"/>
    <mergeCell ref="C5:E6"/>
    <mergeCell ref="F5:F6"/>
    <mergeCell ref="G5:I6"/>
    <mergeCell ref="G7:I8"/>
    <mergeCell ref="Y17:AI17"/>
    <mergeCell ref="A34:D35"/>
    <mergeCell ref="O39:P39"/>
    <mergeCell ref="H33:I33"/>
    <mergeCell ref="K39:L39"/>
    <mergeCell ref="G34:T34"/>
    <mergeCell ref="G36:T36"/>
    <mergeCell ref="A36:D37"/>
    <mergeCell ref="H39:I39"/>
    <mergeCell ref="A38:D39"/>
    <mergeCell ref="H37:I37"/>
    <mergeCell ref="K37:L37"/>
    <mergeCell ref="R39:S39"/>
    <mergeCell ref="H35:I35"/>
    <mergeCell ref="K35:L35"/>
    <mergeCell ref="A32:D33"/>
    <mergeCell ref="O37:P37"/>
    <mergeCell ref="R37:S37"/>
    <mergeCell ref="O35:P35"/>
    <mergeCell ref="Z39:AG39"/>
    <mergeCell ref="R35:S35"/>
    <mergeCell ref="U32:AH33"/>
    <mergeCell ref="Y18:AI18"/>
    <mergeCell ref="G17:I17"/>
    <mergeCell ref="Y19:AI19"/>
    <mergeCell ref="Y20:AI20"/>
    <mergeCell ref="Y21:AI21"/>
    <mergeCell ref="Y22:AI22"/>
    <mergeCell ref="Y23:AI23"/>
    <mergeCell ref="Y24:AI24"/>
    <mergeCell ref="Y25:AI25"/>
    <mergeCell ref="O13:X13"/>
    <mergeCell ref="O14:X14"/>
    <mergeCell ref="O15:X15"/>
    <mergeCell ref="O16:X16"/>
    <mergeCell ref="O17:X17"/>
    <mergeCell ref="O18:X18"/>
    <mergeCell ref="O19:X19"/>
    <mergeCell ref="O20:X20"/>
    <mergeCell ref="O21:X21"/>
    <mergeCell ref="O22:X22"/>
    <mergeCell ref="O23:X23"/>
    <mergeCell ref="O24:X24"/>
    <mergeCell ref="O25:X25"/>
    <mergeCell ref="Y13:AI13"/>
    <mergeCell ref="Y14:AI14"/>
    <mergeCell ref="Y15:AI15"/>
    <mergeCell ref="Y16:AI16"/>
  </mergeCells>
  <phoneticPr fontId="5"/>
  <dataValidations count="1">
    <dataValidation type="list" allowBlank="1" showInputMessage="1" showErrorMessage="1" sqref="E30:E39 AB30 AE30 AB34 AE34 AB36 AE36 AB38 AE38 E44:E45">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N65"/>
  <sheetViews>
    <sheetView view="pageBreakPreview" zoomScaleNormal="100" zoomScaleSheetLayoutView="100" workbookViewId="0"/>
  </sheetViews>
  <sheetFormatPr defaultColWidth="2.625" defaultRowHeight="13.5"/>
  <cols>
    <col min="1" max="28" width="2.625" style="637"/>
    <col min="29" max="34" width="1.875" style="637" customWidth="1"/>
    <col min="35" max="16384" width="2.625" style="637"/>
  </cols>
  <sheetData>
    <row r="1" spans="1:40" ht="14.25">
      <c r="A1" s="515" t="s">
        <v>1243</v>
      </c>
      <c r="B1" s="515"/>
      <c r="C1" s="515"/>
      <c r="D1" s="515"/>
      <c r="E1" s="515"/>
      <c r="F1" s="515"/>
      <c r="G1" s="515"/>
      <c r="H1" s="515"/>
      <c r="I1" s="515"/>
      <c r="J1" s="515"/>
      <c r="K1" s="515"/>
      <c r="L1" s="515"/>
      <c r="M1" s="515"/>
      <c r="N1" s="515"/>
      <c r="O1" s="515"/>
      <c r="P1" s="4"/>
      <c r="Q1" s="4"/>
      <c r="R1" s="4"/>
      <c r="S1" s="4"/>
      <c r="T1" s="4"/>
      <c r="U1" s="4"/>
      <c r="V1" s="4"/>
      <c r="W1" s="4"/>
      <c r="X1" s="515"/>
      <c r="Y1" s="515"/>
      <c r="Z1" s="515"/>
      <c r="AA1" s="515"/>
      <c r="AB1" s="515"/>
      <c r="AC1" s="515"/>
      <c r="AD1" s="515"/>
      <c r="AE1" s="515"/>
      <c r="AF1" s="515"/>
      <c r="AG1" s="515"/>
      <c r="AH1" s="515"/>
      <c r="AI1" s="515"/>
      <c r="AJ1" s="515"/>
      <c r="AK1" s="515"/>
      <c r="AL1" s="515"/>
      <c r="AM1" s="515"/>
      <c r="AN1" s="515"/>
    </row>
    <row r="2" spans="1:40">
      <c r="A2" s="518" t="s">
        <v>2097</v>
      </c>
      <c r="B2" s="518"/>
      <c r="C2" s="518"/>
      <c r="D2" s="518"/>
      <c r="E2" s="518"/>
      <c r="F2" s="518"/>
      <c r="G2" s="518"/>
      <c r="H2" s="518" t="s">
        <v>12</v>
      </c>
      <c r="I2" s="518"/>
      <c r="J2" s="518"/>
      <c r="K2" s="2654"/>
      <c r="L2" s="2654"/>
      <c r="M2" s="375" t="s">
        <v>355</v>
      </c>
      <c r="N2" s="376"/>
      <c r="O2" s="518"/>
      <c r="P2" s="2220"/>
      <c r="Q2" s="2220"/>
      <c r="R2" s="801"/>
      <c r="S2" s="801"/>
      <c r="T2" s="801"/>
      <c r="U2" s="801"/>
      <c r="V2" s="801"/>
      <c r="W2" s="801"/>
      <c r="X2" s="518"/>
      <c r="Y2" s="518"/>
      <c r="Z2" s="518"/>
      <c r="AA2" s="518"/>
      <c r="AB2" s="518"/>
      <c r="AC2" s="518"/>
      <c r="AD2" s="518"/>
      <c r="AE2" s="518"/>
      <c r="AF2" s="518"/>
      <c r="AG2" s="518"/>
      <c r="AH2" s="518"/>
      <c r="AI2" s="518"/>
      <c r="AJ2" s="518"/>
    </row>
    <row r="3" spans="1:40" ht="13.5" customHeight="1">
      <c r="A3" s="1260" t="s">
        <v>266</v>
      </c>
      <c r="B3" s="1261"/>
      <c r="C3" s="1260" t="s">
        <v>1686</v>
      </c>
      <c r="D3" s="2455"/>
      <c r="E3" s="2675" t="s">
        <v>354</v>
      </c>
      <c r="F3" s="2204"/>
      <c r="G3" s="2204"/>
      <c r="H3" s="2204"/>
      <c r="I3" s="2204"/>
      <c r="J3" s="2204"/>
      <c r="K3" s="2204"/>
      <c r="L3" s="2204"/>
      <c r="M3" s="2204"/>
      <c r="N3" s="2204"/>
      <c r="O3" s="2204"/>
      <c r="P3" s="2204"/>
      <c r="Q3" s="2204"/>
      <c r="R3" s="2204"/>
      <c r="S3" s="2204"/>
      <c r="T3" s="1415"/>
      <c r="U3" s="1415"/>
      <c r="V3" s="1415"/>
      <c r="W3" s="2204"/>
      <c r="X3" s="2204"/>
      <c r="Y3" s="2204"/>
      <c r="Z3" s="2204"/>
      <c r="AA3" s="2204"/>
      <c r="AB3" s="2676"/>
      <c r="AC3" s="2672" t="s">
        <v>537</v>
      </c>
      <c r="AD3" s="2672"/>
      <c r="AE3" s="2672"/>
      <c r="AF3" s="2672" t="s">
        <v>538</v>
      </c>
      <c r="AG3" s="2672"/>
      <c r="AH3" s="2672"/>
      <c r="AI3" s="2455" t="s">
        <v>489</v>
      </c>
      <c r="AJ3" s="2191"/>
      <c r="AK3" s="2191"/>
      <c r="AL3" s="822"/>
      <c r="AM3" s="822"/>
      <c r="AN3" s="822"/>
    </row>
    <row r="4" spans="1:40" ht="13.5" customHeight="1">
      <c r="A4" s="1249"/>
      <c r="B4" s="1250"/>
      <c r="C4" s="1249"/>
      <c r="D4" s="2625"/>
      <c r="E4" s="2455" t="s">
        <v>233</v>
      </c>
      <c r="F4" s="2191"/>
      <c r="G4" s="1260"/>
      <c r="H4" s="2191" t="s">
        <v>1282</v>
      </c>
      <c r="I4" s="2191"/>
      <c r="J4" s="2191"/>
      <c r="K4" s="2191" t="s">
        <v>1283</v>
      </c>
      <c r="L4" s="2191"/>
      <c r="M4" s="2191"/>
      <c r="N4" s="2455" t="s">
        <v>234</v>
      </c>
      <c r="O4" s="2191"/>
      <c r="P4" s="1260"/>
      <c r="Q4" s="2191" t="s">
        <v>1720</v>
      </c>
      <c r="R4" s="2191"/>
      <c r="S4" s="2191"/>
      <c r="T4" s="2191" t="s">
        <v>1724</v>
      </c>
      <c r="U4" s="2191"/>
      <c r="V4" s="2191"/>
      <c r="W4" s="2455" t="s">
        <v>547</v>
      </c>
      <c r="X4" s="2191"/>
      <c r="Y4" s="1260"/>
      <c r="Z4" s="2191" t="s">
        <v>1409</v>
      </c>
      <c r="AA4" s="2191"/>
      <c r="AB4" s="2191"/>
      <c r="AC4" s="2673"/>
      <c r="AD4" s="2673"/>
      <c r="AE4" s="2673"/>
      <c r="AF4" s="2673"/>
      <c r="AG4" s="2673"/>
      <c r="AH4" s="2673"/>
      <c r="AI4" s="2625"/>
      <c r="AJ4" s="2192"/>
      <c r="AK4" s="2192"/>
      <c r="AL4" s="822"/>
      <c r="AM4" s="822"/>
      <c r="AN4" s="822"/>
    </row>
    <row r="5" spans="1:40" ht="13.5" customHeight="1">
      <c r="A5" s="1139"/>
      <c r="B5" s="1262"/>
      <c r="C5" s="1139"/>
      <c r="D5" s="1141"/>
      <c r="E5" s="1141"/>
      <c r="F5" s="2193"/>
      <c r="G5" s="1139"/>
      <c r="H5" s="2193"/>
      <c r="I5" s="2193"/>
      <c r="J5" s="2193"/>
      <c r="K5" s="2193"/>
      <c r="L5" s="2193"/>
      <c r="M5" s="2193"/>
      <c r="N5" s="1141"/>
      <c r="O5" s="2193"/>
      <c r="P5" s="1139"/>
      <c r="Q5" s="2193"/>
      <c r="R5" s="2193"/>
      <c r="S5" s="2193"/>
      <c r="T5" s="2193"/>
      <c r="U5" s="2193"/>
      <c r="V5" s="2193"/>
      <c r="W5" s="1141"/>
      <c r="X5" s="2193"/>
      <c r="Y5" s="1139"/>
      <c r="Z5" s="2193"/>
      <c r="AA5" s="2193"/>
      <c r="AB5" s="2193"/>
      <c r="AC5" s="2674"/>
      <c r="AD5" s="2674"/>
      <c r="AE5" s="2674"/>
      <c r="AF5" s="2674"/>
      <c r="AG5" s="2674"/>
      <c r="AH5" s="2674"/>
      <c r="AI5" s="1141"/>
      <c r="AJ5" s="2193"/>
      <c r="AK5" s="2193"/>
      <c r="AL5" s="132"/>
      <c r="AM5" s="132"/>
      <c r="AN5" s="822"/>
    </row>
    <row r="6" spans="1:40" ht="13.5" customHeight="1">
      <c r="A6" s="1260" t="s">
        <v>267</v>
      </c>
      <c r="B6" s="1261"/>
      <c r="C6" s="2488"/>
      <c r="D6" s="2489"/>
      <c r="E6" s="2655"/>
      <c r="F6" s="2655"/>
      <c r="G6" s="2655"/>
      <c r="H6" s="2488"/>
      <c r="I6" s="2655"/>
      <c r="J6" s="2489"/>
      <c r="K6" s="2488"/>
      <c r="L6" s="2655"/>
      <c r="M6" s="2489"/>
      <c r="N6" s="2655"/>
      <c r="O6" s="2655"/>
      <c r="P6" s="2655"/>
      <c r="Q6" s="2488"/>
      <c r="R6" s="2655"/>
      <c r="S6" s="2489"/>
      <c r="T6" s="2488"/>
      <c r="U6" s="2655"/>
      <c r="V6" s="2489"/>
      <c r="W6" s="2416">
        <f>SUM(E6:V7)</f>
        <v>0</v>
      </c>
      <c r="X6" s="2196"/>
      <c r="Y6" s="2412"/>
      <c r="Z6" s="2666"/>
      <c r="AA6" s="2667"/>
      <c r="AB6" s="2668"/>
      <c r="AC6" s="2658"/>
      <c r="AD6" s="2659"/>
      <c r="AE6" s="2660"/>
      <c r="AF6" s="2658"/>
      <c r="AG6" s="2659"/>
      <c r="AH6" s="2660"/>
      <c r="AI6" s="2677"/>
      <c r="AJ6" s="2677"/>
      <c r="AK6" s="2678"/>
      <c r="AL6" s="757"/>
      <c r="AM6" s="757"/>
      <c r="AN6" s="822"/>
    </row>
    <row r="7" spans="1:40" ht="13.5" customHeight="1">
      <c r="A7" s="1139"/>
      <c r="B7" s="1262"/>
      <c r="C7" s="2656"/>
      <c r="D7" s="2657"/>
      <c r="E7" s="2599"/>
      <c r="F7" s="2599"/>
      <c r="G7" s="2599"/>
      <c r="H7" s="2656"/>
      <c r="I7" s="2599"/>
      <c r="J7" s="2657"/>
      <c r="K7" s="2656"/>
      <c r="L7" s="2599"/>
      <c r="M7" s="2657"/>
      <c r="N7" s="2599"/>
      <c r="O7" s="2599"/>
      <c r="P7" s="2599"/>
      <c r="Q7" s="2656"/>
      <c r="R7" s="2599"/>
      <c r="S7" s="2657"/>
      <c r="T7" s="2656"/>
      <c r="U7" s="2599"/>
      <c r="V7" s="2657"/>
      <c r="W7" s="2500"/>
      <c r="X7" s="2197"/>
      <c r="Y7" s="2443"/>
      <c r="Z7" s="2669"/>
      <c r="AA7" s="2670"/>
      <c r="AB7" s="2671"/>
      <c r="AC7" s="2661"/>
      <c r="AD7" s="2662"/>
      <c r="AE7" s="2663"/>
      <c r="AF7" s="2661"/>
      <c r="AG7" s="2662"/>
      <c r="AH7" s="2663"/>
      <c r="AI7" s="2679"/>
      <c r="AJ7" s="2679"/>
      <c r="AK7" s="2680"/>
      <c r="AL7" s="757"/>
      <c r="AM7" s="757"/>
      <c r="AN7" s="822"/>
    </row>
    <row r="8" spans="1:40" ht="13.5" customHeight="1">
      <c r="A8" s="1249" t="s">
        <v>268</v>
      </c>
      <c r="B8" s="1250"/>
      <c r="C8" s="2664"/>
      <c r="D8" s="2665"/>
      <c r="E8" s="2167"/>
      <c r="F8" s="2167"/>
      <c r="G8" s="2167"/>
      <c r="H8" s="2664"/>
      <c r="I8" s="2167"/>
      <c r="J8" s="2665"/>
      <c r="K8" s="2664"/>
      <c r="L8" s="2167"/>
      <c r="M8" s="2665"/>
      <c r="N8" s="2167"/>
      <c r="O8" s="2167"/>
      <c r="P8" s="2167"/>
      <c r="Q8" s="2664"/>
      <c r="R8" s="2167"/>
      <c r="S8" s="2665"/>
      <c r="T8" s="2664"/>
      <c r="U8" s="2167"/>
      <c r="V8" s="2665"/>
      <c r="W8" s="2416">
        <f>SUM(E8:V9)</f>
        <v>0</v>
      </c>
      <c r="X8" s="2196"/>
      <c r="Y8" s="2412"/>
      <c r="Z8" s="2666"/>
      <c r="AA8" s="2667"/>
      <c r="AB8" s="2668"/>
      <c r="AC8" s="2658"/>
      <c r="AD8" s="2659"/>
      <c r="AE8" s="2660"/>
      <c r="AF8" s="2658"/>
      <c r="AG8" s="2659"/>
      <c r="AH8" s="2660"/>
      <c r="AI8" s="2681"/>
      <c r="AJ8" s="2681"/>
      <c r="AK8" s="2682"/>
      <c r="AL8" s="757"/>
      <c r="AM8" s="757"/>
      <c r="AN8" s="822"/>
    </row>
    <row r="9" spans="1:40" ht="13.5" customHeight="1">
      <c r="A9" s="1249"/>
      <c r="B9" s="1250"/>
      <c r="C9" s="2664"/>
      <c r="D9" s="2665"/>
      <c r="E9" s="2167"/>
      <c r="F9" s="2167"/>
      <c r="G9" s="2167"/>
      <c r="H9" s="2664"/>
      <c r="I9" s="2167"/>
      <c r="J9" s="2665"/>
      <c r="K9" s="2664"/>
      <c r="L9" s="2167"/>
      <c r="M9" s="2665"/>
      <c r="N9" s="2167"/>
      <c r="O9" s="2167"/>
      <c r="P9" s="2167"/>
      <c r="Q9" s="2664"/>
      <c r="R9" s="2167"/>
      <c r="S9" s="2665"/>
      <c r="T9" s="2664"/>
      <c r="U9" s="2167"/>
      <c r="V9" s="2665"/>
      <c r="W9" s="2500"/>
      <c r="X9" s="2197"/>
      <c r="Y9" s="2443"/>
      <c r="Z9" s="2669"/>
      <c r="AA9" s="2670"/>
      <c r="AB9" s="2671"/>
      <c r="AC9" s="2661"/>
      <c r="AD9" s="2662"/>
      <c r="AE9" s="2663"/>
      <c r="AF9" s="2661"/>
      <c r="AG9" s="2662"/>
      <c r="AH9" s="2663"/>
      <c r="AI9" s="2681"/>
      <c r="AJ9" s="2681"/>
      <c r="AK9" s="2682"/>
      <c r="AL9" s="757"/>
      <c r="AM9" s="757"/>
      <c r="AN9" s="822"/>
    </row>
    <row r="10" spans="1:40" ht="13.5" customHeight="1">
      <c r="A10" s="1260" t="s">
        <v>269</v>
      </c>
      <c r="B10" s="1261"/>
      <c r="C10" s="2488"/>
      <c r="D10" s="2489"/>
      <c r="E10" s="2655"/>
      <c r="F10" s="2655"/>
      <c r="G10" s="2655"/>
      <c r="H10" s="2488"/>
      <c r="I10" s="2655"/>
      <c r="J10" s="2489"/>
      <c r="K10" s="2488"/>
      <c r="L10" s="2655"/>
      <c r="M10" s="2489"/>
      <c r="N10" s="2655"/>
      <c r="O10" s="2655"/>
      <c r="P10" s="2655"/>
      <c r="Q10" s="2488"/>
      <c r="R10" s="2655"/>
      <c r="S10" s="2489"/>
      <c r="T10" s="2488"/>
      <c r="U10" s="2655"/>
      <c r="V10" s="2489"/>
      <c r="W10" s="2416">
        <f>SUM(E10:V11)</f>
        <v>0</v>
      </c>
      <c r="X10" s="2196"/>
      <c r="Y10" s="2412"/>
      <c r="Z10" s="2666"/>
      <c r="AA10" s="2667"/>
      <c r="AB10" s="2668"/>
      <c r="AC10" s="2658"/>
      <c r="AD10" s="2659"/>
      <c r="AE10" s="2660"/>
      <c r="AF10" s="2658"/>
      <c r="AG10" s="2659"/>
      <c r="AH10" s="2660"/>
      <c r="AI10" s="2677"/>
      <c r="AJ10" s="2677"/>
      <c r="AK10" s="2678"/>
      <c r="AL10" s="757"/>
      <c r="AM10" s="757"/>
      <c r="AN10" s="822"/>
    </row>
    <row r="11" spans="1:40" ht="13.5" customHeight="1">
      <c r="A11" s="1139"/>
      <c r="B11" s="1262"/>
      <c r="C11" s="2656"/>
      <c r="D11" s="2657"/>
      <c r="E11" s="2599"/>
      <c r="F11" s="2599"/>
      <c r="G11" s="2599"/>
      <c r="H11" s="2656"/>
      <c r="I11" s="2599"/>
      <c r="J11" s="2657"/>
      <c r="K11" s="2656"/>
      <c r="L11" s="2599"/>
      <c r="M11" s="2657"/>
      <c r="N11" s="2599"/>
      <c r="O11" s="2599"/>
      <c r="P11" s="2599"/>
      <c r="Q11" s="2656"/>
      <c r="R11" s="2599"/>
      <c r="S11" s="2657"/>
      <c r="T11" s="2656"/>
      <c r="U11" s="2599"/>
      <c r="V11" s="2657"/>
      <c r="W11" s="2500"/>
      <c r="X11" s="2197"/>
      <c r="Y11" s="2443"/>
      <c r="Z11" s="2669"/>
      <c r="AA11" s="2670"/>
      <c r="AB11" s="2671"/>
      <c r="AC11" s="2661"/>
      <c r="AD11" s="2662"/>
      <c r="AE11" s="2663"/>
      <c r="AF11" s="2661"/>
      <c r="AG11" s="2662"/>
      <c r="AH11" s="2663"/>
      <c r="AI11" s="2679"/>
      <c r="AJ11" s="2679"/>
      <c r="AK11" s="2680"/>
      <c r="AL11" s="757"/>
      <c r="AM11" s="757"/>
      <c r="AN11" s="822"/>
    </row>
    <row r="12" spans="1:40" ht="13.5" customHeight="1">
      <c r="A12" s="1249" t="s">
        <v>270</v>
      </c>
      <c r="B12" s="1250"/>
      <c r="C12" s="2664"/>
      <c r="D12" s="2665"/>
      <c r="E12" s="2167"/>
      <c r="F12" s="2167"/>
      <c r="G12" s="2167"/>
      <c r="H12" s="2664"/>
      <c r="I12" s="2167"/>
      <c r="J12" s="2665"/>
      <c r="K12" s="2664"/>
      <c r="L12" s="2167"/>
      <c r="M12" s="2665"/>
      <c r="N12" s="2167"/>
      <c r="O12" s="2167"/>
      <c r="P12" s="2167"/>
      <c r="Q12" s="2664"/>
      <c r="R12" s="2167"/>
      <c r="S12" s="2665"/>
      <c r="T12" s="2664"/>
      <c r="U12" s="2167"/>
      <c r="V12" s="2665"/>
      <c r="W12" s="2416">
        <f>SUM(E12:V13)</f>
        <v>0</v>
      </c>
      <c r="X12" s="2196"/>
      <c r="Y12" s="2412"/>
      <c r="Z12" s="2666"/>
      <c r="AA12" s="2667"/>
      <c r="AB12" s="2668"/>
      <c r="AC12" s="2658"/>
      <c r="AD12" s="2659"/>
      <c r="AE12" s="2660"/>
      <c r="AF12" s="2658"/>
      <c r="AG12" s="2659"/>
      <c r="AH12" s="2660"/>
      <c r="AI12" s="2681"/>
      <c r="AJ12" s="2681"/>
      <c r="AK12" s="2682"/>
      <c r="AL12" s="757"/>
      <c r="AM12" s="757"/>
      <c r="AN12" s="822"/>
    </row>
    <row r="13" spans="1:40" ht="13.5" customHeight="1">
      <c r="A13" s="1249"/>
      <c r="B13" s="1250"/>
      <c r="C13" s="2664"/>
      <c r="D13" s="2665"/>
      <c r="E13" s="2167"/>
      <c r="F13" s="2167"/>
      <c r="G13" s="2167"/>
      <c r="H13" s="2664"/>
      <c r="I13" s="2167"/>
      <c r="J13" s="2665"/>
      <c r="K13" s="2664"/>
      <c r="L13" s="2167"/>
      <c r="M13" s="2665"/>
      <c r="N13" s="2167"/>
      <c r="O13" s="2167"/>
      <c r="P13" s="2167"/>
      <c r="Q13" s="2664"/>
      <c r="R13" s="2167"/>
      <c r="S13" s="2665"/>
      <c r="T13" s="2664"/>
      <c r="U13" s="2167"/>
      <c r="V13" s="2665"/>
      <c r="W13" s="2500"/>
      <c r="X13" s="2197"/>
      <c r="Y13" s="2443"/>
      <c r="Z13" s="2669"/>
      <c r="AA13" s="2670"/>
      <c r="AB13" s="2671"/>
      <c r="AC13" s="2661"/>
      <c r="AD13" s="2662"/>
      <c r="AE13" s="2663"/>
      <c r="AF13" s="2661"/>
      <c r="AG13" s="2662"/>
      <c r="AH13" s="2663"/>
      <c r="AI13" s="2681"/>
      <c r="AJ13" s="2681"/>
      <c r="AK13" s="2682"/>
      <c r="AL13" s="757"/>
      <c r="AM13" s="757"/>
      <c r="AN13" s="822"/>
    </row>
    <row r="14" spans="1:40" ht="13.5" customHeight="1">
      <c r="A14" s="1260" t="s">
        <v>271</v>
      </c>
      <c r="B14" s="1261"/>
      <c r="C14" s="2488"/>
      <c r="D14" s="2489"/>
      <c r="E14" s="2655"/>
      <c r="F14" s="2655"/>
      <c r="G14" s="2655"/>
      <c r="H14" s="2488"/>
      <c r="I14" s="2655"/>
      <c r="J14" s="2489"/>
      <c r="K14" s="2488"/>
      <c r="L14" s="2655"/>
      <c r="M14" s="2489"/>
      <c r="N14" s="2655"/>
      <c r="O14" s="2655"/>
      <c r="P14" s="2655"/>
      <c r="Q14" s="2488"/>
      <c r="R14" s="2655"/>
      <c r="S14" s="2489"/>
      <c r="T14" s="2488"/>
      <c r="U14" s="2655"/>
      <c r="V14" s="2489"/>
      <c r="W14" s="2416">
        <f>SUM(E14:V15)</f>
        <v>0</v>
      </c>
      <c r="X14" s="2196"/>
      <c r="Y14" s="2412"/>
      <c r="Z14" s="2666"/>
      <c r="AA14" s="2667"/>
      <c r="AB14" s="2668"/>
      <c r="AC14" s="2658"/>
      <c r="AD14" s="2659"/>
      <c r="AE14" s="2660"/>
      <c r="AF14" s="2658"/>
      <c r="AG14" s="2659"/>
      <c r="AH14" s="2660"/>
      <c r="AI14" s="2677"/>
      <c r="AJ14" s="2677"/>
      <c r="AK14" s="2678"/>
      <c r="AL14" s="757"/>
      <c r="AM14" s="757"/>
      <c r="AN14" s="822"/>
    </row>
    <row r="15" spans="1:40" ht="13.5" customHeight="1">
      <c r="A15" s="1139"/>
      <c r="B15" s="1262"/>
      <c r="C15" s="2656"/>
      <c r="D15" s="2657"/>
      <c r="E15" s="2599"/>
      <c r="F15" s="2599"/>
      <c r="G15" s="2599"/>
      <c r="H15" s="2656"/>
      <c r="I15" s="2599"/>
      <c r="J15" s="2657"/>
      <c r="K15" s="2656"/>
      <c r="L15" s="2599"/>
      <c r="M15" s="2657"/>
      <c r="N15" s="2599"/>
      <c r="O15" s="2599"/>
      <c r="P15" s="2599"/>
      <c r="Q15" s="2656"/>
      <c r="R15" s="2599"/>
      <c r="S15" s="2657"/>
      <c r="T15" s="2656"/>
      <c r="U15" s="2599"/>
      <c r="V15" s="2657"/>
      <c r="W15" s="2500"/>
      <c r="X15" s="2197"/>
      <c r="Y15" s="2443"/>
      <c r="Z15" s="2669"/>
      <c r="AA15" s="2670"/>
      <c r="AB15" s="2671"/>
      <c r="AC15" s="2661"/>
      <c r="AD15" s="2662"/>
      <c r="AE15" s="2663"/>
      <c r="AF15" s="2661"/>
      <c r="AG15" s="2662"/>
      <c r="AH15" s="2663"/>
      <c r="AI15" s="2679"/>
      <c r="AJ15" s="2679"/>
      <c r="AK15" s="2680"/>
      <c r="AL15" s="757"/>
      <c r="AM15" s="757"/>
      <c r="AN15" s="822"/>
    </row>
    <row r="16" spans="1:40" ht="13.5" customHeight="1">
      <c r="A16" s="1249" t="s">
        <v>272</v>
      </c>
      <c r="B16" s="1250"/>
      <c r="C16" s="2664"/>
      <c r="D16" s="2665"/>
      <c r="E16" s="2167"/>
      <c r="F16" s="2167"/>
      <c r="G16" s="2167"/>
      <c r="H16" s="2664"/>
      <c r="I16" s="2167"/>
      <c r="J16" s="2665"/>
      <c r="K16" s="2664"/>
      <c r="L16" s="2167"/>
      <c r="M16" s="2665"/>
      <c r="N16" s="2167"/>
      <c r="O16" s="2167"/>
      <c r="P16" s="2167"/>
      <c r="Q16" s="2664"/>
      <c r="R16" s="2167"/>
      <c r="S16" s="2665"/>
      <c r="T16" s="2664"/>
      <c r="U16" s="2167"/>
      <c r="V16" s="2665"/>
      <c r="W16" s="2416">
        <f>SUM(E16:V17)</f>
        <v>0</v>
      </c>
      <c r="X16" s="2196"/>
      <c r="Y16" s="2412"/>
      <c r="Z16" s="2666"/>
      <c r="AA16" s="2667"/>
      <c r="AB16" s="2668"/>
      <c r="AC16" s="2658"/>
      <c r="AD16" s="2659"/>
      <c r="AE16" s="2660"/>
      <c r="AF16" s="2658"/>
      <c r="AG16" s="2659"/>
      <c r="AH16" s="2660"/>
      <c r="AI16" s="2681"/>
      <c r="AJ16" s="2681"/>
      <c r="AK16" s="2682"/>
      <c r="AL16" s="757"/>
      <c r="AM16" s="757"/>
      <c r="AN16" s="822"/>
    </row>
    <row r="17" spans="1:40" ht="13.5" customHeight="1">
      <c r="A17" s="1249"/>
      <c r="B17" s="1250"/>
      <c r="C17" s="2664"/>
      <c r="D17" s="2665"/>
      <c r="E17" s="2167"/>
      <c r="F17" s="2167"/>
      <c r="G17" s="2167"/>
      <c r="H17" s="2664"/>
      <c r="I17" s="2167"/>
      <c r="J17" s="2665"/>
      <c r="K17" s="2664"/>
      <c r="L17" s="2167"/>
      <c r="M17" s="2665"/>
      <c r="N17" s="2167"/>
      <c r="O17" s="2167"/>
      <c r="P17" s="2167"/>
      <c r="Q17" s="2664"/>
      <c r="R17" s="2167"/>
      <c r="S17" s="2665"/>
      <c r="T17" s="2664"/>
      <c r="U17" s="2167"/>
      <c r="V17" s="2665"/>
      <c r="W17" s="2500"/>
      <c r="X17" s="2197"/>
      <c r="Y17" s="2443"/>
      <c r="Z17" s="2669"/>
      <c r="AA17" s="2670"/>
      <c r="AB17" s="2671"/>
      <c r="AC17" s="2661"/>
      <c r="AD17" s="2662"/>
      <c r="AE17" s="2663"/>
      <c r="AF17" s="2661"/>
      <c r="AG17" s="2662"/>
      <c r="AH17" s="2663"/>
      <c r="AI17" s="2681"/>
      <c r="AJ17" s="2681"/>
      <c r="AK17" s="2682"/>
      <c r="AL17" s="757"/>
      <c r="AM17" s="757"/>
      <c r="AN17" s="822"/>
    </row>
    <row r="18" spans="1:40" ht="13.5" customHeight="1">
      <c r="A18" s="1260" t="s">
        <v>273</v>
      </c>
      <c r="B18" s="1261"/>
      <c r="C18" s="2488"/>
      <c r="D18" s="2489"/>
      <c r="E18" s="2655"/>
      <c r="F18" s="2655"/>
      <c r="G18" s="2655"/>
      <c r="H18" s="2488"/>
      <c r="I18" s="2655"/>
      <c r="J18" s="2489"/>
      <c r="K18" s="2488"/>
      <c r="L18" s="2655"/>
      <c r="M18" s="2489"/>
      <c r="N18" s="2655"/>
      <c r="O18" s="2655"/>
      <c r="P18" s="2655"/>
      <c r="Q18" s="2488"/>
      <c r="R18" s="2655"/>
      <c r="S18" s="2489"/>
      <c r="T18" s="2488"/>
      <c r="U18" s="2655"/>
      <c r="V18" s="2489"/>
      <c r="W18" s="2416">
        <f>SUM(E18:V19)</f>
        <v>0</v>
      </c>
      <c r="X18" s="2196"/>
      <c r="Y18" s="2412"/>
      <c r="Z18" s="2666"/>
      <c r="AA18" s="2667"/>
      <c r="AB18" s="2668"/>
      <c r="AC18" s="2658"/>
      <c r="AD18" s="2659"/>
      <c r="AE18" s="2660"/>
      <c r="AF18" s="2658"/>
      <c r="AG18" s="2659"/>
      <c r="AH18" s="2660"/>
      <c r="AI18" s="2677"/>
      <c r="AJ18" s="2677"/>
      <c r="AK18" s="2678"/>
      <c r="AL18" s="757"/>
      <c r="AM18" s="757"/>
      <c r="AN18" s="822"/>
    </row>
    <row r="19" spans="1:40" ht="13.5" customHeight="1">
      <c r="A19" s="1139"/>
      <c r="B19" s="1262"/>
      <c r="C19" s="2656"/>
      <c r="D19" s="2657"/>
      <c r="E19" s="2599"/>
      <c r="F19" s="2599"/>
      <c r="G19" s="2599"/>
      <c r="H19" s="2656"/>
      <c r="I19" s="2599"/>
      <c r="J19" s="2657"/>
      <c r="K19" s="2656"/>
      <c r="L19" s="2599"/>
      <c r="M19" s="2657"/>
      <c r="N19" s="2599"/>
      <c r="O19" s="2599"/>
      <c r="P19" s="2599"/>
      <c r="Q19" s="2656"/>
      <c r="R19" s="2599"/>
      <c r="S19" s="2657"/>
      <c r="T19" s="2656"/>
      <c r="U19" s="2599"/>
      <c r="V19" s="2657"/>
      <c r="W19" s="2500"/>
      <c r="X19" s="2197"/>
      <c r="Y19" s="2443"/>
      <c r="Z19" s="2669"/>
      <c r="AA19" s="2670"/>
      <c r="AB19" s="2671"/>
      <c r="AC19" s="2661"/>
      <c r="AD19" s="2662"/>
      <c r="AE19" s="2663"/>
      <c r="AF19" s="2661"/>
      <c r="AG19" s="2662"/>
      <c r="AH19" s="2663"/>
      <c r="AI19" s="2679"/>
      <c r="AJ19" s="2679"/>
      <c r="AK19" s="2680"/>
      <c r="AL19" s="757"/>
      <c r="AM19" s="757"/>
      <c r="AN19" s="822"/>
    </row>
    <row r="20" spans="1:40" ht="13.5" customHeight="1">
      <c r="A20" s="1249" t="s">
        <v>274</v>
      </c>
      <c r="B20" s="1250"/>
      <c r="C20" s="2664"/>
      <c r="D20" s="2665"/>
      <c r="E20" s="2167"/>
      <c r="F20" s="2167"/>
      <c r="G20" s="2167"/>
      <c r="H20" s="2664"/>
      <c r="I20" s="2167"/>
      <c r="J20" s="2665"/>
      <c r="K20" s="2664"/>
      <c r="L20" s="2167"/>
      <c r="M20" s="2665"/>
      <c r="N20" s="2167"/>
      <c r="O20" s="2167"/>
      <c r="P20" s="2167"/>
      <c r="Q20" s="2664"/>
      <c r="R20" s="2167"/>
      <c r="S20" s="2665"/>
      <c r="T20" s="2664"/>
      <c r="U20" s="2167"/>
      <c r="V20" s="2665"/>
      <c r="W20" s="2416">
        <f>SUM(E20:V21)</f>
        <v>0</v>
      </c>
      <c r="X20" s="2196"/>
      <c r="Y20" s="2412"/>
      <c r="Z20" s="2666"/>
      <c r="AA20" s="2667"/>
      <c r="AB20" s="2668"/>
      <c r="AC20" s="2658"/>
      <c r="AD20" s="2659"/>
      <c r="AE20" s="2660"/>
      <c r="AF20" s="2658"/>
      <c r="AG20" s="2659"/>
      <c r="AH20" s="2660"/>
      <c r="AI20" s="2681"/>
      <c r="AJ20" s="2681"/>
      <c r="AK20" s="2682"/>
      <c r="AL20" s="757"/>
      <c r="AM20" s="757"/>
      <c r="AN20" s="822"/>
    </row>
    <row r="21" spans="1:40" ht="13.5" customHeight="1">
      <c r="A21" s="1249"/>
      <c r="B21" s="1250"/>
      <c r="C21" s="2664"/>
      <c r="D21" s="2665"/>
      <c r="E21" s="2167"/>
      <c r="F21" s="2167"/>
      <c r="G21" s="2167"/>
      <c r="H21" s="2664"/>
      <c r="I21" s="2167"/>
      <c r="J21" s="2665"/>
      <c r="K21" s="2664"/>
      <c r="L21" s="2167"/>
      <c r="M21" s="2665"/>
      <c r="N21" s="2167"/>
      <c r="O21" s="2167"/>
      <c r="P21" s="2167"/>
      <c r="Q21" s="2664"/>
      <c r="R21" s="2167"/>
      <c r="S21" s="2665"/>
      <c r="T21" s="2664"/>
      <c r="U21" s="2167"/>
      <c r="V21" s="2665"/>
      <c r="W21" s="2500"/>
      <c r="X21" s="2197"/>
      <c r="Y21" s="2443"/>
      <c r="Z21" s="2669"/>
      <c r="AA21" s="2670"/>
      <c r="AB21" s="2671"/>
      <c r="AC21" s="2661"/>
      <c r="AD21" s="2662"/>
      <c r="AE21" s="2663"/>
      <c r="AF21" s="2661"/>
      <c r="AG21" s="2662"/>
      <c r="AH21" s="2663"/>
      <c r="AI21" s="2681"/>
      <c r="AJ21" s="2681"/>
      <c r="AK21" s="2682"/>
      <c r="AL21" s="757"/>
      <c r="AM21" s="757"/>
      <c r="AN21" s="822"/>
    </row>
    <row r="22" spans="1:40" ht="13.5" customHeight="1">
      <c r="A22" s="1260" t="s">
        <v>275</v>
      </c>
      <c r="B22" s="1261"/>
      <c r="C22" s="2488"/>
      <c r="D22" s="2489"/>
      <c r="E22" s="2655"/>
      <c r="F22" s="2655"/>
      <c r="G22" s="2655"/>
      <c r="H22" s="2488"/>
      <c r="I22" s="2655"/>
      <c r="J22" s="2489"/>
      <c r="K22" s="2488"/>
      <c r="L22" s="2655"/>
      <c r="M22" s="2489"/>
      <c r="N22" s="2655"/>
      <c r="O22" s="2655"/>
      <c r="P22" s="2655"/>
      <c r="Q22" s="2488"/>
      <c r="R22" s="2655"/>
      <c r="S22" s="2489"/>
      <c r="T22" s="2488"/>
      <c r="U22" s="2655"/>
      <c r="V22" s="2489"/>
      <c r="W22" s="2416">
        <f>SUM(E22:V23)</f>
        <v>0</v>
      </c>
      <c r="X22" s="2196"/>
      <c r="Y22" s="2412"/>
      <c r="Z22" s="2666"/>
      <c r="AA22" s="2667"/>
      <c r="AB22" s="2668"/>
      <c r="AC22" s="2658"/>
      <c r="AD22" s="2659"/>
      <c r="AE22" s="2660"/>
      <c r="AF22" s="2658"/>
      <c r="AG22" s="2659"/>
      <c r="AH22" s="2660"/>
      <c r="AI22" s="2677"/>
      <c r="AJ22" s="2677"/>
      <c r="AK22" s="2678"/>
      <c r="AL22" s="757"/>
      <c r="AM22" s="757"/>
      <c r="AN22" s="822"/>
    </row>
    <row r="23" spans="1:40" ht="13.5" customHeight="1">
      <c r="A23" s="1139"/>
      <c r="B23" s="1262"/>
      <c r="C23" s="2656"/>
      <c r="D23" s="2657"/>
      <c r="E23" s="2599"/>
      <c r="F23" s="2599"/>
      <c r="G23" s="2599"/>
      <c r="H23" s="2656"/>
      <c r="I23" s="2599"/>
      <c r="J23" s="2657"/>
      <c r="K23" s="2656"/>
      <c r="L23" s="2599"/>
      <c r="M23" s="2657"/>
      <c r="N23" s="2599"/>
      <c r="O23" s="2599"/>
      <c r="P23" s="2599"/>
      <c r="Q23" s="2656"/>
      <c r="R23" s="2599"/>
      <c r="S23" s="2657"/>
      <c r="T23" s="2656"/>
      <c r="U23" s="2599"/>
      <c r="V23" s="2657"/>
      <c r="W23" s="2500"/>
      <c r="X23" s="2197"/>
      <c r="Y23" s="2443"/>
      <c r="Z23" s="2669"/>
      <c r="AA23" s="2670"/>
      <c r="AB23" s="2671"/>
      <c r="AC23" s="2661"/>
      <c r="AD23" s="2662"/>
      <c r="AE23" s="2663"/>
      <c r="AF23" s="2661"/>
      <c r="AG23" s="2662"/>
      <c r="AH23" s="2663"/>
      <c r="AI23" s="2679"/>
      <c r="AJ23" s="2679"/>
      <c r="AK23" s="2680"/>
      <c r="AL23" s="757"/>
      <c r="AM23" s="757"/>
      <c r="AN23" s="822"/>
    </row>
    <row r="24" spans="1:40" ht="13.5" customHeight="1">
      <c r="A24" s="1249" t="s">
        <v>276</v>
      </c>
      <c r="B24" s="1250"/>
      <c r="C24" s="2664"/>
      <c r="D24" s="2665"/>
      <c r="E24" s="2167"/>
      <c r="F24" s="2167"/>
      <c r="G24" s="2167"/>
      <c r="H24" s="2664"/>
      <c r="I24" s="2167"/>
      <c r="J24" s="2665"/>
      <c r="K24" s="2664"/>
      <c r="L24" s="2167"/>
      <c r="M24" s="2665"/>
      <c r="N24" s="2167"/>
      <c r="O24" s="2167"/>
      <c r="P24" s="2167"/>
      <c r="Q24" s="2664"/>
      <c r="R24" s="2167"/>
      <c r="S24" s="2665"/>
      <c r="T24" s="2664"/>
      <c r="U24" s="2167"/>
      <c r="V24" s="2665"/>
      <c r="W24" s="2416">
        <f>SUM(E24:V25)</f>
        <v>0</v>
      </c>
      <c r="X24" s="2196"/>
      <c r="Y24" s="2412"/>
      <c r="Z24" s="2666"/>
      <c r="AA24" s="2667"/>
      <c r="AB24" s="2668"/>
      <c r="AC24" s="2658"/>
      <c r="AD24" s="2659"/>
      <c r="AE24" s="2660"/>
      <c r="AF24" s="2658"/>
      <c r="AG24" s="2659"/>
      <c r="AH24" s="2660"/>
      <c r="AI24" s="2681"/>
      <c r="AJ24" s="2681"/>
      <c r="AK24" s="2682"/>
      <c r="AL24" s="757"/>
      <c r="AM24" s="757"/>
      <c r="AN24" s="822"/>
    </row>
    <row r="25" spans="1:40" ht="13.5" customHeight="1">
      <c r="A25" s="1249"/>
      <c r="B25" s="1250"/>
      <c r="C25" s="2664"/>
      <c r="D25" s="2665"/>
      <c r="E25" s="2167"/>
      <c r="F25" s="2167"/>
      <c r="G25" s="2167"/>
      <c r="H25" s="2664"/>
      <c r="I25" s="2167"/>
      <c r="J25" s="2665"/>
      <c r="K25" s="2664"/>
      <c r="L25" s="2167"/>
      <c r="M25" s="2665"/>
      <c r="N25" s="2167"/>
      <c r="O25" s="2167"/>
      <c r="P25" s="2167"/>
      <c r="Q25" s="2664"/>
      <c r="R25" s="2167"/>
      <c r="S25" s="2665"/>
      <c r="T25" s="2664"/>
      <c r="U25" s="2167"/>
      <c r="V25" s="2665"/>
      <c r="W25" s="2500"/>
      <c r="X25" s="2197"/>
      <c r="Y25" s="2443"/>
      <c r="Z25" s="2669"/>
      <c r="AA25" s="2670"/>
      <c r="AB25" s="2671"/>
      <c r="AC25" s="2661"/>
      <c r="AD25" s="2662"/>
      <c r="AE25" s="2663"/>
      <c r="AF25" s="2661"/>
      <c r="AG25" s="2662"/>
      <c r="AH25" s="2663"/>
      <c r="AI25" s="2681"/>
      <c r="AJ25" s="2681"/>
      <c r="AK25" s="2682"/>
      <c r="AL25" s="757"/>
      <c r="AM25" s="757"/>
      <c r="AN25" s="822"/>
    </row>
    <row r="26" spans="1:40" ht="13.5" customHeight="1">
      <c r="A26" s="1260" t="s">
        <v>277</v>
      </c>
      <c r="B26" s="1261"/>
      <c r="C26" s="2488"/>
      <c r="D26" s="2489"/>
      <c r="E26" s="2655"/>
      <c r="F26" s="2655"/>
      <c r="G26" s="2655"/>
      <c r="H26" s="2488"/>
      <c r="I26" s="2655"/>
      <c r="J26" s="2489"/>
      <c r="K26" s="2488"/>
      <c r="L26" s="2655"/>
      <c r="M26" s="2489"/>
      <c r="N26" s="2655"/>
      <c r="O26" s="2655"/>
      <c r="P26" s="2655"/>
      <c r="Q26" s="2488"/>
      <c r="R26" s="2655"/>
      <c r="S26" s="2489"/>
      <c r="T26" s="2488"/>
      <c r="U26" s="2655"/>
      <c r="V26" s="2489"/>
      <c r="W26" s="2416">
        <f>SUM(E26:V27)</f>
        <v>0</v>
      </c>
      <c r="X26" s="2196"/>
      <c r="Y26" s="2412"/>
      <c r="Z26" s="2666"/>
      <c r="AA26" s="2667"/>
      <c r="AB26" s="2668"/>
      <c r="AC26" s="2658"/>
      <c r="AD26" s="2659"/>
      <c r="AE26" s="2660"/>
      <c r="AF26" s="2658"/>
      <c r="AG26" s="2659"/>
      <c r="AH26" s="2660"/>
      <c r="AI26" s="2677"/>
      <c r="AJ26" s="2677"/>
      <c r="AK26" s="2678"/>
      <c r="AL26" s="757"/>
      <c r="AM26" s="757"/>
      <c r="AN26" s="822"/>
    </row>
    <row r="27" spans="1:40" ht="13.5" customHeight="1">
      <c r="A27" s="1139"/>
      <c r="B27" s="1262"/>
      <c r="C27" s="2656"/>
      <c r="D27" s="2657"/>
      <c r="E27" s="2599"/>
      <c r="F27" s="2599"/>
      <c r="G27" s="2599"/>
      <c r="H27" s="2656"/>
      <c r="I27" s="2599"/>
      <c r="J27" s="2657"/>
      <c r="K27" s="2656"/>
      <c r="L27" s="2599"/>
      <c r="M27" s="2657"/>
      <c r="N27" s="2599"/>
      <c r="O27" s="2599"/>
      <c r="P27" s="2599"/>
      <c r="Q27" s="2656"/>
      <c r="R27" s="2599"/>
      <c r="S27" s="2657"/>
      <c r="T27" s="2656"/>
      <c r="U27" s="2599"/>
      <c r="V27" s="2657"/>
      <c r="W27" s="2500"/>
      <c r="X27" s="2197"/>
      <c r="Y27" s="2443"/>
      <c r="Z27" s="2669"/>
      <c r="AA27" s="2670"/>
      <c r="AB27" s="2671"/>
      <c r="AC27" s="2661"/>
      <c r="AD27" s="2662"/>
      <c r="AE27" s="2663"/>
      <c r="AF27" s="2661"/>
      <c r="AG27" s="2662"/>
      <c r="AH27" s="2663"/>
      <c r="AI27" s="2679"/>
      <c r="AJ27" s="2679"/>
      <c r="AK27" s="2680"/>
      <c r="AL27" s="757"/>
      <c r="AM27" s="757"/>
      <c r="AN27" s="822"/>
    </row>
    <row r="28" spans="1:40" ht="13.5" customHeight="1">
      <c r="A28" s="1249" t="s">
        <v>278</v>
      </c>
      <c r="B28" s="1250"/>
      <c r="C28" s="2664"/>
      <c r="D28" s="2665"/>
      <c r="E28" s="2167"/>
      <c r="F28" s="2167"/>
      <c r="G28" s="2167"/>
      <c r="H28" s="2664"/>
      <c r="I28" s="2167"/>
      <c r="J28" s="2665"/>
      <c r="K28" s="2664"/>
      <c r="L28" s="2167"/>
      <c r="M28" s="2665"/>
      <c r="N28" s="2167"/>
      <c r="O28" s="2167"/>
      <c r="P28" s="2167"/>
      <c r="Q28" s="2664"/>
      <c r="R28" s="2167"/>
      <c r="S28" s="2665"/>
      <c r="T28" s="2664"/>
      <c r="U28" s="2167"/>
      <c r="V28" s="2665"/>
      <c r="W28" s="2416">
        <f>SUM(E28:V29)</f>
        <v>0</v>
      </c>
      <c r="X28" s="2196"/>
      <c r="Y28" s="2412"/>
      <c r="Z28" s="2666"/>
      <c r="AA28" s="2667"/>
      <c r="AB28" s="2668"/>
      <c r="AC28" s="2658"/>
      <c r="AD28" s="2659"/>
      <c r="AE28" s="2660"/>
      <c r="AF28" s="2658"/>
      <c r="AG28" s="2659"/>
      <c r="AH28" s="2660"/>
      <c r="AI28" s="2681"/>
      <c r="AJ28" s="2681"/>
      <c r="AK28" s="2682"/>
      <c r="AL28" s="757"/>
      <c r="AM28" s="757"/>
      <c r="AN28" s="822"/>
    </row>
    <row r="29" spans="1:40" ht="13.5" customHeight="1">
      <c r="A29" s="1139"/>
      <c r="B29" s="1262"/>
      <c r="C29" s="2656"/>
      <c r="D29" s="2657"/>
      <c r="E29" s="2599"/>
      <c r="F29" s="2599"/>
      <c r="G29" s="2599"/>
      <c r="H29" s="2656"/>
      <c r="I29" s="2599"/>
      <c r="J29" s="2657"/>
      <c r="K29" s="2656"/>
      <c r="L29" s="2599"/>
      <c r="M29" s="2657"/>
      <c r="N29" s="2599"/>
      <c r="O29" s="2599"/>
      <c r="P29" s="2599"/>
      <c r="Q29" s="2656"/>
      <c r="R29" s="2599"/>
      <c r="S29" s="2657"/>
      <c r="T29" s="2656"/>
      <c r="U29" s="2599"/>
      <c r="V29" s="2657"/>
      <c r="W29" s="2500"/>
      <c r="X29" s="2197"/>
      <c r="Y29" s="2443"/>
      <c r="Z29" s="2669"/>
      <c r="AA29" s="2670"/>
      <c r="AB29" s="2671"/>
      <c r="AC29" s="2661"/>
      <c r="AD29" s="2662"/>
      <c r="AE29" s="2663"/>
      <c r="AF29" s="2661"/>
      <c r="AG29" s="2662"/>
      <c r="AH29" s="2663"/>
      <c r="AI29" s="2679"/>
      <c r="AJ29" s="2679"/>
      <c r="AK29" s="2680"/>
      <c r="AL29" s="757"/>
      <c r="AM29" s="757"/>
      <c r="AN29" s="822"/>
    </row>
    <row r="30" spans="1:40">
      <c r="A30" s="108"/>
    </row>
    <row r="31" spans="1:40">
      <c r="A31" s="518" t="s">
        <v>2109</v>
      </c>
      <c r="B31" s="518"/>
      <c r="C31" s="518"/>
      <c r="D31" s="518"/>
      <c r="E31" s="518"/>
      <c r="F31" s="518"/>
      <c r="G31" s="518"/>
      <c r="H31" s="518" t="s">
        <v>12</v>
      </c>
      <c r="I31" s="518"/>
      <c r="J31" s="518"/>
      <c r="K31" s="2654"/>
      <c r="L31" s="2654"/>
      <c r="M31" s="375" t="s">
        <v>13</v>
      </c>
      <c r="P31" s="377"/>
      <c r="R31" s="518"/>
      <c r="S31" s="518"/>
      <c r="U31" s="518"/>
      <c r="V31" s="518"/>
      <c r="W31" s="2220"/>
      <c r="X31" s="2220"/>
      <c r="Y31" s="377"/>
    </row>
    <row r="32" spans="1:40" ht="13.5" customHeight="1">
      <c r="A32" s="1260" t="s">
        <v>266</v>
      </c>
      <c r="B32" s="1261"/>
      <c r="C32" s="1260" t="s">
        <v>1686</v>
      </c>
      <c r="D32" s="2455"/>
      <c r="E32" s="2675" t="s">
        <v>354</v>
      </c>
      <c r="F32" s="2204"/>
      <c r="G32" s="2204"/>
      <c r="H32" s="2204"/>
      <c r="I32" s="2204"/>
      <c r="J32" s="2204"/>
      <c r="K32" s="2204"/>
      <c r="L32" s="2204"/>
      <c r="M32" s="2204"/>
      <c r="N32" s="2204"/>
      <c r="O32" s="2204"/>
      <c r="P32" s="2204"/>
      <c r="Q32" s="2204"/>
      <c r="R32" s="2204"/>
      <c r="S32" s="2204"/>
      <c r="T32" s="1415"/>
      <c r="U32" s="1415"/>
      <c r="V32" s="1415"/>
      <c r="W32" s="2204"/>
      <c r="X32" s="2204"/>
      <c r="Y32" s="2204"/>
      <c r="Z32" s="2204"/>
      <c r="AA32" s="2204"/>
      <c r="AB32" s="2676"/>
      <c r="AC32" s="2672" t="s">
        <v>537</v>
      </c>
      <c r="AD32" s="2672"/>
      <c r="AE32" s="2672"/>
      <c r="AF32" s="2672" t="s">
        <v>538</v>
      </c>
      <c r="AG32" s="2672"/>
      <c r="AH32" s="2672"/>
      <c r="AI32" s="2455" t="s">
        <v>489</v>
      </c>
      <c r="AJ32" s="2191"/>
      <c r="AK32" s="2191"/>
    </row>
    <row r="33" spans="1:37" ht="13.5" customHeight="1">
      <c r="A33" s="1249"/>
      <c r="B33" s="1250"/>
      <c r="C33" s="1249"/>
      <c r="D33" s="2625"/>
      <c r="E33" s="2455" t="s">
        <v>233</v>
      </c>
      <c r="F33" s="2191"/>
      <c r="G33" s="1260"/>
      <c r="H33" s="2191" t="s">
        <v>1284</v>
      </c>
      <c r="I33" s="2191"/>
      <c r="J33" s="2191"/>
      <c r="K33" s="2191" t="s">
        <v>1285</v>
      </c>
      <c r="L33" s="2191"/>
      <c r="M33" s="2191"/>
      <c r="N33" s="2455" t="s">
        <v>234</v>
      </c>
      <c r="O33" s="2191"/>
      <c r="P33" s="1260"/>
      <c r="Q33" s="2191" t="s">
        <v>1723</v>
      </c>
      <c r="R33" s="2191"/>
      <c r="S33" s="2191"/>
      <c r="T33" s="2191" t="s">
        <v>1724</v>
      </c>
      <c r="U33" s="2191"/>
      <c r="V33" s="2191"/>
      <c r="W33" s="2455" t="s">
        <v>547</v>
      </c>
      <c r="X33" s="2191"/>
      <c r="Y33" s="1260"/>
      <c r="Z33" s="2191" t="s">
        <v>1410</v>
      </c>
      <c r="AA33" s="2191"/>
      <c r="AB33" s="2191"/>
      <c r="AC33" s="2673"/>
      <c r="AD33" s="2673"/>
      <c r="AE33" s="2673"/>
      <c r="AF33" s="2673"/>
      <c r="AG33" s="2673"/>
      <c r="AH33" s="2673"/>
      <c r="AI33" s="2625"/>
      <c r="AJ33" s="2192"/>
      <c r="AK33" s="2192"/>
    </row>
    <row r="34" spans="1:37" ht="13.5" customHeight="1">
      <c r="A34" s="1139"/>
      <c r="B34" s="1262"/>
      <c r="C34" s="1139"/>
      <c r="D34" s="1141"/>
      <c r="E34" s="1141"/>
      <c r="F34" s="2193"/>
      <c r="G34" s="1139"/>
      <c r="H34" s="2193"/>
      <c r="I34" s="2193"/>
      <c r="J34" s="2193"/>
      <c r="K34" s="2193"/>
      <c r="L34" s="2193"/>
      <c r="M34" s="2193"/>
      <c r="N34" s="1141"/>
      <c r="O34" s="2193"/>
      <c r="P34" s="1139"/>
      <c r="Q34" s="2193"/>
      <c r="R34" s="2193"/>
      <c r="S34" s="2193"/>
      <c r="T34" s="2193"/>
      <c r="U34" s="2193"/>
      <c r="V34" s="2193"/>
      <c r="W34" s="1141"/>
      <c r="X34" s="2193"/>
      <c r="Y34" s="1139"/>
      <c r="Z34" s="2193"/>
      <c r="AA34" s="2193"/>
      <c r="AB34" s="2193"/>
      <c r="AC34" s="2674"/>
      <c r="AD34" s="2674"/>
      <c r="AE34" s="2674"/>
      <c r="AF34" s="2674"/>
      <c r="AG34" s="2674"/>
      <c r="AH34" s="2674"/>
      <c r="AI34" s="1141"/>
      <c r="AJ34" s="2193"/>
      <c r="AK34" s="2193"/>
    </row>
    <row r="35" spans="1:37" ht="13.5" customHeight="1">
      <c r="A35" s="1260" t="s">
        <v>267</v>
      </c>
      <c r="B35" s="1261"/>
      <c r="C35" s="2488"/>
      <c r="D35" s="2489"/>
      <c r="E35" s="2655"/>
      <c r="F35" s="2655"/>
      <c r="G35" s="2655"/>
      <c r="H35" s="2488"/>
      <c r="I35" s="2655"/>
      <c r="J35" s="2489"/>
      <c r="K35" s="2488"/>
      <c r="L35" s="2655"/>
      <c r="M35" s="2489"/>
      <c r="N35" s="2655"/>
      <c r="O35" s="2655"/>
      <c r="P35" s="2655"/>
      <c r="Q35" s="2488"/>
      <c r="R35" s="2655"/>
      <c r="S35" s="2489"/>
      <c r="T35" s="2488"/>
      <c r="U35" s="2655"/>
      <c r="V35" s="2489"/>
      <c r="W35" s="2416">
        <f>SUM(E35:V36)</f>
        <v>0</v>
      </c>
      <c r="X35" s="2196"/>
      <c r="Y35" s="2412"/>
      <c r="Z35" s="2666"/>
      <c r="AA35" s="2667"/>
      <c r="AB35" s="2668"/>
      <c r="AC35" s="2658"/>
      <c r="AD35" s="2659"/>
      <c r="AE35" s="2660"/>
      <c r="AF35" s="2658"/>
      <c r="AG35" s="2659"/>
      <c r="AH35" s="2660"/>
      <c r="AI35" s="2677"/>
      <c r="AJ35" s="2677"/>
      <c r="AK35" s="2678"/>
    </row>
    <row r="36" spans="1:37" ht="13.5" customHeight="1">
      <c r="A36" s="1139"/>
      <c r="B36" s="1262"/>
      <c r="C36" s="2656"/>
      <c r="D36" s="2657"/>
      <c r="E36" s="2599"/>
      <c r="F36" s="2599"/>
      <c r="G36" s="2599"/>
      <c r="H36" s="2656"/>
      <c r="I36" s="2599"/>
      <c r="J36" s="2657"/>
      <c r="K36" s="2656"/>
      <c r="L36" s="2599"/>
      <c r="M36" s="2657"/>
      <c r="N36" s="2599"/>
      <c r="O36" s="2599"/>
      <c r="P36" s="2599"/>
      <c r="Q36" s="2656"/>
      <c r="R36" s="2599"/>
      <c r="S36" s="2657"/>
      <c r="T36" s="2656"/>
      <c r="U36" s="2599"/>
      <c r="V36" s="2657"/>
      <c r="W36" s="2500"/>
      <c r="X36" s="2197"/>
      <c r="Y36" s="2443"/>
      <c r="Z36" s="2669"/>
      <c r="AA36" s="2670"/>
      <c r="AB36" s="2671"/>
      <c r="AC36" s="2661"/>
      <c r="AD36" s="2662"/>
      <c r="AE36" s="2663"/>
      <c r="AF36" s="2661"/>
      <c r="AG36" s="2662"/>
      <c r="AH36" s="2663"/>
      <c r="AI36" s="2679"/>
      <c r="AJ36" s="2679"/>
      <c r="AK36" s="2680"/>
    </row>
    <row r="37" spans="1:37" ht="13.5" customHeight="1">
      <c r="A37" s="1249" t="s">
        <v>268</v>
      </c>
      <c r="B37" s="1250"/>
      <c r="C37" s="2664"/>
      <c r="D37" s="2665"/>
      <c r="E37" s="2167"/>
      <c r="F37" s="2167"/>
      <c r="G37" s="2167"/>
      <c r="H37" s="2664"/>
      <c r="I37" s="2167"/>
      <c r="J37" s="2665"/>
      <c r="K37" s="2664"/>
      <c r="L37" s="2167"/>
      <c r="M37" s="2665"/>
      <c r="N37" s="2167"/>
      <c r="O37" s="2167"/>
      <c r="P37" s="2167"/>
      <c r="Q37" s="2664"/>
      <c r="R37" s="2167"/>
      <c r="S37" s="2665"/>
      <c r="T37" s="2664"/>
      <c r="U37" s="2167"/>
      <c r="V37" s="2665"/>
      <c r="W37" s="2416">
        <f>SUM(E37:V38)</f>
        <v>0</v>
      </c>
      <c r="X37" s="2196"/>
      <c r="Y37" s="2412"/>
      <c r="Z37" s="2666"/>
      <c r="AA37" s="2667"/>
      <c r="AB37" s="2668"/>
      <c r="AC37" s="2658"/>
      <c r="AD37" s="2659"/>
      <c r="AE37" s="2660"/>
      <c r="AF37" s="2658"/>
      <c r="AG37" s="2659"/>
      <c r="AH37" s="2660"/>
      <c r="AI37" s="2681"/>
      <c r="AJ37" s="2681"/>
      <c r="AK37" s="2682"/>
    </row>
    <row r="38" spans="1:37" ht="13.5" customHeight="1">
      <c r="A38" s="1249"/>
      <c r="B38" s="1250"/>
      <c r="C38" s="2664"/>
      <c r="D38" s="2665"/>
      <c r="E38" s="2167"/>
      <c r="F38" s="2167"/>
      <c r="G38" s="2167"/>
      <c r="H38" s="2664"/>
      <c r="I38" s="2167"/>
      <c r="J38" s="2665"/>
      <c r="K38" s="2664"/>
      <c r="L38" s="2167"/>
      <c r="M38" s="2665"/>
      <c r="N38" s="2167"/>
      <c r="O38" s="2167"/>
      <c r="P38" s="2167"/>
      <c r="Q38" s="2664"/>
      <c r="R38" s="2167"/>
      <c r="S38" s="2665"/>
      <c r="T38" s="2664"/>
      <c r="U38" s="2167"/>
      <c r="V38" s="2665"/>
      <c r="W38" s="2500"/>
      <c r="X38" s="2197"/>
      <c r="Y38" s="2443"/>
      <c r="Z38" s="2669"/>
      <c r="AA38" s="2670"/>
      <c r="AB38" s="2671"/>
      <c r="AC38" s="2661"/>
      <c r="AD38" s="2662"/>
      <c r="AE38" s="2663"/>
      <c r="AF38" s="2661"/>
      <c r="AG38" s="2662"/>
      <c r="AH38" s="2663"/>
      <c r="AI38" s="2681"/>
      <c r="AJ38" s="2681"/>
      <c r="AK38" s="2682"/>
    </row>
    <row r="39" spans="1:37" ht="13.5" customHeight="1">
      <c r="A39" s="1260" t="s">
        <v>269</v>
      </c>
      <c r="B39" s="1261"/>
      <c r="C39" s="2488"/>
      <c r="D39" s="2489"/>
      <c r="E39" s="2655"/>
      <c r="F39" s="2655"/>
      <c r="G39" s="2655"/>
      <c r="H39" s="2488"/>
      <c r="I39" s="2655"/>
      <c r="J39" s="2489"/>
      <c r="K39" s="2488"/>
      <c r="L39" s="2655"/>
      <c r="M39" s="2489"/>
      <c r="N39" s="2655"/>
      <c r="O39" s="2655"/>
      <c r="P39" s="2655"/>
      <c r="Q39" s="2488"/>
      <c r="R39" s="2655"/>
      <c r="S39" s="2489"/>
      <c r="T39" s="2488"/>
      <c r="U39" s="2655"/>
      <c r="V39" s="2489"/>
      <c r="W39" s="2416">
        <f>SUM(E39:V40)</f>
        <v>0</v>
      </c>
      <c r="X39" s="2196"/>
      <c r="Y39" s="2412"/>
      <c r="Z39" s="2666"/>
      <c r="AA39" s="2667"/>
      <c r="AB39" s="2668"/>
      <c r="AC39" s="2658"/>
      <c r="AD39" s="2659"/>
      <c r="AE39" s="2660"/>
      <c r="AF39" s="2658"/>
      <c r="AG39" s="2659"/>
      <c r="AH39" s="2660"/>
      <c r="AI39" s="2677"/>
      <c r="AJ39" s="2677"/>
      <c r="AK39" s="2678"/>
    </row>
    <row r="40" spans="1:37" ht="13.5" customHeight="1">
      <c r="A40" s="1139"/>
      <c r="B40" s="1262"/>
      <c r="C40" s="2656"/>
      <c r="D40" s="2657"/>
      <c r="E40" s="2599"/>
      <c r="F40" s="2599"/>
      <c r="G40" s="2599"/>
      <c r="H40" s="2656"/>
      <c r="I40" s="2599"/>
      <c r="J40" s="2657"/>
      <c r="K40" s="2656"/>
      <c r="L40" s="2599"/>
      <c r="M40" s="2657"/>
      <c r="N40" s="2599"/>
      <c r="O40" s="2599"/>
      <c r="P40" s="2599"/>
      <c r="Q40" s="2656"/>
      <c r="R40" s="2599"/>
      <c r="S40" s="2657"/>
      <c r="T40" s="2656"/>
      <c r="U40" s="2599"/>
      <c r="V40" s="2657"/>
      <c r="W40" s="2500"/>
      <c r="X40" s="2197"/>
      <c r="Y40" s="2443"/>
      <c r="Z40" s="2669"/>
      <c r="AA40" s="2670"/>
      <c r="AB40" s="2671"/>
      <c r="AC40" s="2661"/>
      <c r="AD40" s="2662"/>
      <c r="AE40" s="2663"/>
      <c r="AF40" s="2661"/>
      <c r="AG40" s="2662"/>
      <c r="AH40" s="2663"/>
      <c r="AI40" s="2679"/>
      <c r="AJ40" s="2679"/>
      <c r="AK40" s="2680"/>
    </row>
    <row r="41" spans="1:37" ht="13.5" customHeight="1">
      <c r="A41" s="1249" t="s">
        <v>270</v>
      </c>
      <c r="B41" s="1250"/>
      <c r="C41" s="2664"/>
      <c r="D41" s="2665"/>
      <c r="E41" s="2167"/>
      <c r="F41" s="2167"/>
      <c r="G41" s="2167"/>
      <c r="H41" s="2664"/>
      <c r="I41" s="2167"/>
      <c r="J41" s="2665"/>
      <c r="K41" s="2664"/>
      <c r="L41" s="2167"/>
      <c r="M41" s="2665"/>
      <c r="N41" s="2167"/>
      <c r="O41" s="2167"/>
      <c r="P41" s="2167"/>
      <c r="Q41" s="2664"/>
      <c r="R41" s="2167"/>
      <c r="S41" s="2665"/>
      <c r="T41" s="2664"/>
      <c r="U41" s="2167"/>
      <c r="V41" s="2665"/>
      <c r="W41" s="2416">
        <f>SUM(E41:V42)</f>
        <v>0</v>
      </c>
      <c r="X41" s="2196"/>
      <c r="Y41" s="2412"/>
      <c r="Z41" s="2666"/>
      <c r="AA41" s="2667"/>
      <c r="AB41" s="2668"/>
      <c r="AC41" s="2658"/>
      <c r="AD41" s="2659"/>
      <c r="AE41" s="2660"/>
      <c r="AF41" s="2658"/>
      <c r="AG41" s="2659"/>
      <c r="AH41" s="2660"/>
      <c r="AI41" s="2681"/>
      <c r="AJ41" s="2681"/>
      <c r="AK41" s="2682"/>
    </row>
    <row r="42" spans="1:37" ht="13.5" customHeight="1">
      <c r="A42" s="1249"/>
      <c r="B42" s="1250"/>
      <c r="C42" s="2664"/>
      <c r="D42" s="2665"/>
      <c r="E42" s="2167"/>
      <c r="F42" s="2167"/>
      <c r="G42" s="2167"/>
      <c r="H42" s="2664"/>
      <c r="I42" s="2167"/>
      <c r="J42" s="2665"/>
      <c r="K42" s="2664"/>
      <c r="L42" s="2167"/>
      <c r="M42" s="2665"/>
      <c r="N42" s="2167"/>
      <c r="O42" s="2167"/>
      <c r="P42" s="2167"/>
      <c r="Q42" s="2664"/>
      <c r="R42" s="2167"/>
      <c r="S42" s="2665"/>
      <c r="T42" s="2664"/>
      <c r="U42" s="2167"/>
      <c r="V42" s="2665"/>
      <c r="W42" s="2500"/>
      <c r="X42" s="2197"/>
      <c r="Y42" s="2443"/>
      <c r="Z42" s="2669"/>
      <c r="AA42" s="2670"/>
      <c r="AB42" s="2671"/>
      <c r="AC42" s="2661"/>
      <c r="AD42" s="2662"/>
      <c r="AE42" s="2663"/>
      <c r="AF42" s="2661"/>
      <c r="AG42" s="2662"/>
      <c r="AH42" s="2663"/>
      <c r="AI42" s="2681"/>
      <c r="AJ42" s="2681"/>
      <c r="AK42" s="2682"/>
    </row>
    <row r="43" spans="1:37" ht="13.5" customHeight="1">
      <c r="A43" s="1260" t="s">
        <v>271</v>
      </c>
      <c r="B43" s="1261"/>
      <c r="C43" s="2488"/>
      <c r="D43" s="2489"/>
      <c r="E43" s="2655"/>
      <c r="F43" s="2655"/>
      <c r="G43" s="2655"/>
      <c r="H43" s="2488"/>
      <c r="I43" s="2655"/>
      <c r="J43" s="2489"/>
      <c r="K43" s="2488"/>
      <c r="L43" s="2655"/>
      <c r="M43" s="2489"/>
      <c r="N43" s="2655"/>
      <c r="O43" s="2655"/>
      <c r="P43" s="2655"/>
      <c r="Q43" s="2488"/>
      <c r="R43" s="2655"/>
      <c r="S43" s="2489"/>
      <c r="T43" s="2488"/>
      <c r="U43" s="2655"/>
      <c r="V43" s="2489"/>
      <c r="W43" s="2416">
        <f>SUM(E43:V44)</f>
        <v>0</v>
      </c>
      <c r="X43" s="2196"/>
      <c r="Y43" s="2412"/>
      <c r="Z43" s="2666"/>
      <c r="AA43" s="2667"/>
      <c r="AB43" s="2668"/>
      <c r="AC43" s="2658"/>
      <c r="AD43" s="2659"/>
      <c r="AE43" s="2660"/>
      <c r="AF43" s="2658"/>
      <c r="AG43" s="2659"/>
      <c r="AH43" s="2660"/>
      <c r="AI43" s="2677"/>
      <c r="AJ43" s="2677"/>
      <c r="AK43" s="2678"/>
    </row>
    <row r="44" spans="1:37" ht="13.5" customHeight="1">
      <c r="A44" s="1139"/>
      <c r="B44" s="1262"/>
      <c r="C44" s="2656"/>
      <c r="D44" s="2657"/>
      <c r="E44" s="2599"/>
      <c r="F44" s="2599"/>
      <c r="G44" s="2599"/>
      <c r="H44" s="2656"/>
      <c r="I44" s="2599"/>
      <c r="J44" s="2657"/>
      <c r="K44" s="2656"/>
      <c r="L44" s="2599"/>
      <c r="M44" s="2657"/>
      <c r="N44" s="2599"/>
      <c r="O44" s="2599"/>
      <c r="P44" s="2599"/>
      <c r="Q44" s="2656"/>
      <c r="R44" s="2599"/>
      <c r="S44" s="2657"/>
      <c r="T44" s="2656"/>
      <c r="U44" s="2599"/>
      <c r="V44" s="2657"/>
      <c r="W44" s="2500"/>
      <c r="X44" s="2197"/>
      <c r="Y44" s="2443"/>
      <c r="Z44" s="2669"/>
      <c r="AA44" s="2670"/>
      <c r="AB44" s="2671"/>
      <c r="AC44" s="2661"/>
      <c r="AD44" s="2662"/>
      <c r="AE44" s="2663"/>
      <c r="AF44" s="2661"/>
      <c r="AG44" s="2662"/>
      <c r="AH44" s="2663"/>
      <c r="AI44" s="2679"/>
      <c r="AJ44" s="2679"/>
      <c r="AK44" s="2680"/>
    </row>
    <row r="45" spans="1:37" ht="13.5" customHeight="1">
      <c r="A45" s="1249" t="s">
        <v>272</v>
      </c>
      <c r="B45" s="1250"/>
      <c r="C45" s="2664"/>
      <c r="D45" s="2665"/>
      <c r="E45" s="2167"/>
      <c r="F45" s="2167"/>
      <c r="G45" s="2167"/>
      <c r="H45" s="2664"/>
      <c r="I45" s="2167"/>
      <c r="J45" s="2665"/>
      <c r="K45" s="2664"/>
      <c r="L45" s="2167"/>
      <c r="M45" s="2665"/>
      <c r="N45" s="2167"/>
      <c r="O45" s="2167"/>
      <c r="P45" s="2167"/>
      <c r="Q45" s="2664"/>
      <c r="R45" s="2167"/>
      <c r="S45" s="2665"/>
      <c r="T45" s="2664"/>
      <c r="U45" s="2167"/>
      <c r="V45" s="2665"/>
      <c r="W45" s="2416">
        <f>SUM(E45:V46)</f>
        <v>0</v>
      </c>
      <c r="X45" s="2196"/>
      <c r="Y45" s="2412"/>
      <c r="Z45" s="2666"/>
      <c r="AA45" s="2667"/>
      <c r="AB45" s="2668"/>
      <c r="AC45" s="2658"/>
      <c r="AD45" s="2659"/>
      <c r="AE45" s="2660"/>
      <c r="AF45" s="2658"/>
      <c r="AG45" s="2659"/>
      <c r="AH45" s="2660"/>
      <c r="AI45" s="2681"/>
      <c r="AJ45" s="2681"/>
      <c r="AK45" s="2682"/>
    </row>
    <row r="46" spans="1:37" ht="13.5" customHeight="1">
      <c r="A46" s="1249"/>
      <c r="B46" s="1250"/>
      <c r="C46" s="2664"/>
      <c r="D46" s="2665"/>
      <c r="E46" s="2167"/>
      <c r="F46" s="2167"/>
      <c r="G46" s="2167"/>
      <c r="H46" s="2664"/>
      <c r="I46" s="2167"/>
      <c r="J46" s="2665"/>
      <c r="K46" s="2664"/>
      <c r="L46" s="2167"/>
      <c r="M46" s="2665"/>
      <c r="N46" s="2167"/>
      <c r="O46" s="2167"/>
      <c r="P46" s="2167"/>
      <c r="Q46" s="2664"/>
      <c r="R46" s="2167"/>
      <c r="S46" s="2665"/>
      <c r="T46" s="2664"/>
      <c r="U46" s="2167"/>
      <c r="V46" s="2665"/>
      <c r="W46" s="2500"/>
      <c r="X46" s="2197"/>
      <c r="Y46" s="2443"/>
      <c r="Z46" s="2669"/>
      <c r="AA46" s="2670"/>
      <c r="AB46" s="2671"/>
      <c r="AC46" s="2661"/>
      <c r="AD46" s="2662"/>
      <c r="AE46" s="2663"/>
      <c r="AF46" s="2661"/>
      <c r="AG46" s="2662"/>
      <c r="AH46" s="2663"/>
      <c r="AI46" s="2681"/>
      <c r="AJ46" s="2681"/>
      <c r="AK46" s="2682"/>
    </row>
    <row r="47" spans="1:37" ht="13.5" customHeight="1">
      <c r="A47" s="1260" t="s">
        <v>273</v>
      </c>
      <c r="B47" s="1261"/>
      <c r="C47" s="2488"/>
      <c r="D47" s="2489"/>
      <c r="E47" s="2655"/>
      <c r="F47" s="2655"/>
      <c r="G47" s="2655"/>
      <c r="H47" s="2488"/>
      <c r="I47" s="2655"/>
      <c r="J47" s="2489"/>
      <c r="K47" s="2488"/>
      <c r="L47" s="2655"/>
      <c r="M47" s="2489"/>
      <c r="N47" s="2655"/>
      <c r="O47" s="2655"/>
      <c r="P47" s="2655"/>
      <c r="Q47" s="2488"/>
      <c r="R47" s="2655"/>
      <c r="S47" s="2489"/>
      <c r="T47" s="2488"/>
      <c r="U47" s="2655"/>
      <c r="V47" s="2489"/>
      <c r="W47" s="2416">
        <f>SUM(E47:V48)</f>
        <v>0</v>
      </c>
      <c r="X47" s="2196"/>
      <c r="Y47" s="2412"/>
      <c r="Z47" s="2666"/>
      <c r="AA47" s="2667"/>
      <c r="AB47" s="2668"/>
      <c r="AC47" s="2658"/>
      <c r="AD47" s="2659"/>
      <c r="AE47" s="2660"/>
      <c r="AF47" s="2658"/>
      <c r="AG47" s="2659"/>
      <c r="AH47" s="2660"/>
      <c r="AI47" s="2677"/>
      <c r="AJ47" s="2677"/>
      <c r="AK47" s="2678"/>
    </row>
    <row r="48" spans="1:37" ht="13.5" customHeight="1">
      <c r="A48" s="1139"/>
      <c r="B48" s="1262"/>
      <c r="C48" s="2656"/>
      <c r="D48" s="2657"/>
      <c r="E48" s="2599"/>
      <c r="F48" s="2599"/>
      <c r="G48" s="2599"/>
      <c r="H48" s="2656"/>
      <c r="I48" s="2599"/>
      <c r="J48" s="2657"/>
      <c r="K48" s="2656"/>
      <c r="L48" s="2599"/>
      <c r="M48" s="2657"/>
      <c r="N48" s="2599"/>
      <c r="O48" s="2599"/>
      <c r="P48" s="2599"/>
      <c r="Q48" s="2656"/>
      <c r="R48" s="2599"/>
      <c r="S48" s="2657"/>
      <c r="T48" s="2656"/>
      <c r="U48" s="2599"/>
      <c r="V48" s="2657"/>
      <c r="W48" s="2500"/>
      <c r="X48" s="2197"/>
      <c r="Y48" s="2443"/>
      <c r="Z48" s="2669"/>
      <c r="AA48" s="2670"/>
      <c r="AB48" s="2671"/>
      <c r="AC48" s="2661"/>
      <c r="AD48" s="2662"/>
      <c r="AE48" s="2663"/>
      <c r="AF48" s="2661"/>
      <c r="AG48" s="2662"/>
      <c r="AH48" s="2663"/>
      <c r="AI48" s="2679"/>
      <c r="AJ48" s="2679"/>
      <c r="AK48" s="2680"/>
    </row>
    <row r="49" spans="1:37" ht="13.5" customHeight="1">
      <c r="A49" s="1249" t="s">
        <v>274</v>
      </c>
      <c r="B49" s="1250"/>
      <c r="C49" s="2664"/>
      <c r="D49" s="2665"/>
      <c r="E49" s="2167"/>
      <c r="F49" s="2167"/>
      <c r="G49" s="2167"/>
      <c r="H49" s="2664"/>
      <c r="I49" s="2167"/>
      <c r="J49" s="2665"/>
      <c r="K49" s="2664"/>
      <c r="L49" s="2167"/>
      <c r="M49" s="2665"/>
      <c r="N49" s="2167"/>
      <c r="O49" s="2167"/>
      <c r="P49" s="2167"/>
      <c r="Q49" s="2664"/>
      <c r="R49" s="2167"/>
      <c r="S49" s="2665"/>
      <c r="T49" s="2664"/>
      <c r="U49" s="2167"/>
      <c r="V49" s="2665"/>
      <c r="W49" s="2416">
        <f>SUM(E49:V50)</f>
        <v>0</v>
      </c>
      <c r="X49" s="2196"/>
      <c r="Y49" s="2412"/>
      <c r="Z49" s="2666"/>
      <c r="AA49" s="2667"/>
      <c r="AB49" s="2668"/>
      <c r="AC49" s="2658"/>
      <c r="AD49" s="2659"/>
      <c r="AE49" s="2660"/>
      <c r="AF49" s="2658"/>
      <c r="AG49" s="2659"/>
      <c r="AH49" s="2660"/>
      <c r="AI49" s="2681"/>
      <c r="AJ49" s="2681"/>
      <c r="AK49" s="2682"/>
    </row>
    <row r="50" spans="1:37">
      <c r="A50" s="1249"/>
      <c r="B50" s="1250"/>
      <c r="C50" s="2664"/>
      <c r="D50" s="2665"/>
      <c r="E50" s="2167"/>
      <c r="F50" s="2167"/>
      <c r="G50" s="2167"/>
      <c r="H50" s="2664"/>
      <c r="I50" s="2167"/>
      <c r="J50" s="2665"/>
      <c r="K50" s="2664"/>
      <c r="L50" s="2167"/>
      <c r="M50" s="2665"/>
      <c r="N50" s="2167"/>
      <c r="O50" s="2167"/>
      <c r="P50" s="2167"/>
      <c r="Q50" s="2664"/>
      <c r="R50" s="2167"/>
      <c r="S50" s="2665"/>
      <c r="T50" s="2664"/>
      <c r="U50" s="2167"/>
      <c r="V50" s="2665"/>
      <c r="W50" s="2500"/>
      <c r="X50" s="2197"/>
      <c r="Y50" s="2443"/>
      <c r="Z50" s="2669"/>
      <c r="AA50" s="2670"/>
      <c r="AB50" s="2671"/>
      <c r="AC50" s="2661"/>
      <c r="AD50" s="2662"/>
      <c r="AE50" s="2663"/>
      <c r="AF50" s="2661"/>
      <c r="AG50" s="2662"/>
      <c r="AH50" s="2663"/>
      <c r="AI50" s="2681"/>
      <c r="AJ50" s="2681"/>
      <c r="AK50" s="2682"/>
    </row>
    <row r="51" spans="1:37">
      <c r="A51" s="1260" t="s">
        <v>275</v>
      </c>
      <c r="B51" s="1261"/>
      <c r="C51" s="2488"/>
      <c r="D51" s="2489"/>
      <c r="E51" s="2655"/>
      <c r="F51" s="2655"/>
      <c r="G51" s="2655"/>
      <c r="H51" s="2488"/>
      <c r="I51" s="2655"/>
      <c r="J51" s="2489"/>
      <c r="K51" s="2488"/>
      <c r="L51" s="2655"/>
      <c r="M51" s="2489"/>
      <c r="N51" s="2655"/>
      <c r="O51" s="2655"/>
      <c r="P51" s="2655"/>
      <c r="Q51" s="2488"/>
      <c r="R51" s="2655"/>
      <c r="S51" s="2489"/>
      <c r="T51" s="2488"/>
      <c r="U51" s="2655"/>
      <c r="V51" s="2489"/>
      <c r="W51" s="2416">
        <f>SUM(E51:V52)</f>
        <v>0</v>
      </c>
      <c r="X51" s="2196"/>
      <c r="Y51" s="2412"/>
      <c r="Z51" s="2666"/>
      <c r="AA51" s="2667"/>
      <c r="AB51" s="2668"/>
      <c r="AC51" s="2658"/>
      <c r="AD51" s="2659"/>
      <c r="AE51" s="2660"/>
      <c r="AF51" s="2658"/>
      <c r="AG51" s="2659"/>
      <c r="AH51" s="2660"/>
      <c r="AI51" s="2677"/>
      <c r="AJ51" s="2677"/>
      <c r="AK51" s="2678"/>
    </row>
    <row r="52" spans="1:37">
      <c r="A52" s="1139"/>
      <c r="B52" s="1262"/>
      <c r="C52" s="2656"/>
      <c r="D52" s="2657"/>
      <c r="E52" s="2599"/>
      <c r="F52" s="2599"/>
      <c r="G52" s="2599"/>
      <c r="H52" s="2656"/>
      <c r="I52" s="2599"/>
      <c r="J52" s="2657"/>
      <c r="K52" s="2656"/>
      <c r="L52" s="2599"/>
      <c r="M52" s="2657"/>
      <c r="N52" s="2599"/>
      <c r="O52" s="2599"/>
      <c r="P52" s="2599"/>
      <c r="Q52" s="2656"/>
      <c r="R52" s="2599"/>
      <c r="S52" s="2657"/>
      <c r="T52" s="2656"/>
      <c r="U52" s="2599"/>
      <c r="V52" s="2657"/>
      <c r="W52" s="2500"/>
      <c r="X52" s="2197"/>
      <c r="Y52" s="2443"/>
      <c r="Z52" s="2669"/>
      <c r="AA52" s="2670"/>
      <c r="AB52" s="2671"/>
      <c r="AC52" s="2661"/>
      <c r="AD52" s="2662"/>
      <c r="AE52" s="2663"/>
      <c r="AF52" s="2661"/>
      <c r="AG52" s="2662"/>
      <c r="AH52" s="2663"/>
      <c r="AI52" s="2679"/>
      <c r="AJ52" s="2679"/>
      <c r="AK52" s="2680"/>
    </row>
    <row r="53" spans="1:37">
      <c r="A53" s="1249" t="s">
        <v>276</v>
      </c>
      <c r="B53" s="1250"/>
      <c r="C53" s="2664"/>
      <c r="D53" s="2665"/>
      <c r="E53" s="2167"/>
      <c r="F53" s="2167"/>
      <c r="G53" s="2167"/>
      <c r="H53" s="2664"/>
      <c r="I53" s="2167"/>
      <c r="J53" s="2665"/>
      <c r="K53" s="2664"/>
      <c r="L53" s="2167"/>
      <c r="M53" s="2665"/>
      <c r="N53" s="2167"/>
      <c r="O53" s="2167"/>
      <c r="P53" s="2167"/>
      <c r="Q53" s="2664"/>
      <c r="R53" s="2167"/>
      <c r="S53" s="2665"/>
      <c r="T53" s="2664"/>
      <c r="U53" s="2167"/>
      <c r="V53" s="2665"/>
      <c r="W53" s="2416">
        <f>SUM(E53:V54)</f>
        <v>0</v>
      </c>
      <c r="X53" s="2196"/>
      <c r="Y53" s="2412"/>
      <c r="Z53" s="2666"/>
      <c r="AA53" s="2667"/>
      <c r="AB53" s="2668"/>
      <c r="AC53" s="2658"/>
      <c r="AD53" s="2659"/>
      <c r="AE53" s="2660"/>
      <c r="AF53" s="2658"/>
      <c r="AG53" s="2659"/>
      <c r="AH53" s="2660"/>
      <c r="AI53" s="2681"/>
      <c r="AJ53" s="2681"/>
      <c r="AK53" s="2682"/>
    </row>
    <row r="54" spans="1:37">
      <c r="A54" s="1249"/>
      <c r="B54" s="1250"/>
      <c r="C54" s="2664"/>
      <c r="D54" s="2665"/>
      <c r="E54" s="2167"/>
      <c r="F54" s="2167"/>
      <c r="G54" s="2167"/>
      <c r="H54" s="2664"/>
      <c r="I54" s="2167"/>
      <c r="J54" s="2665"/>
      <c r="K54" s="2664"/>
      <c r="L54" s="2167"/>
      <c r="M54" s="2665"/>
      <c r="N54" s="2167"/>
      <c r="O54" s="2167"/>
      <c r="P54" s="2167"/>
      <c r="Q54" s="2664"/>
      <c r="R54" s="2167"/>
      <c r="S54" s="2665"/>
      <c r="T54" s="2664"/>
      <c r="U54" s="2167"/>
      <c r="V54" s="2665"/>
      <c r="W54" s="2500"/>
      <c r="X54" s="2197"/>
      <c r="Y54" s="2443"/>
      <c r="Z54" s="2669"/>
      <c r="AA54" s="2670"/>
      <c r="AB54" s="2671"/>
      <c r="AC54" s="2661"/>
      <c r="AD54" s="2662"/>
      <c r="AE54" s="2663"/>
      <c r="AF54" s="2661"/>
      <c r="AG54" s="2662"/>
      <c r="AH54" s="2663"/>
      <c r="AI54" s="2681"/>
      <c r="AJ54" s="2681"/>
      <c r="AK54" s="2682"/>
    </row>
    <row r="55" spans="1:37">
      <c r="A55" s="1260" t="s">
        <v>277</v>
      </c>
      <c r="B55" s="1261"/>
      <c r="C55" s="2488"/>
      <c r="D55" s="2489"/>
      <c r="E55" s="2655"/>
      <c r="F55" s="2655"/>
      <c r="G55" s="2655"/>
      <c r="H55" s="2488"/>
      <c r="I55" s="2655"/>
      <c r="J55" s="2489"/>
      <c r="K55" s="2488"/>
      <c r="L55" s="2655"/>
      <c r="M55" s="2489"/>
      <c r="N55" s="2655"/>
      <c r="O55" s="2655"/>
      <c r="P55" s="2655"/>
      <c r="Q55" s="2488"/>
      <c r="R55" s="2655"/>
      <c r="S55" s="2489"/>
      <c r="T55" s="2488"/>
      <c r="U55" s="2655"/>
      <c r="V55" s="2489"/>
      <c r="W55" s="2416">
        <f>SUM(E55:V56)</f>
        <v>0</v>
      </c>
      <c r="X55" s="2196"/>
      <c r="Y55" s="2412"/>
      <c r="Z55" s="2666"/>
      <c r="AA55" s="2667"/>
      <c r="AB55" s="2668"/>
      <c r="AC55" s="2658"/>
      <c r="AD55" s="2659"/>
      <c r="AE55" s="2660"/>
      <c r="AF55" s="2658"/>
      <c r="AG55" s="2659"/>
      <c r="AH55" s="2660"/>
      <c r="AI55" s="2677"/>
      <c r="AJ55" s="2677"/>
      <c r="AK55" s="2678"/>
    </row>
    <row r="56" spans="1:37">
      <c r="A56" s="1139"/>
      <c r="B56" s="1262"/>
      <c r="C56" s="2656"/>
      <c r="D56" s="2657"/>
      <c r="E56" s="2599"/>
      <c r="F56" s="2599"/>
      <c r="G56" s="2599"/>
      <c r="H56" s="2656"/>
      <c r="I56" s="2599"/>
      <c r="J56" s="2657"/>
      <c r="K56" s="2656"/>
      <c r="L56" s="2599"/>
      <c r="M56" s="2657"/>
      <c r="N56" s="2599"/>
      <c r="O56" s="2599"/>
      <c r="P56" s="2599"/>
      <c r="Q56" s="2656"/>
      <c r="R56" s="2599"/>
      <c r="S56" s="2657"/>
      <c r="T56" s="2656"/>
      <c r="U56" s="2599"/>
      <c r="V56" s="2657"/>
      <c r="W56" s="2500"/>
      <c r="X56" s="2197"/>
      <c r="Y56" s="2443"/>
      <c r="Z56" s="2669"/>
      <c r="AA56" s="2670"/>
      <c r="AB56" s="2671"/>
      <c r="AC56" s="2661"/>
      <c r="AD56" s="2662"/>
      <c r="AE56" s="2663"/>
      <c r="AF56" s="2661"/>
      <c r="AG56" s="2662"/>
      <c r="AH56" s="2663"/>
      <c r="AI56" s="2679"/>
      <c r="AJ56" s="2679"/>
      <c r="AK56" s="2680"/>
    </row>
    <row r="57" spans="1:37">
      <c r="A57" s="1249" t="s">
        <v>278</v>
      </c>
      <c r="B57" s="1250"/>
      <c r="C57" s="2664"/>
      <c r="D57" s="2665"/>
      <c r="E57" s="2167"/>
      <c r="F57" s="2167"/>
      <c r="G57" s="2167"/>
      <c r="H57" s="2664"/>
      <c r="I57" s="2167"/>
      <c r="J57" s="2665"/>
      <c r="K57" s="2664"/>
      <c r="L57" s="2167"/>
      <c r="M57" s="2665"/>
      <c r="N57" s="2167"/>
      <c r="O57" s="2167"/>
      <c r="P57" s="2167"/>
      <c r="Q57" s="2664"/>
      <c r="R57" s="2167"/>
      <c r="S57" s="2665"/>
      <c r="T57" s="2664"/>
      <c r="U57" s="2167"/>
      <c r="V57" s="2665"/>
      <c r="W57" s="2416">
        <f>SUM(E57:V58)</f>
        <v>0</v>
      </c>
      <c r="X57" s="2196"/>
      <c r="Y57" s="2412"/>
      <c r="Z57" s="2666"/>
      <c r="AA57" s="2667"/>
      <c r="AB57" s="2668"/>
      <c r="AC57" s="2658"/>
      <c r="AD57" s="2659"/>
      <c r="AE57" s="2660"/>
      <c r="AF57" s="2658"/>
      <c r="AG57" s="2659"/>
      <c r="AH57" s="2660"/>
      <c r="AI57" s="2681"/>
      <c r="AJ57" s="2681"/>
      <c r="AK57" s="2682"/>
    </row>
    <row r="58" spans="1:37">
      <c r="A58" s="1139"/>
      <c r="B58" s="1262"/>
      <c r="C58" s="2656"/>
      <c r="D58" s="2657"/>
      <c r="E58" s="2599"/>
      <c r="F58" s="2599"/>
      <c r="G58" s="2599"/>
      <c r="H58" s="2656"/>
      <c r="I58" s="2599"/>
      <c r="J58" s="2657"/>
      <c r="K58" s="2656"/>
      <c r="L58" s="2599"/>
      <c r="M58" s="2657"/>
      <c r="N58" s="2599"/>
      <c r="O58" s="2599"/>
      <c r="P58" s="2599"/>
      <c r="Q58" s="2656"/>
      <c r="R58" s="2599"/>
      <c r="S58" s="2657"/>
      <c r="T58" s="2656"/>
      <c r="U58" s="2599"/>
      <c r="V58" s="2657"/>
      <c r="W58" s="2500"/>
      <c r="X58" s="2197"/>
      <c r="Y58" s="2443"/>
      <c r="Z58" s="2669"/>
      <c r="AA58" s="2670"/>
      <c r="AB58" s="2671"/>
      <c r="AC58" s="2661"/>
      <c r="AD58" s="2662"/>
      <c r="AE58" s="2663"/>
      <c r="AF58" s="2661"/>
      <c r="AG58" s="2662"/>
      <c r="AH58" s="2663"/>
      <c r="AI58" s="2679"/>
      <c r="AJ58" s="2679"/>
      <c r="AK58" s="2680"/>
    </row>
    <row r="59" spans="1:37">
      <c r="A59" s="514" t="s">
        <v>2112</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row>
    <row r="60" spans="1:37">
      <c r="A60" s="514" t="s">
        <v>2114</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row>
    <row r="61" spans="1:37">
      <c r="A61" s="514"/>
      <c r="B61" s="514"/>
      <c r="C61" s="514"/>
      <c r="D61" s="514" t="s">
        <v>2132</v>
      </c>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row>
    <row r="62" spans="1:37">
      <c r="A62" s="514"/>
      <c r="B62" s="514"/>
      <c r="C62" s="514"/>
      <c r="D62" s="514" t="s">
        <v>2133</v>
      </c>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row>
    <row r="63" spans="1:37">
      <c r="A63" s="514" t="s">
        <v>2113</v>
      </c>
      <c r="B63" s="514"/>
      <c r="C63" s="5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row>
    <row r="64" spans="1:37">
      <c r="A64" s="514"/>
      <c r="B64" s="514"/>
      <c r="C64" s="5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row>
    <row r="65" spans="1:37">
      <c r="A65" s="514"/>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row>
  </sheetData>
  <mergeCells count="344">
    <mergeCell ref="Z26:AB27"/>
    <mergeCell ref="Z28:AB29"/>
    <mergeCell ref="Z35:AB36"/>
    <mergeCell ref="Z37:AB38"/>
    <mergeCell ref="Z39:AB40"/>
    <mergeCell ref="Z41:AB42"/>
    <mergeCell ref="Z43:AB44"/>
    <mergeCell ref="Z45:AB46"/>
    <mergeCell ref="Z47:AB48"/>
    <mergeCell ref="Z6:AB7"/>
    <mergeCell ref="Z8:AB9"/>
    <mergeCell ref="Z10:AB11"/>
    <mergeCell ref="Z12:AB13"/>
    <mergeCell ref="Z14:AB15"/>
    <mergeCell ref="Z16:AB17"/>
    <mergeCell ref="Z18:AB19"/>
    <mergeCell ref="Z20:AB21"/>
    <mergeCell ref="Z22:AB23"/>
    <mergeCell ref="T6:V7"/>
    <mergeCell ref="T8:V9"/>
    <mergeCell ref="T10:V11"/>
    <mergeCell ref="T12:V13"/>
    <mergeCell ref="T14:V15"/>
    <mergeCell ref="T16:V17"/>
    <mergeCell ref="T18:V19"/>
    <mergeCell ref="T20:V21"/>
    <mergeCell ref="T22:V23"/>
    <mergeCell ref="K2:L2"/>
    <mergeCell ref="AC57:AE58"/>
    <mergeCell ref="N57:P58"/>
    <mergeCell ref="Q57:S58"/>
    <mergeCell ref="W57:Y58"/>
    <mergeCell ref="AC53:AE54"/>
    <mergeCell ref="AC51:AE52"/>
    <mergeCell ref="N51:P52"/>
    <mergeCell ref="Q51:S52"/>
    <mergeCell ref="W51:Y52"/>
    <mergeCell ref="W47:Y48"/>
    <mergeCell ref="AC47:AE48"/>
    <mergeCell ref="AC3:AE5"/>
    <mergeCell ref="AC10:AE11"/>
    <mergeCell ref="AC16:AE17"/>
    <mergeCell ref="AC20:AE21"/>
    <mergeCell ref="AC6:AE7"/>
    <mergeCell ref="AC8:AE9"/>
    <mergeCell ref="AC14:AE15"/>
    <mergeCell ref="AC18:AE19"/>
    <mergeCell ref="AC12:AE13"/>
    <mergeCell ref="N24:P25"/>
    <mergeCell ref="Q24:S25"/>
    <mergeCell ref="W24:Y25"/>
    <mergeCell ref="AI57:AK58"/>
    <mergeCell ref="AC55:AE56"/>
    <mergeCell ref="AI55:AK56"/>
    <mergeCell ref="AF55:AH56"/>
    <mergeCell ref="AF57:AH58"/>
    <mergeCell ref="AF53:AH54"/>
    <mergeCell ref="AI53:AK54"/>
    <mergeCell ref="A51:B52"/>
    <mergeCell ref="C51:D52"/>
    <mergeCell ref="E51:G52"/>
    <mergeCell ref="K51:M52"/>
    <mergeCell ref="A53:B54"/>
    <mergeCell ref="T53:V54"/>
    <mergeCell ref="T55:V56"/>
    <mergeCell ref="T57:V58"/>
    <mergeCell ref="Z51:AB52"/>
    <mergeCell ref="Z53:AB54"/>
    <mergeCell ref="Z55:AB56"/>
    <mergeCell ref="Z57:AB58"/>
    <mergeCell ref="A57:B58"/>
    <mergeCell ref="C57:D58"/>
    <mergeCell ref="E57:G58"/>
    <mergeCell ref="K57:M58"/>
    <mergeCell ref="H57:J58"/>
    <mergeCell ref="A55:B56"/>
    <mergeCell ref="C55:D56"/>
    <mergeCell ref="E55:G56"/>
    <mergeCell ref="K55:M56"/>
    <mergeCell ref="C53:D54"/>
    <mergeCell ref="E53:G54"/>
    <mergeCell ref="K53:M54"/>
    <mergeCell ref="N53:P54"/>
    <mergeCell ref="Q53:S54"/>
    <mergeCell ref="H53:J54"/>
    <mergeCell ref="C49:D50"/>
    <mergeCell ref="E49:G50"/>
    <mergeCell ref="K49:M50"/>
    <mergeCell ref="N49:P50"/>
    <mergeCell ref="Q49:S50"/>
    <mergeCell ref="W49:Y50"/>
    <mergeCell ref="AC49:AE50"/>
    <mergeCell ref="AI49:AK50"/>
    <mergeCell ref="A47:B48"/>
    <mergeCell ref="C47:D48"/>
    <mergeCell ref="E47:G48"/>
    <mergeCell ref="K47:M48"/>
    <mergeCell ref="N47:P48"/>
    <mergeCell ref="Q47:S48"/>
    <mergeCell ref="AI51:AK52"/>
    <mergeCell ref="W53:Y54"/>
    <mergeCell ref="AI43:AK44"/>
    <mergeCell ref="A45:B46"/>
    <mergeCell ref="C45:D46"/>
    <mergeCell ref="E45:G46"/>
    <mergeCell ref="K45:M46"/>
    <mergeCell ref="N45:P46"/>
    <mergeCell ref="Q45:S46"/>
    <mergeCell ref="W45:Y46"/>
    <mergeCell ref="AC45:AE46"/>
    <mergeCell ref="AI45:AK46"/>
    <mergeCell ref="A43:B44"/>
    <mergeCell ref="C43:D44"/>
    <mergeCell ref="E43:G44"/>
    <mergeCell ref="K43:M44"/>
    <mergeCell ref="N43:P44"/>
    <mergeCell ref="Q43:S44"/>
    <mergeCell ref="W43:Y44"/>
    <mergeCell ref="AC43:AE44"/>
    <mergeCell ref="T43:V44"/>
    <mergeCell ref="T45:V46"/>
    <mergeCell ref="AI47:AK48"/>
    <mergeCell ref="A49:B50"/>
    <mergeCell ref="AI39:AK40"/>
    <mergeCell ref="A41:B42"/>
    <mergeCell ref="C41:D42"/>
    <mergeCell ref="E41:G42"/>
    <mergeCell ref="K41:M42"/>
    <mergeCell ref="N41:P42"/>
    <mergeCell ref="Q41:S42"/>
    <mergeCell ref="W41:Y42"/>
    <mergeCell ref="AC41:AE42"/>
    <mergeCell ref="AI41:AK42"/>
    <mergeCell ref="A39:B40"/>
    <mergeCell ref="C39:D40"/>
    <mergeCell ref="E39:G40"/>
    <mergeCell ref="K39:M40"/>
    <mergeCell ref="N39:P40"/>
    <mergeCell ref="Q39:S40"/>
    <mergeCell ref="W39:Y40"/>
    <mergeCell ref="AC39:AE40"/>
    <mergeCell ref="H39:J40"/>
    <mergeCell ref="T39:V40"/>
    <mergeCell ref="T41:V42"/>
    <mergeCell ref="A35:B36"/>
    <mergeCell ref="C35:D36"/>
    <mergeCell ref="E35:G36"/>
    <mergeCell ref="K35:M36"/>
    <mergeCell ref="H35:J36"/>
    <mergeCell ref="AC35:AE36"/>
    <mergeCell ref="AI35:AK36"/>
    <mergeCell ref="AF35:AH36"/>
    <mergeCell ref="A37:B38"/>
    <mergeCell ref="C37:D38"/>
    <mergeCell ref="E37:G38"/>
    <mergeCell ref="K37:M38"/>
    <mergeCell ref="N37:P38"/>
    <mergeCell ref="Q37:S38"/>
    <mergeCell ref="W37:Y38"/>
    <mergeCell ref="AC37:AE38"/>
    <mergeCell ref="AI37:AK38"/>
    <mergeCell ref="H37:J38"/>
    <mergeCell ref="T35:V36"/>
    <mergeCell ref="T37:V38"/>
    <mergeCell ref="AI28:AK29"/>
    <mergeCell ref="AF26:AH27"/>
    <mergeCell ref="AF28:AH29"/>
    <mergeCell ref="AI22:AK23"/>
    <mergeCell ref="AI24:AK25"/>
    <mergeCell ref="AF22:AH23"/>
    <mergeCell ref="AF24:AH25"/>
    <mergeCell ref="N35:P36"/>
    <mergeCell ref="Q35:S36"/>
    <mergeCell ref="W35:Y36"/>
    <mergeCell ref="AC28:AE29"/>
    <mergeCell ref="Q26:S27"/>
    <mergeCell ref="Q22:S23"/>
    <mergeCell ref="W26:Y27"/>
    <mergeCell ref="AI32:AK34"/>
    <mergeCell ref="AF32:AH34"/>
    <mergeCell ref="W31:X31"/>
    <mergeCell ref="AC26:AE27"/>
    <mergeCell ref="E32:AB32"/>
    <mergeCell ref="E24:G25"/>
    <mergeCell ref="AC24:AE25"/>
    <mergeCell ref="AC22:AE23"/>
    <mergeCell ref="Z24:AB25"/>
    <mergeCell ref="K24:M25"/>
    <mergeCell ref="AI18:AK19"/>
    <mergeCell ref="AI20:AK21"/>
    <mergeCell ref="AF18:AH19"/>
    <mergeCell ref="AF20:AH21"/>
    <mergeCell ref="AI16:AK17"/>
    <mergeCell ref="AF14:AH15"/>
    <mergeCell ref="AF16:AH17"/>
    <mergeCell ref="AI12:AK13"/>
    <mergeCell ref="AI26:AK27"/>
    <mergeCell ref="AI3:AK5"/>
    <mergeCell ref="AI6:AK7"/>
    <mergeCell ref="AI8:AK9"/>
    <mergeCell ref="AF3:AH5"/>
    <mergeCell ref="AF6:AH7"/>
    <mergeCell ref="AF8:AH9"/>
    <mergeCell ref="AI14:AK15"/>
    <mergeCell ref="AI10:AK11"/>
    <mergeCell ref="AF10:AH11"/>
    <mergeCell ref="AF12:AH13"/>
    <mergeCell ref="E22:G23"/>
    <mergeCell ref="K22:M23"/>
    <mergeCell ref="N22:P23"/>
    <mergeCell ref="W28:Y29"/>
    <mergeCell ref="E26:G27"/>
    <mergeCell ref="K26:M27"/>
    <mergeCell ref="N26:P27"/>
    <mergeCell ref="W22:Y23"/>
    <mergeCell ref="T24:V25"/>
    <mergeCell ref="T26:V27"/>
    <mergeCell ref="T28:V29"/>
    <mergeCell ref="W18:Y19"/>
    <mergeCell ref="E20:G21"/>
    <mergeCell ref="K20:M21"/>
    <mergeCell ref="N20:P21"/>
    <mergeCell ref="Q20:S21"/>
    <mergeCell ref="W20:Y21"/>
    <mergeCell ref="E18:G19"/>
    <mergeCell ref="K18:M19"/>
    <mergeCell ref="N18:P19"/>
    <mergeCell ref="Q18:S19"/>
    <mergeCell ref="Q12:S13"/>
    <mergeCell ref="H12:J13"/>
    <mergeCell ref="E10:G11"/>
    <mergeCell ref="K10:M11"/>
    <mergeCell ref="N10:P11"/>
    <mergeCell ref="Q10:S11"/>
    <mergeCell ref="W14:Y15"/>
    <mergeCell ref="E16:G17"/>
    <mergeCell ref="K16:M17"/>
    <mergeCell ref="N16:P17"/>
    <mergeCell ref="Q16:S17"/>
    <mergeCell ref="W16:Y17"/>
    <mergeCell ref="E14:G15"/>
    <mergeCell ref="K14:M15"/>
    <mergeCell ref="N14:P15"/>
    <mergeCell ref="Q14:S15"/>
    <mergeCell ref="W12:Y13"/>
    <mergeCell ref="E12:G13"/>
    <mergeCell ref="K12:M13"/>
    <mergeCell ref="N12:P13"/>
    <mergeCell ref="E3:AB3"/>
    <mergeCell ref="Z4:AB5"/>
    <mergeCell ref="H4:J5"/>
    <mergeCell ref="H6:J7"/>
    <mergeCell ref="C10:D11"/>
    <mergeCell ref="K4:M5"/>
    <mergeCell ref="K6:M7"/>
    <mergeCell ref="N6:P7"/>
    <mergeCell ref="K8:M9"/>
    <mergeCell ref="N8:P9"/>
    <mergeCell ref="C3:D5"/>
    <mergeCell ref="C6:D7"/>
    <mergeCell ref="C8:D9"/>
    <mergeCell ref="E4:G5"/>
    <mergeCell ref="E6:G7"/>
    <mergeCell ref="Q8:S9"/>
    <mergeCell ref="W8:Y9"/>
    <mergeCell ref="W6:Y7"/>
    <mergeCell ref="Q4:S5"/>
    <mergeCell ref="Q6:S7"/>
    <mergeCell ref="W4:Y5"/>
    <mergeCell ref="W10:Y11"/>
    <mergeCell ref="E8:G9"/>
    <mergeCell ref="T4:V5"/>
    <mergeCell ref="P2:Q2"/>
    <mergeCell ref="N4:P5"/>
    <mergeCell ref="H8:J9"/>
    <mergeCell ref="H10:J11"/>
    <mergeCell ref="H14:J15"/>
    <mergeCell ref="N33:P34"/>
    <mergeCell ref="A3:B5"/>
    <mergeCell ref="A6:B7"/>
    <mergeCell ref="A8:B9"/>
    <mergeCell ref="A10:B11"/>
    <mergeCell ref="A12:B13"/>
    <mergeCell ref="A14:B15"/>
    <mergeCell ref="C26:D27"/>
    <mergeCell ref="C28:D29"/>
    <mergeCell ref="A16:B17"/>
    <mergeCell ref="C24:D25"/>
    <mergeCell ref="A28:B29"/>
    <mergeCell ref="Q33:S34"/>
    <mergeCell ref="A32:B34"/>
    <mergeCell ref="C32:D34"/>
    <mergeCell ref="E33:G34"/>
    <mergeCell ref="K33:M34"/>
    <mergeCell ref="C12:D13"/>
    <mergeCell ref="C14:D15"/>
    <mergeCell ref="A18:B19"/>
    <mergeCell ref="A20:B21"/>
    <mergeCell ref="A22:B23"/>
    <mergeCell ref="A24:B25"/>
    <mergeCell ref="A26:B27"/>
    <mergeCell ref="AC32:AE34"/>
    <mergeCell ref="W33:Y34"/>
    <mergeCell ref="Z33:AB34"/>
    <mergeCell ref="C16:D17"/>
    <mergeCell ref="C18:D19"/>
    <mergeCell ref="C20:D21"/>
    <mergeCell ref="C22:D23"/>
    <mergeCell ref="H16:J17"/>
    <mergeCell ref="H18:J19"/>
    <mergeCell ref="H20:J21"/>
    <mergeCell ref="H22:J23"/>
    <mergeCell ref="H24:J25"/>
    <mergeCell ref="H26:J27"/>
    <mergeCell ref="H28:J29"/>
    <mergeCell ref="H33:J34"/>
    <mergeCell ref="E28:G29"/>
    <mergeCell ref="K28:M29"/>
    <mergeCell ref="N28:P29"/>
    <mergeCell ref="Q28:S29"/>
    <mergeCell ref="K31:L31"/>
    <mergeCell ref="H55:J56"/>
    <mergeCell ref="AF45:AH46"/>
    <mergeCell ref="AF47:AH48"/>
    <mergeCell ref="AF49:AH50"/>
    <mergeCell ref="AF37:AH38"/>
    <mergeCell ref="AF39:AH40"/>
    <mergeCell ref="AF41:AH42"/>
    <mergeCell ref="AF43:AH44"/>
    <mergeCell ref="H41:J42"/>
    <mergeCell ref="H43:J44"/>
    <mergeCell ref="H45:J46"/>
    <mergeCell ref="H47:J48"/>
    <mergeCell ref="H49:J50"/>
    <mergeCell ref="H51:J52"/>
    <mergeCell ref="N55:P56"/>
    <mergeCell ref="Q55:S56"/>
    <mergeCell ref="W55:Y56"/>
    <mergeCell ref="T33:V34"/>
    <mergeCell ref="T47:V48"/>
    <mergeCell ref="T49:V50"/>
    <mergeCell ref="T51:V52"/>
    <mergeCell ref="Z49:AB50"/>
    <mergeCell ref="AF51:AH52"/>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X54"/>
  <sheetViews>
    <sheetView view="pageBreakPreview" zoomScaleNormal="100" zoomScaleSheetLayoutView="100" workbookViewId="0"/>
  </sheetViews>
  <sheetFormatPr defaultColWidth="2.625" defaultRowHeight="13.5"/>
  <cols>
    <col min="1" max="1" width="5.875" style="637" customWidth="1"/>
    <col min="2" max="2" width="2.625" style="637" customWidth="1"/>
    <col min="3" max="3" width="5.875" style="637" customWidth="1"/>
    <col min="4" max="5" width="3.375" style="637" customWidth="1"/>
    <col min="6" max="7" width="2.625" style="637"/>
    <col min="8" max="9" width="3.375" style="637" customWidth="1"/>
    <col min="10" max="13" width="2.625" style="637"/>
    <col min="14" max="15" width="3.375" style="637" customWidth="1"/>
    <col min="16" max="19" width="2.625" style="637"/>
    <col min="20" max="21" width="3.375" style="637" customWidth="1"/>
    <col min="22" max="25" width="2.625" style="637"/>
    <col min="26" max="27" width="3.375" style="637" customWidth="1"/>
    <col min="28" max="31" width="2.625" style="637"/>
    <col min="32" max="33" width="3.375" style="637" customWidth="1"/>
    <col min="34" max="37" width="2.625" style="637"/>
    <col min="38" max="38" width="5.875" style="637" customWidth="1"/>
    <col min="39" max="39" width="2.625" style="637" customWidth="1"/>
    <col min="40" max="40" width="5.875" style="637" customWidth="1"/>
    <col min="41" max="42" width="3.375" style="637" customWidth="1"/>
    <col min="43" max="44" width="2.625" style="637"/>
    <col min="45" max="46" width="3.375" style="637" customWidth="1"/>
    <col min="47" max="16384" width="2.625" style="637"/>
  </cols>
  <sheetData>
    <row r="1" spans="1:50" ht="14.25">
      <c r="A1" s="133" t="s">
        <v>1411</v>
      </c>
      <c r="B1" s="133"/>
    </row>
    <row r="2" spans="1:50" ht="6.75" customHeight="1">
      <c r="A2" s="110"/>
      <c r="B2" s="110"/>
      <c r="C2" s="110"/>
      <c r="D2" s="110"/>
      <c r="AL2" s="110"/>
      <c r="AM2" s="110"/>
      <c r="AN2" s="110"/>
      <c r="AO2" s="110"/>
    </row>
    <row r="3" spans="1:50" ht="13.5" customHeight="1">
      <c r="A3" s="2750" t="s">
        <v>279</v>
      </c>
      <c r="B3" s="2751"/>
      <c r="C3" s="2752"/>
      <c r="D3" s="2721" t="s">
        <v>1593</v>
      </c>
      <c r="E3" s="2722"/>
      <c r="F3" s="2416" t="s">
        <v>280</v>
      </c>
      <c r="G3" s="2412"/>
      <c r="H3" s="2416" t="s">
        <v>281</v>
      </c>
      <c r="I3" s="2196"/>
      <c r="J3" s="2196"/>
      <c r="K3" s="2196"/>
      <c r="L3" s="2196"/>
      <c r="M3" s="2412"/>
      <c r="N3" s="2416" t="s">
        <v>282</v>
      </c>
      <c r="O3" s="2196"/>
      <c r="P3" s="2196"/>
      <c r="Q3" s="2196"/>
      <c r="R3" s="2196"/>
      <c r="S3" s="2412"/>
      <c r="T3" s="2416" t="s">
        <v>283</v>
      </c>
      <c r="U3" s="2196"/>
      <c r="V3" s="2196"/>
      <c r="W3" s="2196"/>
      <c r="X3" s="2196"/>
      <c r="Y3" s="2412"/>
      <c r="Z3" s="2416" t="s">
        <v>284</v>
      </c>
      <c r="AA3" s="2196"/>
      <c r="AB3" s="2196"/>
      <c r="AC3" s="2196"/>
      <c r="AD3" s="2196"/>
      <c r="AE3" s="2412"/>
      <c r="AF3" s="2416" t="s">
        <v>285</v>
      </c>
      <c r="AG3" s="2196"/>
      <c r="AH3" s="2196"/>
      <c r="AI3" s="2196"/>
      <c r="AJ3" s="2196"/>
      <c r="AK3" s="2196"/>
      <c r="AL3" s="2753" t="s">
        <v>279</v>
      </c>
      <c r="AM3" s="2751"/>
      <c r="AN3" s="2752"/>
      <c r="AO3" s="2721" t="s">
        <v>1593</v>
      </c>
      <c r="AP3" s="2722"/>
      <c r="AQ3" s="2416" t="s">
        <v>280</v>
      </c>
      <c r="AR3" s="2412"/>
      <c r="AS3" s="2416" t="s">
        <v>350</v>
      </c>
      <c r="AT3" s="2196"/>
      <c r="AU3" s="2196"/>
      <c r="AV3" s="2196"/>
      <c r="AW3" s="2196"/>
      <c r="AX3" s="2412"/>
    </row>
    <row r="4" spans="1:50" ht="13.5" customHeight="1">
      <c r="A4" s="2732" t="s">
        <v>1589</v>
      </c>
      <c r="B4" s="2733"/>
      <c r="C4" s="2734"/>
      <c r="D4" s="2723"/>
      <c r="E4" s="2724"/>
      <c r="F4" s="2691"/>
      <c r="G4" s="2413"/>
      <c r="H4" s="2706" t="s">
        <v>1594</v>
      </c>
      <c r="I4" s="2707"/>
      <c r="J4" s="2727"/>
      <c r="K4" s="2727"/>
      <c r="L4" s="2727"/>
      <c r="M4" s="2728"/>
      <c r="N4" s="2706" t="s">
        <v>1594</v>
      </c>
      <c r="O4" s="2707"/>
      <c r="P4" s="2705" t="str">
        <f>IF($J$4="","",J4+1)</f>
        <v/>
      </c>
      <c r="Q4" s="2705"/>
      <c r="R4" s="2705"/>
      <c r="S4" s="2712"/>
      <c r="T4" s="2706" t="s">
        <v>1594</v>
      </c>
      <c r="U4" s="2707"/>
      <c r="V4" s="2705" t="str">
        <f>IF($J$4="","",P4+1)</f>
        <v/>
      </c>
      <c r="W4" s="2705"/>
      <c r="X4" s="2705"/>
      <c r="Y4" s="2712"/>
      <c r="Z4" s="2706" t="s">
        <v>1594</v>
      </c>
      <c r="AA4" s="2707"/>
      <c r="AB4" s="2705" t="str">
        <f>IF($J$4="","",V4+1)</f>
        <v/>
      </c>
      <c r="AC4" s="2705"/>
      <c r="AD4" s="2705"/>
      <c r="AE4" s="2712"/>
      <c r="AF4" s="2706" t="s">
        <v>1594</v>
      </c>
      <c r="AG4" s="2707"/>
      <c r="AH4" s="2705" t="str">
        <f>IF($J$4="","",AB4+1)</f>
        <v/>
      </c>
      <c r="AI4" s="2705"/>
      <c r="AJ4" s="2705"/>
      <c r="AK4" s="2705"/>
      <c r="AL4" s="2738" t="s">
        <v>1589</v>
      </c>
      <c r="AM4" s="2733"/>
      <c r="AN4" s="2734"/>
      <c r="AO4" s="2723"/>
      <c r="AP4" s="2724"/>
      <c r="AQ4" s="2691"/>
      <c r="AR4" s="2413"/>
      <c r="AS4" s="2706" t="s">
        <v>1594</v>
      </c>
      <c r="AT4" s="2707"/>
      <c r="AU4" s="2705" t="str">
        <f>IF($J$4="","",AH4+1)</f>
        <v/>
      </c>
      <c r="AV4" s="2705"/>
      <c r="AW4" s="2705"/>
      <c r="AX4" s="2712"/>
    </row>
    <row r="5" spans="1:50">
      <c r="A5" s="2735"/>
      <c r="B5" s="2736"/>
      <c r="C5" s="2737"/>
      <c r="D5" s="2725" t="s">
        <v>291</v>
      </c>
      <c r="E5" s="2726"/>
      <c r="F5" s="2692" t="s">
        <v>290</v>
      </c>
      <c r="G5" s="2693"/>
      <c r="H5" s="2708"/>
      <c r="I5" s="2709"/>
      <c r="J5" s="2710" t="s">
        <v>1595</v>
      </c>
      <c r="K5" s="2711"/>
      <c r="L5" s="2704" t="s">
        <v>286</v>
      </c>
      <c r="M5" s="2676"/>
      <c r="N5" s="2708"/>
      <c r="O5" s="2709"/>
      <c r="P5" s="2710" t="s">
        <v>1595</v>
      </c>
      <c r="Q5" s="2711"/>
      <c r="R5" s="2704" t="s">
        <v>286</v>
      </c>
      <c r="S5" s="2676"/>
      <c r="T5" s="2708"/>
      <c r="U5" s="2709"/>
      <c r="V5" s="2710" t="s">
        <v>1595</v>
      </c>
      <c r="W5" s="2711"/>
      <c r="X5" s="2704" t="s">
        <v>286</v>
      </c>
      <c r="Y5" s="2676"/>
      <c r="Z5" s="2708"/>
      <c r="AA5" s="2709"/>
      <c r="AB5" s="2710" t="s">
        <v>1595</v>
      </c>
      <c r="AC5" s="2711"/>
      <c r="AD5" s="2704" t="s">
        <v>286</v>
      </c>
      <c r="AE5" s="2676"/>
      <c r="AF5" s="2708"/>
      <c r="AG5" s="2709"/>
      <c r="AH5" s="2710" t="s">
        <v>1595</v>
      </c>
      <c r="AI5" s="2711"/>
      <c r="AJ5" s="2704" t="s">
        <v>286</v>
      </c>
      <c r="AK5" s="2204"/>
      <c r="AL5" s="2739"/>
      <c r="AM5" s="2736"/>
      <c r="AN5" s="2737"/>
      <c r="AO5" s="2725" t="s">
        <v>291</v>
      </c>
      <c r="AP5" s="2726"/>
      <c r="AQ5" s="2692" t="s">
        <v>290</v>
      </c>
      <c r="AR5" s="2693"/>
      <c r="AS5" s="2708"/>
      <c r="AT5" s="2709"/>
      <c r="AU5" s="2710" t="s">
        <v>1595</v>
      </c>
      <c r="AV5" s="2711"/>
      <c r="AW5" s="2704" t="s">
        <v>286</v>
      </c>
      <c r="AX5" s="2676"/>
    </row>
    <row r="6" spans="1:50" ht="15" customHeight="1">
      <c r="A6" s="2744"/>
      <c r="B6" s="2746" t="s">
        <v>1590</v>
      </c>
      <c r="C6" s="2748"/>
      <c r="D6" s="2740"/>
      <c r="E6" s="2741"/>
      <c r="F6" s="2698">
        <v>0</v>
      </c>
      <c r="G6" s="2699"/>
      <c r="H6" s="2683">
        <f>J6-L6</f>
        <v>0</v>
      </c>
      <c r="I6" s="2684"/>
      <c r="J6" s="2720"/>
      <c r="K6" s="2716"/>
      <c r="L6" s="2715"/>
      <c r="M6" s="2717"/>
      <c r="N6" s="2683">
        <f>P6-R6</f>
        <v>0</v>
      </c>
      <c r="O6" s="2684"/>
      <c r="P6" s="2715"/>
      <c r="Q6" s="2716"/>
      <c r="R6" s="2715"/>
      <c r="S6" s="2717"/>
      <c r="T6" s="2683">
        <f>V6-X6</f>
        <v>0</v>
      </c>
      <c r="U6" s="2684"/>
      <c r="V6" s="2715"/>
      <c r="W6" s="2716"/>
      <c r="X6" s="2715"/>
      <c r="Y6" s="2717"/>
      <c r="Z6" s="2683">
        <f>AB6-AD6</f>
        <v>0</v>
      </c>
      <c r="AA6" s="2684"/>
      <c r="AB6" s="2715"/>
      <c r="AC6" s="2716"/>
      <c r="AD6" s="2715"/>
      <c r="AE6" s="2717"/>
      <c r="AF6" s="2683">
        <f>AH6-AJ6</f>
        <v>0</v>
      </c>
      <c r="AG6" s="2684"/>
      <c r="AH6" s="2715"/>
      <c r="AI6" s="2716"/>
      <c r="AJ6" s="2715"/>
      <c r="AK6" s="2729"/>
      <c r="AL6" s="2744"/>
      <c r="AM6" s="2746" t="s">
        <v>1590</v>
      </c>
      <c r="AN6" s="2748"/>
      <c r="AO6" s="2740"/>
      <c r="AP6" s="2741"/>
      <c r="AQ6" s="2698">
        <v>0</v>
      </c>
      <c r="AR6" s="2699"/>
      <c r="AS6" s="2683">
        <f>AU6-AW6</f>
        <v>0</v>
      </c>
      <c r="AT6" s="2684"/>
      <c r="AU6" s="2715"/>
      <c r="AV6" s="2716"/>
      <c r="AW6" s="2715"/>
      <c r="AX6" s="2717"/>
    </row>
    <row r="7" spans="1:50" ht="15" customHeight="1">
      <c r="A7" s="2745"/>
      <c r="B7" s="2747"/>
      <c r="C7" s="2749"/>
      <c r="D7" s="2742"/>
      <c r="E7" s="2743"/>
      <c r="F7" s="2687">
        <v>1</v>
      </c>
      <c r="G7" s="2688"/>
      <c r="H7" s="2685">
        <f>J7-L7</f>
        <v>0</v>
      </c>
      <c r="I7" s="2686"/>
      <c r="J7" s="2694"/>
      <c r="K7" s="2695"/>
      <c r="L7" s="2713"/>
      <c r="M7" s="2714"/>
      <c r="N7" s="2685">
        <f>P7-R7</f>
        <v>0</v>
      </c>
      <c r="O7" s="2686"/>
      <c r="P7" s="2713"/>
      <c r="Q7" s="2695"/>
      <c r="R7" s="2713"/>
      <c r="S7" s="2714"/>
      <c r="T7" s="2685">
        <f>V7-X7</f>
        <v>0</v>
      </c>
      <c r="U7" s="2686"/>
      <c r="V7" s="2713"/>
      <c r="W7" s="2695"/>
      <c r="X7" s="2713"/>
      <c r="Y7" s="2714"/>
      <c r="Z7" s="2685">
        <f>AB7-AD7</f>
        <v>0</v>
      </c>
      <c r="AA7" s="2686"/>
      <c r="AB7" s="2713"/>
      <c r="AC7" s="2695"/>
      <c r="AD7" s="2713"/>
      <c r="AE7" s="2714"/>
      <c r="AF7" s="2685">
        <f>AH7-AJ7</f>
        <v>0</v>
      </c>
      <c r="AG7" s="2686"/>
      <c r="AH7" s="2713"/>
      <c r="AI7" s="2695"/>
      <c r="AJ7" s="2713"/>
      <c r="AK7" s="2731"/>
      <c r="AL7" s="2745"/>
      <c r="AM7" s="2747"/>
      <c r="AN7" s="2749"/>
      <c r="AO7" s="2742"/>
      <c r="AP7" s="2743"/>
      <c r="AQ7" s="2687">
        <v>1</v>
      </c>
      <c r="AR7" s="2688"/>
      <c r="AS7" s="2685">
        <f>AU7-AW7</f>
        <v>0</v>
      </c>
      <c r="AT7" s="2686"/>
      <c r="AU7" s="2713"/>
      <c r="AV7" s="2695"/>
      <c r="AW7" s="2713"/>
      <c r="AX7" s="2714"/>
    </row>
    <row r="8" spans="1:50" ht="15" customHeight="1">
      <c r="A8" s="2754"/>
      <c r="B8" s="2755"/>
      <c r="C8" s="2756"/>
      <c r="D8" s="2742"/>
      <c r="E8" s="2743"/>
      <c r="F8" s="2687">
        <v>2</v>
      </c>
      <c r="G8" s="2688"/>
      <c r="H8" s="2685">
        <f>J8-L8</f>
        <v>0</v>
      </c>
      <c r="I8" s="2686"/>
      <c r="J8" s="2694"/>
      <c r="K8" s="2695"/>
      <c r="L8" s="2713"/>
      <c r="M8" s="2714"/>
      <c r="N8" s="2685">
        <f>P8-R8</f>
        <v>0</v>
      </c>
      <c r="O8" s="2686"/>
      <c r="P8" s="2713"/>
      <c r="Q8" s="2695"/>
      <c r="R8" s="2713"/>
      <c r="S8" s="2714"/>
      <c r="T8" s="2685">
        <f>V8-X8</f>
        <v>0</v>
      </c>
      <c r="U8" s="2686"/>
      <c r="V8" s="2713"/>
      <c r="W8" s="2695"/>
      <c r="X8" s="2713"/>
      <c r="Y8" s="2714"/>
      <c r="Z8" s="2685">
        <f>AB8-AD8</f>
        <v>0</v>
      </c>
      <c r="AA8" s="2686"/>
      <c r="AB8" s="2713"/>
      <c r="AC8" s="2695"/>
      <c r="AD8" s="2713"/>
      <c r="AE8" s="2714"/>
      <c r="AF8" s="2685">
        <f>AH8-AJ8</f>
        <v>0</v>
      </c>
      <c r="AG8" s="2686"/>
      <c r="AH8" s="2713"/>
      <c r="AI8" s="2695"/>
      <c r="AJ8" s="2713"/>
      <c r="AK8" s="2731"/>
      <c r="AL8" s="2754"/>
      <c r="AM8" s="2755"/>
      <c r="AN8" s="2756"/>
      <c r="AO8" s="2742"/>
      <c r="AP8" s="2743"/>
      <c r="AQ8" s="2687">
        <v>2</v>
      </c>
      <c r="AR8" s="2688"/>
      <c r="AS8" s="2685">
        <f>AU8-AW8</f>
        <v>0</v>
      </c>
      <c r="AT8" s="2686"/>
      <c r="AU8" s="2713"/>
      <c r="AV8" s="2695"/>
      <c r="AW8" s="2713"/>
      <c r="AX8" s="2714"/>
    </row>
    <row r="9" spans="1:50" ht="15" customHeight="1">
      <c r="A9" s="2754"/>
      <c r="B9" s="2755"/>
      <c r="C9" s="2756"/>
      <c r="D9" s="2742"/>
      <c r="E9" s="2743"/>
      <c r="F9" s="2689">
        <v>3</v>
      </c>
      <c r="G9" s="2690"/>
      <c r="H9" s="2685">
        <f>J9-L9</f>
        <v>0</v>
      </c>
      <c r="I9" s="2686"/>
      <c r="J9" s="2694"/>
      <c r="K9" s="2695"/>
      <c r="L9" s="2713"/>
      <c r="M9" s="2714"/>
      <c r="N9" s="2685">
        <f>P9-R9</f>
        <v>0</v>
      </c>
      <c r="O9" s="2686"/>
      <c r="P9" s="2713"/>
      <c r="Q9" s="2695"/>
      <c r="R9" s="2713"/>
      <c r="S9" s="2714"/>
      <c r="T9" s="2685">
        <f>V9-X9</f>
        <v>0</v>
      </c>
      <c r="U9" s="2686"/>
      <c r="V9" s="2713"/>
      <c r="W9" s="2695"/>
      <c r="X9" s="2713"/>
      <c r="Y9" s="2714"/>
      <c r="Z9" s="2685">
        <f>AB9-AD9</f>
        <v>0</v>
      </c>
      <c r="AA9" s="2686"/>
      <c r="AB9" s="2713"/>
      <c r="AC9" s="2695"/>
      <c r="AD9" s="2713"/>
      <c r="AE9" s="2714"/>
      <c r="AF9" s="2685">
        <f>AH9-AJ9</f>
        <v>0</v>
      </c>
      <c r="AG9" s="2686"/>
      <c r="AH9" s="2713"/>
      <c r="AI9" s="2695"/>
      <c r="AJ9" s="2713"/>
      <c r="AK9" s="2731"/>
      <c r="AL9" s="2754"/>
      <c r="AM9" s="2755"/>
      <c r="AN9" s="2756"/>
      <c r="AO9" s="2742"/>
      <c r="AP9" s="2743"/>
      <c r="AQ9" s="2689">
        <v>3</v>
      </c>
      <c r="AR9" s="2690"/>
      <c r="AS9" s="2685">
        <f>AU9-AW9</f>
        <v>0</v>
      </c>
      <c r="AT9" s="2686"/>
      <c r="AU9" s="2713"/>
      <c r="AV9" s="2695"/>
      <c r="AW9" s="2713"/>
      <c r="AX9" s="2714"/>
    </row>
    <row r="10" spans="1:50" ht="15" customHeight="1">
      <c r="A10" s="2757"/>
      <c r="B10" s="2758"/>
      <c r="C10" s="2759"/>
      <c r="D10" s="2742"/>
      <c r="E10" s="2743"/>
      <c r="F10" s="2700" t="s">
        <v>1749</v>
      </c>
      <c r="G10" s="2701"/>
      <c r="H10" s="2696">
        <f>J10-L10</f>
        <v>0</v>
      </c>
      <c r="I10" s="2697"/>
      <c r="J10" s="2702"/>
      <c r="K10" s="2703"/>
      <c r="L10" s="2718"/>
      <c r="M10" s="2719"/>
      <c r="N10" s="2696">
        <f>P10-R10</f>
        <v>0</v>
      </c>
      <c r="O10" s="2697"/>
      <c r="P10" s="2718"/>
      <c r="Q10" s="2703"/>
      <c r="R10" s="2718"/>
      <c r="S10" s="2719"/>
      <c r="T10" s="2696">
        <f>V10-X10</f>
        <v>0</v>
      </c>
      <c r="U10" s="2697"/>
      <c r="V10" s="2718"/>
      <c r="W10" s="2703"/>
      <c r="X10" s="2718"/>
      <c r="Y10" s="2719"/>
      <c r="Z10" s="2696">
        <f>AB10-AD10</f>
        <v>0</v>
      </c>
      <c r="AA10" s="2697"/>
      <c r="AB10" s="2718"/>
      <c r="AC10" s="2703"/>
      <c r="AD10" s="2718"/>
      <c r="AE10" s="2719"/>
      <c r="AF10" s="2696">
        <f>AH10-AJ10</f>
        <v>0</v>
      </c>
      <c r="AG10" s="2697"/>
      <c r="AH10" s="2718"/>
      <c r="AI10" s="2703"/>
      <c r="AJ10" s="2718"/>
      <c r="AK10" s="2730"/>
      <c r="AL10" s="2757"/>
      <c r="AM10" s="2758"/>
      <c r="AN10" s="2759"/>
      <c r="AO10" s="2742"/>
      <c r="AP10" s="2743"/>
      <c r="AQ10" s="2700" t="s">
        <v>1749</v>
      </c>
      <c r="AR10" s="2701"/>
      <c r="AS10" s="2696">
        <f>AU10-AW10</f>
        <v>0</v>
      </c>
      <c r="AT10" s="2697"/>
      <c r="AU10" s="2718"/>
      <c r="AV10" s="2703"/>
      <c r="AW10" s="2718"/>
      <c r="AX10" s="2719"/>
    </row>
    <row r="11" spans="1:50" ht="15" customHeight="1">
      <c r="A11" s="2760" t="str">
        <f>IF(C11="","",C6)</f>
        <v/>
      </c>
      <c r="B11" s="2746" t="s">
        <v>1590</v>
      </c>
      <c r="C11" s="2748"/>
      <c r="D11" s="2740"/>
      <c r="E11" s="2741"/>
      <c r="F11" s="2698">
        <v>0</v>
      </c>
      <c r="G11" s="2699"/>
      <c r="H11" s="2683">
        <f t="shared" ref="H11:H40" si="0">H6+J11-L11</f>
        <v>0</v>
      </c>
      <c r="I11" s="2684"/>
      <c r="J11" s="2720"/>
      <c r="K11" s="2716"/>
      <c r="L11" s="2715"/>
      <c r="M11" s="2717"/>
      <c r="N11" s="2683">
        <f t="shared" ref="N11:N40" si="1">N6+P11-R11</f>
        <v>0</v>
      </c>
      <c r="O11" s="2684"/>
      <c r="P11" s="2715"/>
      <c r="Q11" s="2716"/>
      <c r="R11" s="2715"/>
      <c r="S11" s="2717"/>
      <c r="T11" s="2683">
        <f t="shared" ref="T11:T40" si="2">T6+V11-X11</f>
        <v>0</v>
      </c>
      <c r="U11" s="2684"/>
      <c r="V11" s="2715"/>
      <c r="W11" s="2716"/>
      <c r="X11" s="2715"/>
      <c r="Y11" s="2717"/>
      <c r="Z11" s="2683">
        <f t="shared" ref="Z11:Z40" si="3">Z6+AB11-AD11</f>
        <v>0</v>
      </c>
      <c r="AA11" s="2684"/>
      <c r="AB11" s="2715"/>
      <c r="AC11" s="2716"/>
      <c r="AD11" s="2715"/>
      <c r="AE11" s="2717"/>
      <c r="AF11" s="2683">
        <f t="shared" ref="AF11:AF40" si="4">AF6+AH11-AJ11</f>
        <v>0</v>
      </c>
      <c r="AG11" s="2684"/>
      <c r="AH11" s="2715"/>
      <c r="AI11" s="2716"/>
      <c r="AJ11" s="2715"/>
      <c r="AK11" s="2729"/>
      <c r="AL11" s="2760" t="str">
        <f>IF(AN11="","",AN6)</f>
        <v/>
      </c>
      <c r="AM11" s="2746" t="s">
        <v>1590</v>
      </c>
      <c r="AN11" s="2748"/>
      <c r="AO11" s="2740"/>
      <c r="AP11" s="2741"/>
      <c r="AQ11" s="2698">
        <v>0</v>
      </c>
      <c r="AR11" s="2699"/>
      <c r="AS11" s="2683">
        <f t="shared" ref="AS11:AS40" si="5">AS6+AU11-AW11</f>
        <v>0</v>
      </c>
      <c r="AT11" s="2684"/>
      <c r="AU11" s="2715"/>
      <c r="AV11" s="2716"/>
      <c r="AW11" s="2715"/>
      <c r="AX11" s="2717"/>
    </row>
    <row r="12" spans="1:50" ht="15" customHeight="1">
      <c r="A12" s="2761"/>
      <c r="B12" s="2747"/>
      <c r="C12" s="2749"/>
      <c r="D12" s="2742"/>
      <c r="E12" s="2743"/>
      <c r="F12" s="2687">
        <v>1</v>
      </c>
      <c r="G12" s="2688"/>
      <c r="H12" s="2685">
        <f t="shared" si="0"/>
        <v>0</v>
      </c>
      <c r="I12" s="2686"/>
      <c r="J12" s="2694"/>
      <c r="K12" s="2695"/>
      <c r="L12" s="2713"/>
      <c r="M12" s="2714"/>
      <c r="N12" s="2685">
        <f t="shared" si="1"/>
        <v>0</v>
      </c>
      <c r="O12" s="2686"/>
      <c r="P12" s="2713"/>
      <c r="Q12" s="2695"/>
      <c r="R12" s="2713"/>
      <c r="S12" s="2714"/>
      <c r="T12" s="2685">
        <f t="shared" si="2"/>
        <v>0</v>
      </c>
      <c r="U12" s="2686"/>
      <c r="V12" s="2713"/>
      <c r="W12" s="2695"/>
      <c r="X12" s="2713"/>
      <c r="Y12" s="2714"/>
      <c r="Z12" s="2685">
        <f t="shared" si="3"/>
        <v>0</v>
      </c>
      <c r="AA12" s="2686"/>
      <c r="AB12" s="2713"/>
      <c r="AC12" s="2695"/>
      <c r="AD12" s="2713"/>
      <c r="AE12" s="2714"/>
      <c r="AF12" s="2685">
        <f t="shared" si="4"/>
        <v>0</v>
      </c>
      <c r="AG12" s="2686"/>
      <c r="AH12" s="2713"/>
      <c r="AI12" s="2695"/>
      <c r="AJ12" s="2713"/>
      <c r="AK12" s="2731"/>
      <c r="AL12" s="2761"/>
      <c r="AM12" s="2747"/>
      <c r="AN12" s="2749"/>
      <c r="AO12" s="2742"/>
      <c r="AP12" s="2743"/>
      <c r="AQ12" s="2687">
        <v>1</v>
      </c>
      <c r="AR12" s="2688"/>
      <c r="AS12" s="2685">
        <f t="shared" si="5"/>
        <v>0</v>
      </c>
      <c r="AT12" s="2686"/>
      <c r="AU12" s="2713"/>
      <c r="AV12" s="2695"/>
      <c r="AW12" s="2713"/>
      <c r="AX12" s="2714"/>
    </row>
    <row r="13" spans="1:50" ht="15" customHeight="1">
      <c r="A13" s="2762"/>
      <c r="B13" s="2755"/>
      <c r="C13" s="2756"/>
      <c r="D13" s="2742"/>
      <c r="E13" s="2743"/>
      <c r="F13" s="2687">
        <v>2</v>
      </c>
      <c r="G13" s="2688"/>
      <c r="H13" s="2685">
        <f t="shared" si="0"/>
        <v>0</v>
      </c>
      <c r="I13" s="2686"/>
      <c r="J13" s="2694"/>
      <c r="K13" s="2695"/>
      <c r="L13" s="2713"/>
      <c r="M13" s="2714"/>
      <c r="N13" s="2685">
        <f t="shared" si="1"/>
        <v>0</v>
      </c>
      <c r="O13" s="2686"/>
      <c r="P13" s="2713"/>
      <c r="Q13" s="2695"/>
      <c r="R13" s="2713"/>
      <c r="S13" s="2714"/>
      <c r="T13" s="2685">
        <f t="shared" si="2"/>
        <v>0</v>
      </c>
      <c r="U13" s="2686"/>
      <c r="V13" s="2713"/>
      <c r="W13" s="2695"/>
      <c r="X13" s="2713"/>
      <c r="Y13" s="2714"/>
      <c r="Z13" s="2685">
        <f t="shared" si="3"/>
        <v>0</v>
      </c>
      <c r="AA13" s="2686"/>
      <c r="AB13" s="2713"/>
      <c r="AC13" s="2695"/>
      <c r="AD13" s="2713"/>
      <c r="AE13" s="2714"/>
      <c r="AF13" s="2685">
        <f t="shared" si="4"/>
        <v>0</v>
      </c>
      <c r="AG13" s="2686"/>
      <c r="AH13" s="2713"/>
      <c r="AI13" s="2695"/>
      <c r="AJ13" s="2713"/>
      <c r="AK13" s="2731"/>
      <c r="AL13" s="2762"/>
      <c r="AM13" s="2755"/>
      <c r="AN13" s="2756"/>
      <c r="AO13" s="2742"/>
      <c r="AP13" s="2743"/>
      <c r="AQ13" s="2687">
        <v>2</v>
      </c>
      <c r="AR13" s="2688"/>
      <c r="AS13" s="2685">
        <f t="shared" si="5"/>
        <v>0</v>
      </c>
      <c r="AT13" s="2686"/>
      <c r="AU13" s="2713"/>
      <c r="AV13" s="2695"/>
      <c r="AW13" s="2713"/>
      <c r="AX13" s="2714"/>
    </row>
    <row r="14" spans="1:50" ht="15" customHeight="1">
      <c r="A14" s="2754"/>
      <c r="B14" s="2755"/>
      <c r="C14" s="2756"/>
      <c r="D14" s="2742"/>
      <c r="E14" s="2743"/>
      <c r="F14" s="2689">
        <v>3</v>
      </c>
      <c r="G14" s="2690"/>
      <c r="H14" s="2685">
        <f t="shared" si="0"/>
        <v>0</v>
      </c>
      <c r="I14" s="2686"/>
      <c r="J14" s="2694"/>
      <c r="K14" s="2695"/>
      <c r="L14" s="2713"/>
      <c r="M14" s="2714"/>
      <c r="N14" s="2685">
        <f t="shared" si="1"/>
        <v>0</v>
      </c>
      <c r="O14" s="2686"/>
      <c r="P14" s="2713"/>
      <c r="Q14" s="2695"/>
      <c r="R14" s="2713"/>
      <c r="S14" s="2714"/>
      <c r="T14" s="2685">
        <f t="shared" si="2"/>
        <v>0</v>
      </c>
      <c r="U14" s="2686"/>
      <c r="V14" s="2713"/>
      <c r="W14" s="2695"/>
      <c r="X14" s="2713"/>
      <c r="Y14" s="2714"/>
      <c r="Z14" s="2685">
        <f t="shared" si="3"/>
        <v>0</v>
      </c>
      <c r="AA14" s="2686"/>
      <c r="AB14" s="2713"/>
      <c r="AC14" s="2695"/>
      <c r="AD14" s="2713"/>
      <c r="AE14" s="2714"/>
      <c r="AF14" s="2685">
        <f t="shared" si="4"/>
        <v>0</v>
      </c>
      <c r="AG14" s="2686"/>
      <c r="AH14" s="2713"/>
      <c r="AI14" s="2695"/>
      <c r="AJ14" s="2713"/>
      <c r="AK14" s="2731"/>
      <c r="AL14" s="2754"/>
      <c r="AM14" s="2755"/>
      <c r="AN14" s="2756"/>
      <c r="AO14" s="2742"/>
      <c r="AP14" s="2743"/>
      <c r="AQ14" s="2689">
        <v>3</v>
      </c>
      <c r="AR14" s="2690"/>
      <c r="AS14" s="2685">
        <f t="shared" si="5"/>
        <v>0</v>
      </c>
      <c r="AT14" s="2686"/>
      <c r="AU14" s="2713"/>
      <c r="AV14" s="2695"/>
      <c r="AW14" s="2713"/>
      <c r="AX14" s="2714"/>
    </row>
    <row r="15" spans="1:50" ht="15" customHeight="1">
      <c r="A15" s="2757"/>
      <c r="B15" s="2758"/>
      <c r="C15" s="2759"/>
      <c r="D15" s="2742"/>
      <c r="E15" s="2743"/>
      <c r="F15" s="2700" t="s">
        <v>1749</v>
      </c>
      <c r="G15" s="2701"/>
      <c r="H15" s="2696">
        <f t="shared" si="0"/>
        <v>0</v>
      </c>
      <c r="I15" s="2697"/>
      <c r="J15" s="2702"/>
      <c r="K15" s="2703"/>
      <c r="L15" s="2718"/>
      <c r="M15" s="2719"/>
      <c r="N15" s="2696">
        <f t="shared" si="1"/>
        <v>0</v>
      </c>
      <c r="O15" s="2697"/>
      <c r="P15" s="2718"/>
      <c r="Q15" s="2703"/>
      <c r="R15" s="2718"/>
      <c r="S15" s="2719"/>
      <c r="T15" s="2696">
        <f t="shared" si="2"/>
        <v>0</v>
      </c>
      <c r="U15" s="2697"/>
      <c r="V15" s="2718"/>
      <c r="W15" s="2703"/>
      <c r="X15" s="2718"/>
      <c r="Y15" s="2719"/>
      <c r="Z15" s="2696">
        <f t="shared" si="3"/>
        <v>0</v>
      </c>
      <c r="AA15" s="2697"/>
      <c r="AB15" s="2718"/>
      <c r="AC15" s="2703"/>
      <c r="AD15" s="2718"/>
      <c r="AE15" s="2719"/>
      <c r="AF15" s="2696">
        <f t="shared" si="4"/>
        <v>0</v>
      </c>
      <c r="AG15" s="2697"/>
      <c r="AH15" s="2718"/>
      <c r="AI15" s="2703"/>
      <c r="AJ15" s="2718"/>
      <c r="AK15" s="2730"/>
      <c r="AL15" s="2757"/>
      <c r="AM15" s="2758"/>
      <c r="AN15" s="2759"/>
      <c r="AO15" s="2742"/>
      <c r="AP15" s="2743"/>
      <c r="AQ15" s="2700" t="s">
        <v>1749</v>
      </c>
      <c r="AR15" s="2701"/>
      <c r="AS15" s="2696">
        <f t="shared" si="5"/>
        <v>0</v>
      </c>
      <c r="AT15" s="2697"/>
      <c r="AU15" s="2718"/>
      <c r="AV15" s="2703"/>
      <c r="AW15" s="2718"/>
      <c r="AX15" s="2719"/>
    </row>
    <row r="16" spans="1:50" ht="15" customHeight="1">
      <c r="A16" s="2760" t="str">
        <f>IF(C16="","",C11)</f>
        <v/>
      </c>
      <c r="B16" s="2746" t="s">
        <v>1590</v>
      </c>
      <c r="C16" s="2748"/>
      <c r="D16" s="2740"/>
      <c r="E16" s="2741"/>
      <c r="F16" s="2698">
        <v>0</v>
      </c>
      <c r="G16" s="2699"/>
      <c r="H16" s="2683">
        <f t="shared" si="0"/>
        <v>0</v>
      </c>
      <c r="I16" s="2684"/>
      <c r="J16" s="2720"/>
      <c r="K16" s="2716"/>
      <c r="L16" s="2715"/>
      <c r="M16" s="2717"/>
      <c r="N16" s="2683">
        <f t="shared" si="1"/>
        <v>0</v>
      </c>
      <c r="O16" s="2684"/>
      <c r="P16" s="2715"/>
      <c r="Q16" s="2716"/>
      <c r="R16" s="2715"/>
      <c r="S16" s="2717"/>
      <c r="T16" s="2683">
        <f t="shared" si="2"/>
        <v>0</v>
      </c>
      <c r="U16" s="2684"/>
      <c r="V16" s="2715"/>
      <c r="W16" s="2716"/>
      <c r="X16" s="2715"/>
      <c r="Y16" s="2717"/>
      <c r="Z16" s="2683">
        <f t="shared" si="3"/>
        <v>0</v>
      </c>
      <c r="AA16" s="2684"/>
      <c r="AB16" s="2715"/>
      <c r="AC16" s="2716"/>
      <c r="AD16" s="2715"/>
      <c r="AE16" s="2717"/>
      <c r="AF16" s="2683">
        <f t="shared" si="4"/>
        <v>0</v>
      </c>
      <c r="AG16" s="2684"/>
      <c r="AH16" s="2715"/>
      <c r="AI16" s="2716"/>
      <c r="AJ16" s="2715"/>
      <c r="AK16" s="2729"/>
      <c r="AL16" s="2760" t="str">
        <f>IF(AN16="","",AN11)</f>
        <v/>
      </c>
      <c r="AM16" s="2746" t="s">
        <v>1590</v>
      </c>
      <c r="AN16" s="2748"/>
      <c r="AO16" s="2740"/>
      <c r="AP16" s="2741"/>
      <c r="AQ16" s="2698">
        <v>0</v>
      </c>
      <c r="AR16" s="2699"/>
      <c r="AS16" s="2683">
        <f t="shared" si="5"/>
        <v>0</v>
      </c>
      <c r="AT16" s="2684"/>
      <c r="AU16" s="2715"/>
      <c r="AV16" s="2716"/>
      <c r="AW16" s="2715"/>
      <c r="AX16" s="2717"/>
    </row>
    <row r="17" spans="1:50" ht="15" customHeight="1">
      <c r="A17" s="2761"/>
      <c r="B17" s="2747"/>
      <c r="C17" s="2749"/>
      <c r="D17" s="2742"/>
      <c r="E17" s="2743"/>
      <c r="F17" s="2687">
        <v>1</v>
      </c>
      <c r="G17" s="2688"/>
      <c r="H17" s="2685">
        <f t="shared" si="0"/>
        <v>0</v>
      </c>
      <c r="I17" s="2686"/>
      <c r="J17" s="2694"/>
      <c r="K17" s="2695"/>
      <c r="L17" s="2713"/>
      <c r="M17" s="2714"/>
      <c r="N17" s="2685">
        <f t="shared" si="1"/>
        <v>0</v>
      </c>
      <c r="O17" s="2686"/>
      <c r="P17" s="2713"/>
      <c r="Q17" s="2695"/>
      <c r="R17" s="2713"/>
      <c r="S17" s="2714"/>
      <c r="T17" s="2685">
        <f t="shared" si="2"/>
        <v>0</v>
      </c>
      <c r="U17" s="2686"/>
      <c r="V17" s="2713"/>
      <c r="W17" s="2695"/>
      <c r="X17" s="2713"/>
      <c r="Y17" s="2714"/>
      <c r="Z17" s="2685">
        <f t="shared" si="3"/>
        <v>0</v>
      </c>
      <c r="AA17" s="2686"/>
      <c r="AB17" s="2713"/>
      <c r="AC17" s="2695"/>
      <c r="AD17" s="2713"/>
      <c r="AE17" s="2714"/>
      <c r="AF17" s="2685">
        <f t="shared" si="4"/>
        <v>0</v>
      </c>
      <c r="AG17" s="2686"/>
      <c r="AH17" s="2713"/>
      <c r="AI17" s="2695"/>
      <c r="AJ17" s="2713"/>
      <c r="AK17" s="2731"/>
      <c r="AL17" s="2761"/>
      <c r="AM17" s="2747"/>
      <c r="AN17" s="2749"/>
      <c r="AO17" s="2742"/>
      <c r="AP17" s="2743"/>
      <c r="AQ17" s="2687">
        <v>1</v>
      </c>
      <c r="AR17" s="2688"/>
      <c r="AS17" s="2685">
        <f t="shared" si="5"/>
        <v>0</v>
      </c>
      <c r="AT17" s="2686"/>
      <c r="AU17" s="2713"/>
      <c r="AV17" s="2695"/>
      <c r="AW17" s="2713"/>
      <c r="AX17" s="2714"/>
    </row>
    <row r="18" spans="1:50" ht="15" customHeight="1">
      <c r="A18" s="2754"/>
      <c r="B18" s="2755"/>
      <c r="C18" s="2756"/>
      <c r="D18" s="2742"/>
      <c r="E18" s="2743"/>
      <c r="F18" s="2687">
        <v>2</v>
      </c>
      <c r="G18" s="2688"/>
      <c r="H18" s="2685">
        <f t="shared" si="0"/>
        <v>0</v>
      </c>
      <c r="I18" s="2686"/>
      <c r="J18" s="2694"/>
      <c r="K18" s="2695"/>
      <c r="L18" s="2713"/>
      <c r="M18" s="2714"/>
      <c r="N18" s="2685">
        <f t="shared" si="1"/>
        <v>0</v>
      </c>
      <c r="O18" s="2686"/>
      <c r="P18" s="2713"/>
      <c r="Q18" s="2695"/>
      <c r="R18" s="2713"/>
      <c r="S18" s="2714"/>
      <c r="T18" s="2685">
        <f t="shared" si="2"/>
        <v>0</v>
      </c>
      <c r="U18" s="2686"/>
      <c r="V18" s="2713"/>
      <c r="W18" s="2695"/>
      <c r="X18" s="2713"/>
      <c r="Y18" s="2714"/>
      <c r="Z18" s="2685">
        <f t="shared" si="3"/>
        <v>0</v>
      </c>
      <c r="AA18" s="2686"/>
      <c r="AB18" s="2713"/>
      <c r="AC18" s="2695"/>
      <c r="AD18" s="2713"/>
      <c r="AE18" s="2714"/>
      <c r="AF18" s="2685">
        <f t="shared" si="4"/>
        <v>0</v>
      </c>
      <c r="AG18" s="2686"/>
      <c r="AH18" s="2713"/>
      <c r="AI18" s="2695"/>
      <c r="AJ18" s="2713"/>
      <c r="AK18" s="2731"/>
      <c r="AL18" s="2754"/>
      <c r="AM18" s="2755"/>
      <c r="AN18" s="2756"/>
      <c r="AO18" s="2742"/>
      <c r="AP18" s="2743"/>
      <c r="AQ18" s="2687">
        <v>2</v>
      </c>
      <c r="AR18" s="2688"/>
      <c r="AS18" s="2685">
        <f t="shared" si="5"/>
        <v>0</v>
      </c>
      <c r="AT18" s="2686"/>
      <c r="AU18" s="2713"/>
      <c r="AV18" s="2695"/>
      <c r="AW18" s="2713"/>
      <c r="AX18" s="2714"/>
    </row>
    <row r="19" spans="1:50" ht="15" customHeight="1">
      <c r="A19" s="2754"/>
      <c r="B19" s="2755"/>
      <c r="C19" s="2756"/>
      <c r="D19" s="2742"/>
      <c r="E19" s="2743"/>
      <c r="F19" s="2689">
        <v>3</v>
      </c>
      <c r="G19" s="2690"/>
      <c r="H19" s="2685">
        <f t="shared" si="0"/>
        <v>0</v>
      </c>
      <c r="I19" s="2686"/>
      <c r="J19" s="2694"/>
      <c r="K19" s="2695"/>
      <c r="L19" s="2713"/>
      <c r="M19" s="2714"/>
      <c r="N19" s="2685">
        <f t="shared" si="1"/>
        <v>0</v>
      </c>
      <c r="O19" s="2686"/>
      <c r="P19" s="2713"/>
      <c r="Q19" s="2695"/>
      <c r="R19" s="2713"/>
      <c r="S19" s="2714"/>
      <c r="T19" s="2685">
        <f t="shared" si="2"/>
        <v>0</v>
      </c>
      <c r="U19" s="2686"/>
      <c r="V19" s="2713"/>
      <c r="W19" s="2695"/>
      <c r="X19" s="2713"/>
      <c r="Y19" s="2714"/>
      <c r="Z19" s="2685">
        <f t="shared" si="3"/>
        <v>0</v>
      </c>
      <c r="AA19" s="2686"/>
      <c r="AB19" s="2713"/>
      <c r="AC19" s="2695"/>
      <c r="AD19" s="2713"/>
      <c r="AE19" s="2714"/>
      <c r="AF19" s="2685">
        <f t="shared" si="4"/>
        <v>0</v>
      </c>
      <c r="AG19" s="2686"/>
      <c r="AH19" s="2713"/>
      <c r="AI19" s="2695"/>
      <c r="AJ19" s="2713"/>
      <c r="AK19" s="2731"/>
      <c r="AL19" s="2754"/>
      <c r="AM19" s="2755"/>
      <c r="AN19" s="2756"/>
      <c r="AO19" s="2742"/>
      <c r="AP19" s="2743"/>
      <c r="AQ19" s="2689">
        <v>3</v>
      </c>
      <c r="AR19" s="2690"/>
      <c r="AS19" s="2685">
        <f t="shared" si="5"/>
        <v>0</v>
      </c>
      <c r="AT19" s="2686"/>
      <c r="AU19" s="2713"/>
      <c r="AV19" s="2695"/>
      <c r="AW19" s="2713"/>
      <c r="AX19" s="2714"/>
    </row>
    <row r="20" spans="1:50" ht="15" customHeight="1">
      <c r="A20" s="2757"/>
      <c r="B20" s="2758"/>
      <c r="C20" s="2759"/>
      <c r="D20" s="2742"/>
      <c r="E20" s="2743"/>
      <c r="F20" s="2700" t="s">
        <v>1749</v>
      </c>
      <c r="G20" s="2701"/>
      <c r="H20" s="2696">
        <f t="shared" si="0"/>
        <v>0</v>
      </c>
      <c r="I20" s="2697"/>
      <c r="J20" s="2702"/>
      <c r="K20" s="2703"/>
      <c r="L20" s="2718"/>
      <c r="M20" s="2719"/>
      <c r="N20" s="2696">
        <f t="shared" si="1"/>
        <v>0</v>
      </c>
      <c r="O20" s="2697"/>
      <c r="P20" s="2718"/>
      <c r="Q20" s="2703"/>
      <c r="R20" s="2718"/>
      <c r="S20" s="2719"/>
      <c r="T20" s="2696">
        <f t="shared" si="2"/>
        <v>0</v>
      </c>
      <c r="U20" s="2697"/>
      <c r="V20" s="2718"/>
      <c r="W20" s="2703"/>
      <c r="X20" s="2718"/>
      <c r="Y20" s="2719"/>
      <c r="Z20" s="2696">
        <f t="shared" si="3"/>
        <v>0</v>
      </c>
      <c r="AA20" s="2697"/>
      <c r="AB20" s="2718"/>
      <c r="AC20" s="2703"/>
      <c r="AD20" s="2718"/>
      <c r="AE20" s="2719"/>
      <c r="AF20" s="2696">
        <f t="shared" si="4"/>
        <v>0</v>
      </c>
      <c r="AG20" s="2697"/>
      <c r="AH20" s="2718"/>
      <c r="AI20" s="2703"/>
      <c r="AJ20" s="2718"/>
      <c r="AK20" s="2730"/>
      <c r="AL20" s="2757"/>
      <c r="AM20" s="2758"/>
      <c r="AN20" s="2759"/>
      <c r="AO20" s="2742"/>
      <c r="AP20" s="2743"/>
      <c r="AQ20" s="2700" t="s">
        <v>1749</v>
      </c>
      <c r="AR20" s="2701"/>
      <c r="AS20" s="2696">
        <f t="shared" si="5"/>
        <v>0</v>
      </c>
      <c r="AT20" s="2697"/>
      <c r="AU20" s="2718"/>
      <c r="AV20" s="2703"/>
      <c r="AW20" s="2718"/>
      <c r="AX20" s="2719"/>
    </row>
    <row r="21" spans="1:50" ht="15" customHeight="1">
      <c r="A21" s="2760" t="str">
        <f>IF(C21="","",C16)</f>
        <v/>
      </c>
      <c r="B21" s="2746" t="s">
        <v>1590</v>
      </c>
      <c r="C21" s="2748"/>
      <c r="D21" s="2740"/>
      <c r="E21" s="2741"/>
      <c r="F21" s="2698">
        <v>0</v>
      </c>
      <c r="G21" s="2699"/>
      <c r="H21" s="2683">
        <f t="shared" si="0"/>
        <v>0</v>
      </c>
      <c r="I21" s="2684"/>
      <c r="J21" s="2720"/>
      <c r="K21" s="2716"/>
      <c r="L21" s="2715"/>
      <c r="M21" s="2717"/>
      <c r="N21" s="2683">
        <f t="shared" si="1"/>
        <v>0</v>
      </c>
      <c r="O21" s="2684"/>
      <c r="P21" s="2715"/>
      <c r="Q21" s="2716"/>
      <c r="R21" s="2715"/>
      <c r="S21" s="2717"/>
      <c r="T21" s="2683">
        <f t="shared" si="2"/>
        <v>0</v>
      </c>
      <c r="U21" s="2684"/>
      <c r="V21" s="2715"/>
      <c r="W21" s="2716"/>
      <c r="X21" s="2715"/>
      <c r="Y21" s="2717"/>
      <c r="Z21" s="2683">
        <f t="shared" si="3"/>
        <v>0</v>
      </c>
      <c r="AA21" s="2684"/>
      <c r="AB21" s="2715"/>
      <c r="AC21" s="2716"/>
      <c r="AD21" s="2715"/>
      <c r="AE21" s="2717"/>
      <c r="AF21" s="2683">
        <f t="shared" si="4"/>
        <v>0</v>
      </c>
      <c r="AG21" s="2684"/>
      <c r="AH21" s="2715"/>
      <c r="AI21" s="2716"/>
      <c r="AJ21" s="2715"/>
      <c r="AK21" s="2729"/>
      <c r="AL21" s="2760" t="str">
        <f>IF(AN21="","",AN16)</f>
        <v/>
      </c>
      <c r="AM21" s="2746" t="s">
        <v>1590</v>
      </c>
      <c r="AN21" s="2748"/>
      <c r="AO21" s="2740"/>
      <c r="AP21" s="2741"/>
      <c r="AQ21" s="2698">
        <v>0</v>
      </c>
      <c r="AR21" s="2699"/>
      <c r="AS21" s="2683">
        <f t="shared" si="5"/>
        <v>0</v>
      </c>
      <c r="AT21" s="2684"/>
      <c r="AU21" s="2715"/>
      <c r="AV21" s="2716"/>
      <c r="AW21" s="2715"/>
      <c r="AX21" s="2717"/>
    </row>
    <row r="22" spans="1:50" ht="15" customHeight="1">
      <c r="A22" s="2761"/>
      <c r="B22" s="2747"/>
      <c r="C22" s="2749"/>
      <c r="D22" s="2742"/>
      <c r="E22" s="2743"/>
      <c r="F22" s="2687">
        <v>1</v>
      </c>
      <c r="G22" s="2688"/>
      <c r="H22" s="2685">
        <f t="shared" si="0"/>
        <v>0</v>
      </c>
      <c r="I22" s="2686"/>
      <c r="J22" s="2694"/>
      <c r="K22" s="2695"/>
      <c r="L22" s="2713"/>
      <c r="M22" s="2714"/>
      <c r="N22" s="2685">
        <f t="shared" si="1"/>
        <v>0</v>
      </c>
      <c r="O22" s="2686"/>
      <c r="P22" s="2713"/>
      <c r="Q22" s="2695"/>
      <c r="R22" s="2713"/>
      <c r="S22" s="2714"/>
      <c r="T22" s="2685">
        <f t="shared" si="2"/>
        <v>0</v>
      </c>
      <c r="U22" s="2686"/>
      <c r="V22" s="2713"/>
      <c r="W22" s="2695"/>
      <c r="X22" s="2713"/>
      <c r="Y22" s="2714"/>
      <c r="Z22" s="2685">
        <f t="shared" si="3"/>
        <v>0</v>
      </c>
      <c r="AA22" s="2686"/>
      <c r="AB22" s="2713"/>
      <c r="AC22" s="2695"/>
      <c r="AD22" s="2713"/>
      <c r="AE22" s="2714"/>
      <c r="AF22" s="2685">
        <f t="shared" si="4"/>
        <v>0</v>
      </c>
      <c r="AG22" s="2686"/>
      <c r="AH22" s="2713"/>
      <c r="AI22" s="2695"/>
      <c r="AJ22" s="2713"/>
      <c r="AK22" s="2731"/>
      <c r="AL22" s="2761"/>
      <c r="AM22" s="2747"/>
      <c r="AN22" s="2749"/>
      <c r="AO22" s="2742"/>
      <c r="AP22" s="2743"/>
      <c r="AQ22" s="2687">
        <v>1</v>
      </c>
      <c r="AR22" s="2688"/>
      <c r="AS22" s="2685">
        <f t="shared" si="5"/>
        <v>0</v>
      </c>
      <c r="AT22" s="2686"/>
      <c r="AU22" s="2713"/>
      <c r="AV22" s="2695"/>
      <c r="AW22" s="2713"/>
      <c r="AX22" s="2714"/>
    </row>
    <row r="23" spans="1:50" ht="15" customHeight="1">
      <c r="A23" s="2754"/>
      <c r="B23" s="2755"/>
      <c r="C23" s="2756"/>
      <c r="D23" s="2742"/>
      <c r="E23" s="2743"/>
      <c r="F23" s="2687">
        <v>2</v>
      </c>
      <c r="G23" s="2688"/>
      <c r="H23" s="2685">
        <f t="shared" si="0"/>
        <v>0</v>
      </c>
      <c r="I23" s="2686"/>
      <c r="J23" s="2694"/>
      <c r="K23" s="2695"/>
      <c r="L23" s="2713"/>
      <c r="M23" s="2714"/>
      <c r="N23" s="2685">
        <f t="shared" si="1"/>
        <v>0</v>
      </c>
      <c r="O23" s="2686"/>
      <c r="P23" s="2713"/>
      <c r="Q23" s="2695"/>
      <c r="R23" s="2713"/>
      <c r="S23" s="2714"/>
      <c r="T23" s="2685">
        <f t="shared" si="2"/>
        <v>0</v>
      </c>
      <c r="U23" s="2686"/>
      <c r="V23" s="2713"/>
      <c r="W23" s="2695"/>
      <c r="X23" s="2713"/>
      <c r="Y23" s="2714"/>
      <c r="Z23" s="2685">
        <f t="shared" si="3"/>
        <v>0</v>
      </c>
      <c r="AA23" s="2686"/>
      <c r="AB23" s="2713"/>
      <c r="AC23" s="2695"/>
      <c r="AD23" s="2713"/>
      <c r="AE23" s="2714"/>
      <c r="AF23" s="2685">
        <f t="shared" si="4"/>
        <v>0</v>
      </c>
      <c r="AG23" s="2686"/>
      <c r="AH23" s="2713"/>
      <c r="AI23" s="2695"/>
      <c r="AJ23" s="2713"/>
      <c r="AK23" s="2731"/>
      <c r="AL23" s="2754"/>
      <c r="AM23" s="2755"/>
      <c r="AN23" s="2756"/>
      <c r="AO23" s="2742"/>
      <c r="AP23" s="2743"/>
      <c r="AQ23" s="2687">
        <v>2</v>
      </c>
      <c r="AR23" s="2688"/>
      <c r="AS23" s="2685">
        <f t="shared" si="5"/>
        <v>0</v>
      </c>
      <c r="AT23" s="2686"/>
      <c r="AU23" s="2713"/>
      <c r="AV23" s="2695"/>
      <c r="AW23" s="2713"/>
      <c r="AX23" s="2714"/>
    </row>
    <row r="24" spans="1:50" ht="15" customHeight="1">
      <c r="A24" s="2754"/>
      <c r="B24" s="2755"/>
      <c r="C24" s="2756"/>
      <c r="D24" s="2742"/>
      <c r="E24" s="2743"/>
      <c r="F24" s="2689">
        <v>3</v>
      </c>
      <c r="G24" s="2690"/>
      <c r="H24" s="2685">
        <f t="shared" si="0"/>
        <v>0</v>
      </c>
      <c r="I24" s="2686"/>
      <c r="J24" s="2694"/>
      <c r="K24" s="2695"/>
      <c r="L24" s="2713"/>
      <c r="M24" s="2714"/>
      <c r="N24" s="2685">
        <f t="shared" si="1"/>
        <v>0</v>
      </c>
      <c r="O24" s="2686"/>
      <c r="P24" s="2713"/>
      <c r="Q24" s="2695"/>
      <c r="R24" s="2713"/>
      <c r="S24" s="2714"/>
      <c r="T24" s="2685">
        <f t="shared" si="2"/>
        <v>0</v>
      </c>
      <c r="U24" s="2686"/>
      <c r="V24" s="2713"/>
      <c r="W24" s="2695"/>
      <c r="X24" s="2713"/>
      <c r="Y24" s="2714"/>
      <c r="Z24" s="2685">
        <f t="shared" si="3"/>
        <v>0</v>
      </c>
      <c r="AA24" s="2686"/>
      <c r="AB24" s="2713"/>
      <c r="AC24" s="2695"/>
      <c r="AD24" s="2713"/>
      <c r="AE24" s="2714"/>
      <c r="AF24" s="2685">
        <f t="shared" si="4"/>
        <v>0</v>
      </c>
      <c r="AG24" s="2686"/>
      <c r="AH24" s="2713"/>
      <c r="AI24" s="2695"/>
      <c r="AJ24" s="2713"/>
      <c r="AK24" s="2731"/>
      <c r="AL24" s="2754"/>
      <c r="AM24" s="2755"/>
      <c r="AN24" s="2756"/>
      <c r="AO24" s="2742"/>
      <c r="AP24" s="2743"/>
      <c r="AQ24" s="2689">
        <v>3</v>
      </c>
      <c r="AR24" s="2690"/>
      <c r="AS24" s="2685">
        <f t="shared" si="5"/>
        <v>0</v>
      </c>
      <c r="AT24" s="2686"/>
      <c r="AU24" s="2713"/>
      <c r="AV24" s="2695"/>
      <c r="AW24" s="2713"/>
      <c r="AX24" s="2714"/>
    </row>
    <row r="25" spans="1:50" ht="15" customHeight="1">
      <c r="A25" s="2757"/>
      <c r="B25" s="2758"/>
      <c r="C25" s="2759"/>
      <c r="D25" s="2742"/>
      <c r="E25" s="2743"/>
      <c r="F25" s="2700" t="s">
        <v>1749</v>
      </c>
      <c r="G25" s="2701"/>
      <c r="H25" s="2696">
        <f t="shared" si="0"/>
        <v>0</v>
      </c>
      <c r="I25" s="2697"/>
      <c r="J25" s="2702"/>
      <c r="K25" s="2703"/>
      <c r="L25" s="2718"/>
      <c r="M25" s="2719"/>
      <c r="N25" s="2696">
        <f t="shared" si="1"/>
        <v>0</v>
      </c>
      <c r="O25" s="2697"/>
      <c r="P25" s="2718"/>
      <c r="Q25" s="2703"/>
      <c r="R25" s="2718"/>
      <c r="S25" s="2719"/>
      <c r="T25" s="2696">
        <f t="shared" si="2"/>
        <v>0</v>
      </c>
      <c r="U25" s="2697"/>
      <c r="V25" s="2718"/>
      <c r="W25" s="2703"/>
      <c r="X25" s="2718"/>
      <c r="Y25" s="2719"/>
      <c r="Z25" s="2696">
        <f t="shared" si="3"/>
        <v>0</v>
      </c>
      <c r="AA25" s="2697"/>
      <c r="AB25" s="2718"/>
      <c r="AC25" s="2703"/>
      <c r="AD25" s="2718"/>
      <c r="AE25" s="2719"/>
      <c r="AF25" s="2696">
        <f t="shared" si="4"/>
        <v>0</v>
      </c>
      <c r="AG25" s="2697"/>
      <c r="AH25" s="2718"/>
      <c r="AI25" s="2703"/>
      <c r="AJ25" s="2718"/>
      <c r="AK25" s="2730"/>
      <c r="AL25" s="2757"/>
      <c r="AM25" s="2758"/>
      <c r="AN25" s="2759"/>
      <c r="AO25" s="2742"/>
      <c r="AP25" s="2743"/>
      <c r="AQ25" s="2700" t="s">
        <v>1749</v>
      </c>
      <c r="AR25" s="2701"/>
      <c r="AS25" s="2696">
        <f t="shared" si="5"/>
        <v>0</v>
      </c>
      <c r="AT25" s="2697"/>
      <c r="AU25" s="2718"/>
      <c r="AV25" s="2703"/>
      <c r="AW25" s="2718"/>
      <c r="AX25" s="2719"/>
    </row>
    <row r="26" spans="1:50" ht="15" customHeight="1">
      <c r="A26" s="2760" t="str">
        <f>IF(C26="","",C21)</f>
        <v/>
      </c>
      <c r="B26" s="2746" t="s">
        <v>1590</v>
      </c>
      <c r="C26" s="2748"/>
      <c r="D26" s="2740"/>
      <c r="E26" s="2741"/>
      <c r="F26" s="2698">
        <v>0</v>
      </c>
      <c r="G26" s="2699"/>
      <c r="H26" s="2683">
        <f t="shared" si="0"/>
        <v>0</v>
      </c>
      <c r="I26" s="2684"/>
      <c r="J26" s="2720"/>
      <c r="K26" s="2716"/>
      <c r="L26" s="2715"/>
      <c r="M26" s="2717"/>
      <c r="N26" s="2683">
        <f t="shared" si="1"/>
        <v>0</v>
      </c>
      <c r="O26" s="2684"/>
      <c r="P26" s="2715"/>
      <c r="Q26" s="2716"/>
      <c r="R26" s="2715"/>
      <c r="S26" s="2717"/>
      <c r="T26" s="2683">
        <f t="shared" si="2"/>
        <v>0</v>
      </c>
      <c r="U26" s="2684"/>
      <c r="V26" s="2715"/>
      <c r="W26" s="2716"/>
      <c r="X26" s="2715"/>
      <c r="Y26" s="2717"/>
      <c r="Z26" s="2683">
        <f t="shared" si="3"/>
        <v>0</v>
      </c>
      <c r="AA26" s="2684"/>
      <c r="AB26" s="2715"/>
      <c r="AC26" s="2716"/>
      <c r="AD26" s="2715"/>
      <c r="AE26" s="2717"/>
      <c r="AF26" s="2683">
        <f t="shared" si="4"/>
        <v>0</v>
      </c>
      <c r="AG26" s="2684"/>
      <c r="AH26" s="2715"/>
      <c r="AI26" s="2716"/>
      <c r="AJ26" s="2715"/>
      <c r="AK26" s="2729"/>
      <c r="AL26" s="2760" t="str">
        <f>IF(AN26="","",AN21)</f>
        <v/>
      </c>
      <c r="AM26" s="2746" t="s">
        <v>1590</v>
      </c>
      <c r="AN26" s="2748"/>
      <c r="AO26" s="2740"/>
      <c r="AP26" s="2741"/>
      <c r="AQ26" s="2698">
        <v>0</v>
      </c>
      <c r="AR26" s="2699"/>
      <c r="AS26" s="2683">
        <f t="shared" si="5"/>
        <v>0</v>
      </c>
      <c r="AT26" s="2684"/>
      <c r="AU26" s="2715"/>
      <c r="AV26" s="2716"/>
      <c r="AW26" s="2715"/>
      <c r="AX26" s="2717"/>
    </row>
    <row r="27" spans="1:50" ht="15" customHeight="1">
      <c r="A27" s="2761"/>
      <c r="B27" s="2747"/>
      <c r="C27" s="2749"/>
      <c r="D27" s="2742"/>
      <c r="E27" s="2743"/>
      <c r="F27" s="2687">
        <v>1</v>
      </c>
      <c r="G27" s="2688"/>
      <c r="H27" s="2685">
        <f t="shared" si="0"/>
        <v>0</v>
      </c>
      <c r="I27" s="2686"/>
      <c r="J27" s="2694"/>
      <c r="K27" s="2695"/>
      <c r="L27" s="2713"/>
      <c r="M27" s="2714"/>
      <c r="N27" s="2685">
        <f t="shared" si="1"/>
        <v>0</v>
      </c>
      <c r="O27" s="2686"/>
      <c r="P27" s="2713"/>
      <c r="Q27" s="2695"/>
      <c r="R27" s="2713"/>
      <c r="S27" s="2714"/>
      <c r="T27" s="2685">
        <f t="shared" si="2"/>
        <v>0</v>
      </c>
      <c r="U27" s="2686"/>
      <c r="V27" s="2713"/>
      <c r="W27" s="2695"/>
      <c r="X27" s="2713"/>
      <c r="Y27" s="2714"/>
      <c r="Z27" s="2685">
        <f t="shared" si="3"/>
        <v>0</v>
      </c>
      <c r="AA27" s="2686"/>
      <c r="AB27" s="2713"/>
      <c r="AC27" s="2695"/>
      <c r="AD27" s="2713"/>
      <c r="AE27" s="2714"/>
      <c r="AF27" s="2685">
        <f t="shared" si="4"/>
        <v>0</v>
      </c>
      <c r="AG27" s="2686"/>
      <c r="AH27" s="2713"/>
      <c r="AI27" s="2695"/>
      <c r="AJ27" s="2713"/>
      <c r="AK27" s="2731"/>
      <c r="AL27" s="2761"/>
      <c r="AM27" s="2747"/>
      <c r="AN27" s="2749"/>
      <c r="AO27" s="2742"/>
      <c r="AP27" s="2743"/>
      <c r="AQ27" s="2687">
        <v>1</v>
      </c>
      <c r="AR27" s="2688"/>
      <c r="AS27" s="2685">
        <f t="shared" si="5"/>
        <v>0</v>
      </c>
      <c r="AT27" s="2686"/>
      <c r="AU27" s="2713"/>
      <c r="AV27" s="2695"/>
      <c r="AW27" s="2713"/>
      <c r="AX27" s="2714"/>
    </row>
    <row r="28" spans="1:50" ht="15" customHeight="1">
      <c r="A28" s="2754"/>
      <c r="B28" s="2755"/>
      <c r="C28" s="2756"/>
      <c r="D28" s="2742"/>
      <c r="E28" s="2743"/>
      <c r="F28" s="2687">
        <v>2</v>
      </c>
      <c r="G28" s="2688"/>
      <c r="H28" s="2685">
        <f t="shared" si="0"/>
        <v>0</v>
      </c>
      <c r="I28" s="2686"/>
      <c r="J28" s="2694"/>
      <c r="K28" s="2695"/>
      <c r="L28" s="2713"/>
      <c r="M28" s="2714"/>
      <c r="N28" s="2685">
        <f t="shared" si="1"/>
        <v>0</v>
      </c>
      <c r="O28" s="2686"/>
      <c r="P28" s="2713"/>
      <c r="Q28" s="2695"/>
      <c r="R28" s="2713"/>
      <c r="S28" s="2714"/>
      <c r="T28" s="2685">
        <f t="shared" si="2"/>
        <v>0</v>
      </c>
      <c r="U28" s="2686"/>
      <c r="V28" s="2713"/>
      <c r="W28" s="2695"/>
      <c r="X28" s="2713"/>
      <c r="Y28" s="2714"/>
      <c r="Z28" s="2685">
        <f t="shared" si="3"/>
        <v>0</v>
      </c>
      <c r="AA28" s="2686"/>
      <c r="AB28" s="2713"/>
      <c r="AC28" s="2695"/>
      <c r="AD28" s="2713"/>
      <c r="AE28" s="2714"/>
      <c r="AF28" s="2685">
        <f t="shared" si="4"/>
        <v>0</v>
      </c>
      <c r="AG28" s="2686"/>
      <c r="AH28" s="2713"/>
      <c r="AI28" s="2695"/>
      <c r="AJ28" s="2713"/>
      <c r="AK28" s="2731"/>
      <c r="AL28" s="2754"/>
      <c r="AM28" s="2755"/>
      <c r="AN28" s="2756"/>
      <c r="AO28" s="2742"/>
      <c r="AP28" s="2743"/>
      <c r="AQ28" s="2687">
        <v>2</v>
      </c>
      <c r="AR28" s="2688"/>
      <c r="AS28" s="2685">
        <f t="shared" si="5"/>
        <v>0</v>
      </c>
      <c r="AT28" s="2686"/>
      <c r="AU28" s="2713"/>
      <c r="AV28" s="2695"/>
      <c r="AW28" s="2713"/>
      <c r="AX28" s="2714"/>
    </row>
    <row r="29" spans="1:50" ht="15" customHeight="1">
      <c r="A29" s="2754"/>
      <c r="B29" s="2755"/>
      <c r="C29" s="2756"/>
      <c r="D29" s="2742"/>
      <c r="E29" s="2743"/>
      <c r="F29" s="2689">
        <v>3</v>
      </c>
      <c r="G29" s="2690"/>
      <c r="H29" s="2685">
        <f t="shared" si="0"/>
        <v>0</v>
      </c>
      <c r="I29" s="2686"/>
      <c r="J29" s="2694"/>
      <c r="K29" s="2695"/>
      <c r="L29" s="2713"/>
      <c r="M29" s="2714"/>
      <c r="N29" s="2685">
        <f t="shared" si="1"/>
        <v>0</v>
      </c>
      <c r="O29" s="2686"/>
      <c r="P29" s="2713"/>
      <c r="Q29" s="2695"/>
      <c r="R29" s="2713"/>
      <c r="S29" s="2714"/>
      <c r="T29" s="2685">
        <f t="shared" si="2"/>
        <v>0</v>
      </c>
      <c r="U29" s="2686"/>
      <c r="V29" s="2713"/>
      <c r="W29" s="2695"/>
      <c r="X29" s="2713"/>
      <c r="Y29" s="2714"/>
      <c r="Z29" s="2685">
        <f t="shared" si="3"/>
        <v>0</v>
      </c>
      <c r="AA29" s="2686"/>
      <c r="AB29" s="2713"/>
      <c r="AC29" s="2695"/>
      <c r="AD29" s="2713"/>
      <c r="AE29" s="2714"/>
      <c r="AF29" s="2685">
        <f t="shared" si="4"/>
        <v>0</v>
      </c>
      <c r="AG29" s="2686"/>
      <c r="AH29" s="2713"/>
      <c r="AI29" s="2695"/>
      <c r="AJ29" s="2713"/>
      <c r="AK29" s="2731"/>
      <c r="AL29" s="2754"/>
      <c r="AM29" s="2755"/>
      <c r="AN29" s="2756"/>
      <c r="AO29" s="2742"/>
      <c r="AP29" s="2743"/>
      <c r="AQ29" s="2689">
        <v>3</v>
      </c>
      <c r="AR29" s="2690"/>
      <c r="AS29" s="2685">
        <f t="shared" si="5"/>
        <v>0</v>
      </c>
      <c r="AT29" s="2686"/>
      <c r="AU29" s="2713"/>
      <c r="AV29" s="2695"/>
      <c r="AW29" s="2713"/>
      <c r="AX29" s="2714"/>
    </row>
    <row r="30" spans="1:50" ht="15" customHeight="1">
      <c r="A30" s="2757"/>
      <c r="B30" s="2758"/>
      <c r="C30" s="2759"/>
      <c r="D30" s="2742"/>
      <c r="E30" s="2743"/>
      <c r="F30" s="2700" t="s">
        <v>1749</v>
      </c>
      <c r="G30" s="2701"/>
      <c r="H30" s="2696">
        <f t="shared" si="0"/>
        <v>0</v>
      </c>
      <c r="I30" s="2697"/>
      <c r="J30" s="2702"/>
      <c r="K30" s="2703"/>
      <c r="L30" s="2718"/>
      <c r="M30" s="2719"/>
      <c r="N30" s="2696">
        <f t="shared" si="1"/>
        <v>0</v>
      </c>
      <c r="O30" s="2697"/>
      <c r="P30" s="2718"/>
      <c r="Q30" s="2703"/>
      <c r="R30" s="2718"/>
      <c r="S30" s="2719"/>
      <c r="T30" s="2696">
        <f t="shared" si="2"/>
        <v>0</v>
      </c>
      <c r="U30" s="2697"/>
      <c r="V30" s="2718"/>
      <c r="W30" s="2703"/>
      <c r="X30" s="2718"/>
      <c r="Y30" s="2719"/>
      <c r="Z30" s="2696">
        <f t="shared" si="3"/>
        <v>0</v>
      </c>
      <c r="AA30" s="2697"/>
      <c r="AB30" s="2718"/>
      <c r="AC30" s="2703"/>
      <c r="AD30" s="2718"/>
      <c r="AE30" s="2719"/>
      <c r="AF30" s="2696">
        <f t="shared" si="4"/>
        <v>0</v>
      </c>
      <c r="AG30" s="2697"/>
      <c r="AH30" s="2718"/>
      <c r="AI30" s="2703"/>
      <c r="AJ30" s="2718"/>
      <c r="AK30" s="2730"/>
      <c r="AL30" s="2757"/>
      <c r="AM30" s="2758"/>
      <c r="AN30" s="2759"/>
      <c r="AO30" s="2742"/>
      <c r="AP30" s="2743"/>
      <c r="AQ30" s="2700" t="s">
        <v>1749</v>
      </c>
      <c r="AR30" s="2701"/>
      <c r="AS30" s="2696">
        <f t="shared" si="5"/>
        <v>0</v>
      </c>
      <c r="AT30" s="2697"/>
      <c r="AU30" s="2718"/>
      <c r="AV30" s="2703"/>
      <c r="AW30" s="2718"/>
      <c r="AX30" s="2719"/>
    </row>
    <row r="31" spans="1:50" ht="15" customHeight="1">
      <c r="A31" s="2760" t="str">
        <f>IF(C31="","",C26)</f>
        <v/>
      </c>
      <c r="B31" s="2746" t="s">
        <v>1590</v>
      </c>
      <c r="C31" s="2748"/>
      <c r="D31" s="2740"/>
      <c r="E31" s="2741"/>
      <c r="F31" s="2698">
        <v>0</v>
      </c>
      <c r="G31" s="2699"/>
      <c r="H31" s="2683">
        <f t="shared" si="0"/>
        <v>0</v>
      </c>
      <c r="I31" s="2684"/>
      <c r="J31" s="2720"/>
      <c r="K31" s="2716"/>
      <c r="L31" s="2715"/>
      <c r="M31" s="2717"/>
      <c r="N31" s="2683">
        <f t="shared" si="1"/>
        <v>0</v>
      </c>
      <c r="O31" s="2684"/>
      <c r="P31" s="2715"/>
      <c r="Q31" s="2716"/>
      <c r="R31" s="2715"/>
      <c r="S31" s="2717"/>
      <c r="T31" s="2683">
        <f t="shared" si="2"/>
        <v>0</v>
      </c>
      <c r="U31" s="2684"/>
      <c r="V31" s="2715"/>
      <c r="W31" s="2716"/>
      <c r="X31" s="2715"/>
      <c r="Y31" s="2717"/>
      <c r="Z31" s="2683">
        <f t="shared" si="3"/>
        <v>0</v>
      </c>
      <c r="AA31" s="2684"/>
      <c r="AB31" s="2715"/>
      <c r="AC31" s="2716"/>
      <c r="AD31" s="2715"/>
      <c r="AE31" s="2717"/>
      <c r="AF31" s="2683">
        <f t="shared" si="4"/>
        <v>0</v>
      </c>
      <c r="AG31" s="2684"/>
      <c r="AH31" s="2715"/>
      <c r="AI31" s="2716"/>
      <c r="AJ31" s="2715"/>
      <c r="AK31" s="2729"/>
      <c r="AL31" s="2760" t="str">
        <f>IF(AN31="","",AN26)</f>
        <v/>
      </c>
      <c r="AM31" s="2746" t="s">
        <v>1590</v>
      </c>
      <c r="AN31" s="2748"/>
      <c r="AO31" s="2740"/>
      <c r="AP31" s="2741"/>
      <c r="AQ31" s="2698">
        <v>0</v>
      </c>
      <c r="AR31" s="2699"/>
      <c r="AS31" s="2683">
        <f t="shared" si="5"/>
        <v>0</v>
      </c>
      <c r="AT31" s="2684"/>
      <c r="AU31" s="2715"/>
      <c r="AV31" s="2716"/>
      <c r="AW31" s="2715"/>
      <c r="AX31" s="2717"/>
    </row>
    <row r="32" spans="1:50" ht="15" customHeight="1">
      <c r="A32" s="2761"/>
      <c r="B32" s="2747"/>
      <c r="C32" s="2749"/>
      <c r="D32" s="2742"/>
      <c r="E32" s="2743"/>
      <c r="F32" s="2687">
        <v>1</v>
      </c>
      <c r="G32" s="2688"/>
      <c r="H32" s="2685">
        <f t="shared" si="0"/>
        <v>0</v>
      </c>
      <c r="I32" s="2686"/>
      <c r="J32" s="2694"/>
      <c r="K32" s="2695"/>
      <c r="L32" s="2713"/>
      <c r="M32" s="2714"/>
      <c r="N32" s="2685">
        <f t="shared" si="1"/>
        <v>0</v>
      </c>
      <c r="O32" s="2686"/>
      <c r="P32" s="2713"/>
      <c r="Q32" s="2695"/>
      <c r="R32" s="2713"/>
      <c r="S32" s="2714"/>
      <c r="T32" s="2685">
        <f t="shared" si="2"/>
        <v>0</v>
      </c>
      <c r="U32" s="2686"/>
      <c r="V32" s="2713"/>
      <c r="W32" s="2695"/>
      <c r="X32" s="2713"/>
      <c r="Y32" s="2714"/>
      <c r="Z32" s="2685">
        <f t="shared" si="3"/>
        <v>0</v>
      </c>
      <c r="AA32" s="2686"/>
      <c r="AB32" s="2713"/>
      <c r="AC32" s="2695"/>
      <c r="AD32" s="2713"/>
      <c r="AE32" s="2714"/>
      <c r="AF32" s="2685">
        <f t="shared" si="4"/>
        <v>0</v>
      </c>
      <c r="AG32" s="2686"/>
      <c r="AH32" s="2713"/>
      <c r="AI32" s="2695"/>
      <c r="AJ32" s="2713"/>
      <c r="AK32" s="2731"/>
      <c r="AL32" s="2761"/>
      <c r="AM32" s="2747"/>
      <c r="AN32" s="2749"/>
      <c r="AO32" s="2742"/>
      <c r="AP32" s="2743"/>
      <c r="AQ32" s="2687">
        <v>1</v>
      </c>
      <c r="AR32" s="2688"/>
      <c r="AS32" s="2685">
        <f t="shared" si="5"/>
        <v>0</v>
      </c>
      <c r="AT32" s="2686"/>
      <c r="AU32" s="2713"/>
      <c r="AV32" s="2695"/>
      <c r="AW32" s="2713"/>
      <c r="AX32" s="2714"/>
    </row>
    <row r="33" spans="1:50" ht="15" customHeight="1">
      <c r="A33" s="2754"/>
      <c r="B33" s="2755"/>
      <c r="C33" s="2756"/>
      <c r="D33" s="2742"/>
      <c r="E33" s="2743"/>
      <c r="F33" s="2687">
        <v>2</v>
      </c>
      <c r="G33" s="2688"/>
      <c r="H33" s="2685">
        <f t="shared" si="0"/>
        <v>0</v>
      </c>
      <c r="I33" s="2686"/>
      <c r="J33" s="2694"/>
      <c r="K33" s="2695"/>
      <c r="L33" s="2713"/>
      <c r="M33" s="2714"/>
      <c r="N33" s="2685">
        <f t="shared" si="1"/>
        <v>0</v>
      </c>
      <c r="O33" s="2686"/>
      <c r="P33" s="2713"/>
      <c r="Q33" s="2695"/>
      <c r="R33" s="2713"/>
      <c r="S33" s="2714"/>
      <c r="T33" s="2685">
        <f t="shared" si="2"/>
        <v>0</v>
      </c>
      <c r="U33" s="2686"/>
      <c r="V33" s="2713"/>
      <c r="W33" s="2695"/>
      <c r="X33" s="2713"/>
      <c r="Y33" s="2714"/>
      <c r="Z33" s="2685">
        <f t="shared" si="3"/>
        <v>0</v>
      </c>
      <c r="AA33" s="2686"/>
      <c r="AB33" s="2713"/>
      <c r="AC33" s="2695"/>
      <c r="AD33" s="2713"/>
      <c r="AE33" s="2714"/>
      <c r="AF33" s="2685">
        <f t="shared" si="4"/>
        <v>0</v>
      </c>
      <c r="AG33" s="2686"/>
      <c r="AH33" s="2713"/>
      <c r="AI33" s="2695"/>
      <c r="AJ33" s="2713"/>
      <c r="AK33" s="2731"/>
      <c r="AL33" s="2754"/>
      <c r="AM33" s="2755"/>
      <c r="AN33" s="2756"/>
      <c r="AO33" s="2742"/>
      <c r="AP33" s="2743"/>
      <c r="AQ33" s="2687">
        <v>2</v>
      </c>
      <c r="AR33" s="2688"/>
      <c r="AS33" s="2685">
        <f t="shared" si="5"/>
        <v>0</v>
      </c>
      <c r="AT33" s="2686"/>
      <c r="AU33" s="2713"/>
      <c r="AV33" s="2695"/>
      <c r="AW33" s="2713"/>
      <c r="AX33" s="2714"/>
    </row>
    <row r="34" spans="1:50" ht="15" customHeight="1">
      <c r="A34" s="2754"/>
      <c r="B34" s="2755"/>
      <c r="C34" s="2756"/>
      <c r="D34" s="2742"/>
      <c r="E34" s="2743"/>
      <c r="F34" s="2689">
        <v>3</v>
      </c>
      <c r="G34" s="2690"/>
      <c r="H34" s="2685">
        <f t="shared" si="0"/>
        <v>0</v>
      </c>
      <c r="I34" s="2686"/>
      <c r="J34" s="2694"/>
      <c r="K34" s="2695"/>
      <c r="L34" s="2713"/>
      <c r="M34" s="2714"/>
      <c r="N34" s="2685">
        <f t="shared" si="1"/>
        <v>0</v>
      </c>
      <c r="O34" s="2686"/>
      <c r="P34" s="2713"/>
      <c r="Q34" s="2695"/>
      <c r="R34" s="2713"/>
      <c r="S34" s="2714"/>
      <c r="T34" s="2685">
        <f t="shared" si="2"/>
        <v>0</v>
      </c>
      <c r="U34" s="2686"/>
      <c r="V34" s="2713"/>
      <c r="W34" s="2695"/>
      <c r="X34" s="2713"/>
      <c r="Y34" s="2714"/>
      <c r="Z34" s="2685">
        <f t="shared" si="3"/>
        <v>0</v>
      </c>
      <c r="AA34" s="2686"/>
      <c r="AB34" s="2713"/>
      <c r="AC34" s="2695"/>
      <c r="AD34" s="2713"/>
      <c r="AE34" s="2714"/>
      <c r="AF34" s="2685">
        <f t="shared" si="4"/>
        <v>0</v>
      </c>
      <c r="AG34" s="2686"/>
      <c r="AH34" s="2713"/>
      <c r="AI34" s="2695"/>
      <c r="AJ34" s="2713"/>
      <c r="AK34" s="2731"/>
      <c r="AL34" s="2754"/>
      <c r="AM34" s="2755"/>
      <c r="AN34" s="2756"/>
      <c r="AO34" s="2742"/>
      <c r="AP34" s="2743"/>
      <c r="AQ34" s="2689">
        <v>3</v>
      </c>
      <c r="AR34" s="2690"/>
      <c r="AS34" s="2685">
        <f t="shared" si="5"/>
        <v>0</v>
      </c>
      <c r="AT34" s="2686"/>
      <c r="AU34" s="2713"/>
      <c r="AV34" s="2695"/>
      <c r="AW34" s="2713"/>
      <c r="AX34" s="2714"/>
    </row>
    <row r="35" spans="1:50" ht="15" customHeight="1">
      <c r="A35" s="2757"/>
      <c r="B35" s="2758"/>
      <c r="C35" s="2759"/>
      <c r="D35" s="2742"/>
      <c r="E35" s="2743"/>
      <c r="F35" s="2700" t="s">
        <v>1749</v>
      </c>
      <c r="G35" s="2701"/>
      <c r="H35" s="2696">
        <f t="shared" si="0"/>
        <v>0</v>
      </c>
      <c r="I35" s="2697"/>
      <c r="J35" s="2702"/>
      <c r="K35" s="2703"/>
      <c r="L35" s="2718"/>
      <c r="M35" s="2719"/>
      <c r="N35" s="2696">
        <f t="shared" si="1"/>
        <v>0</v>
      </c>
      <c r="O35" s="2697"/>
      <c r="P35" s="2718"/>
      <c r="Q35" s="2703"/>
      <c r="R35" s="2718"/>
      <c r="S35" s="2719"/>
      <c r="T35" s="2696">
        <f t="shared" si="2"/>
        <v>0</v>
      </c>
      <c r="U35" s="2697"/>
      <c r="V35" s="2718"/>
      <c r="W35" s="2703"/>
      <c r="X35" s="2718"/>
      <c r="Y35" s="2719"/>
      <c r="Z35" s="2696">
        <f t="shared" si="3"/>
        <v>0</v>
      </c>
      <c r="AA35" s="2697"/>
      <c r="AB35" s="2718"/>
      <c r="AC35" s="2703"/>
      <c r="AD35" s="2718"/>
      <c r="AE35" s="2719"/>
      <c r="AF35" s="2696">
        <f t="shared" si="4"/>
        <v>0</v>
      </c>
      <c r="AG35" s="2697"/>
      <c r="AH35" s="2718"/>
      <c r="AI35" s="2703"/>
      <c r="AJ35" s="2718"/>
      <c r="AK35" s="2730"/>
      <c r="AL35" s="2757"/>
      <c r="AM35" s="2758"/>
      <c r="AN35" s="2759"/>
      <c r="AO35" s="2742"/>
      <c r="AP35" s="2743"/>
      <c r="AQ35" s="2700" t="s">
        <v>1749</v>
      </c>
      <c r="AR35" s="2701"/>
      <c r="AS35" s="2696">
        <f t="shared" si="5"/>
        <v>0</v>
      </c>
      <c r="AT35" s="2697"/>
      <c r="AU35" s="2718"/>
      <c r="AV35" s="2703"/>
      <c r="AW35" s="2718"/>
      <c r="AX35" s="2719"/>
    </row>
    <row r="36" spans="1:50" ht="15" customHeight="1">
      <c r="A36" s="2760" t="str">
        <f>IF(C36="","",C31)</f>
        <v/>
      </c>
      <c r="B36" s="2746" t="s">
        <v>1590</v>
      </c>
      <c r="C36" s="2748"/>
      <c r="D36" s="2740"/>
      <c r="E36" s="2741"/>
      <c r="F36" s="2698">
        <v>0</v>
      </c>
      <c r="G36" s="2699"/>
      <c r="H36" s="2683">
        <f t="shared" si="0"/>
        <v>0</v>
      </c>
      <c r="I36" s="2684"/>
      <c r="J36" s="2720"/>
      <c r="K36" s="2716"/>
      <c r="L36" s="2715"/>
      <c r="M36" s="2717"/>
      <c r="N36" s="2683">
        <f t="shared" si="1"/>
        <v>0</v>
      </c>
      <c r="O36" s="2684"/>
      <c r="P36" s="2715"/>
      <c r="Q36" s="2716"/>
      <c r="R36" s="2715"/>
      <c r="S36" s="2717"/>
      <c r="T36" s="2683">
        <f t="shared" si="2"/>
        <v>0</v>
      </c>
      <c r="U36" s="2684"/>
      <c r="V36" s="2715"/>
      <c r="W36" s="2716"/>
      <c r="X36" s="2715"/>
      <c r="Y36" s="2717"/>
      <c r="Z36" s="2683">
        <f t="shared" si="3"/>
        <v>0</v>
      </c>
      <c r="AA36" s="2684"/>
      <c r="AB36" s="2715"/>
      <c r="AC36" s="2716"/>
      <c r="AD36" s="2715"/>
      <c r="AE36" s="2717"/>
      <c r="AF36" s="2683">
        <f t="shared" si="4"/>
        <v>0</v>
      </c>
      <c r="AG36" s="2684"/>
      <c r="AH36" s="2715"/>
      <c r="AI36" s="2716"/>
      <c r="AJ36" s="2715"/>
      <c r="AK36" s="2729"/>
      <c r="AL36" s="2760" t="str">
        <f>IF(AN36="","",AN31)</f>
        <v/>
      </c>
      <c r="AM36" s="2746" t="s">
        <v>1590</v>
      </c>
      <c r="AN36" s="2748"/>
      <c r="AO36" s="2740"/>
      <c r="AP36" s="2741"/>
      <c r="AQ36" s="2698">
        <v>0</v>
      </c>
      <c r="AR36" s="2699"/>
      <c r="AS36" s="2683">
        <f t="shared" si="5"/>
        <v>0</v>
      </c>
      <c r="AT36" s="2684"/>
      <c r="AU36" s="2715"/>
      <c r="AV36" s="2716"/>
      <c r="AW36" s="2715"/>
      <c r="AX36" s="2717"/>
    </row>
    <row r="37" spans="1:50" ht="15" customHeight="1">
      <c r="A37" s="2761"/>
      <c r="B37" s="2747"/>
      <c r="C37" s="2749"/>
      <c r="D37" s="2742"/>
      <c r="E37" s="2743"/>
      <c r="F37" s="2687">
        <v>1</v>
      </c>
      <c r="G37" s="2688"/>
      <c r="H37" s="2685">
        <f t="shared" si="0"/>
        <v>0</v>
      </c>
      <c r="I37" s="2686"/>
      <c r="J37" s="2694"/>
      <c r="K37" s="2695"/>
      <c r="L37" s="2713"/>
      <c r="M37" s="2714"/>
      <c r="N37" s="2685">
        <f t="shared" si="1"/>
        <v>0</v>
      </c>
      <c r="O37" s="2686"/>
      <c r="P37" s="2713"/>
      <c r="Q37" s="2695"/>
      <c r="R37" s="2713"/>
      <c r="S37" s="2714"/>
      <c r="T37" s="2685">
        <f t="shared" si="2"/>
        <v>0</v>
      </c>
      <c r="U37" s="2686"/>
      <c r="V37" s="2713"/>
      <c r="W37" s="2695"/>
      <c r="X37" s="2713"/>
      <c r="Y37" s="2714"/>
      <c r="Z37" s="2685">
        <f t="shared" si="3"/>
        <v>0</v>
      </c>
      <c r="AA37" s="2686"/>
      <c r="AB37" s="2713"/>
      <c r="AC37" s="2695"/>
      <c r="AD37" s="2713"/>
      <c r="AE37" s="2714"/>
      <c r="AF37" s="2685">
        <f t="shared" si="4"/>
        <v>0</v>
      </c>
      <c r="AG37" s="2686"/>
      <c r="AH37" s="2713"/>
      <c r="AI37" s="2695"/>
      <c r="AJ37" s="2713"/>
      <c r="AK37" s="2731"/>
      <c r="AL37" s="2761"/>
      <c r="AM37" s="2747"/>
      <c r="AN37" s="2749"/>
      <c r="AO37" s="2742"/>
      <c r="AP37" s="2743"/>
      <c r="AQ37" s="2687">
        <v>1</v>
      </c>
      <c r="AR37" s="2688"/>
      <c r="AS37" s="2685">
        <f t="shared" si="5"/>
        <v>0</v>
      </c>
      <c r="AT37" s="2686"/>
      <c r="AU37" s="2713"/>
      <c r="AV37" s="2695"/>
      <c r="AW37" s="2713"/>
      <c r="AX37" s="2714"/>
    </row>
    <row r="38" spans="1:50" ht="15" customHeight="1">
      <c r="A38" s="2754"/>
      <c r="B38" s="2755"/>
      <c r="C38" s="2756"/>
      <c r="D38" s="2742"/>
      <c r="E38" s="2743"/>
      <c r="F38" s="2687">
        <v>2</v>
      </c>
      <c r="G38" s="2688"/>
      <c r="H38" s="2685">
        <f t="shared" si="0"/>
        <v>0</v>
      </c>
      <c r="I38" s="2686"/>
      <c r="J38" s="2694"/>
      <c r="K38" s="2695"/>
      <c r="L38" s="2713"/>
      <c r="M38" s="2714"/>
      <c r="N38" s="2685">
        <f t="shared" si="1"/>
        <v>0</v>
      </c>
      <c r="O38" s="2686"/>
      <c r="P38" s="2713"/>
      <c r="Q38" s="2695"/>
      <c r="R38" s="2713"/>
      <c r="S38" s="2714"/>
      <c r="T38" s="2685">
        <f t="shared" si="2"/>
        <v>0</v>
      </c>
      <c r="U38" s="2686"/>
      <c r="V38" s="2713"/>
      <c r="W38" s="2695"/>
      <c r="X38" s="2713"/>
      <c r="Y38" s="2714"/>
      <c r="Z38" s="2685">
        <f t="shared" si="3"/>
        <v>0</v>
      </c>
      <c r="AA38" s="2686"/>
      <c r="AB38" s="2713"/>
      <c r="AC38" s="2695"/>
      <c r="AD38" s="2713"/>
      <c r="AE38" s="2714"/>
      <c r="AF38" s="2685">
        <f t="shared" si="4"/>
        <v>0</v>
      </c>
      <c r="AG38" s="2686"/>
      <c r="AH38" s="2713"/>
      <c r="AI38" s="2695"/>
      <c r="AJ38" s="2713"/>
      <c r="AK38" s="2731"/>
      <c r="AL38" s="2754"/>
      <c r="AM38" s="2755"/>
      <c r="AN38" s="2756"/>
      <c r="AO38" s="2742"/>
      <c r="AP38" s="2743"/>
      <c r="AQ38" s="2687">
        <v>2</v>
      </c>
      <c r="AR38" s="2688"/>
      <c r="AS38" s="2685">
        <f t="shared" si="5"/>
        <v>0</v>
      </c>
      <c r="AT38" s="2686"/>
      <c r="AU38" s="2713"/>
      <c r="AV38" s="2695"/>
      <c r="AW38" s="2713"/>
      <c r="AX38" s="2714"/>
    </row>
    <row r="39" spans="1:50" ht="15" customHeight="1">
      <c r="A39" s="2754"/>
      <c r="B39" s="2755"/>
      <c r="C39" s="2756"/>
      <c r="D39" s="2742"/>
      <c r="E39" s="2743"/>
      <c r="F39" s="2689">
        <v>3</v>
      </c>
      <c r="G39" s="2690"/>
      <c r="H39" s="2685">
        <f t="shared" si="0"/>
        <v>0</v>
      </c>
      <c r="I39" s="2686"/>
      <c r="J39" s="2694"/>
      <c r="K39" s="2695"/>
      <c r="L39" s="2713"/>
      <c r="M39" s="2714"/>
      <c r="N39" s="2685">
        <f t="shared" si="1"/>
        <v>0</v>
      </c>
      <c r="O39" s="2686"/>
      <c r="P39" s="2713"/>
      <c r="Q39" s="2695"/>
      <c r="R39" s="2713"/>
      <c r="S39" s="2714"/>
      <c r="T39" s="2685">
        <f t="shared" si="2"/>
        <v>0</v>
      </c>
      <c r="U39" s="2686"/>
      <c r="V39" s="2713"/>
      <c r="W39" s="2695"/>
      <c r="X39" s="2713"/>
      <c r="Y39" s="2714"/>
      <c r="Z39" s="2685">
        <f t="shared" si="3"/>
        <v>0</v>
      </c>
      <c r="AA39" s="2686"/>
      <c r="AB39" s="2713"/>
      <c r="AC39" s="2695"/>
      <c r="AD39" s="2713"/>
      <c r="AE39" s="2714"/>
      <c r="AF39" s="2685">
        <f t="shared" si="4"/>
        <v>0</v>
      </c>
      <c r="AG39" s="2686"/>
      <c r="AH39" s="2713"/>
      <c r="AI39" s="2695"/>
      <c r="AJ39" s="2713"/>
      <c r="AK39" s="2731"/>
      <c r="AL39" s="2754"/>
      <c r="AM39" s="2755"/>
      <c r="AN39" s="2756"/>
      <c r="AO39" s="2742"/>
      <c r="AP39" s="2743"/>
      <c r="AQ39" s="2689">
        <v>3</v>
      </c>
      <c r="AR39" s="2690"/>
      <c r="AS39" s="2685">
        <f t="shared" si="5"/>
        <v>0</v>
      </c>
      <c r="AT39" s="2686"/>
      <c r="AU39" s="2713"/>
      <c r="AV39" s="2695"/>
      <c r="AW39" s="2713"/>
      <c r="AX39" s="2714"/>
    </row>
    <row r="40" spans="1:50" ht="15" customHeight="1">
      <c r="A40" s="2757"/>
      <c r="B40" s="2758"/>
      <c r="C40" s="2759"/>
      <c r="D40" s="2742"/>
      <c r="E40" s="2743"/>
      <c r="F40" s="2700" t="s">
        <v>1749</v>
      </c>
      <c r="G40" s="2701"/>
      <c r="H40" s="2696">
        <f t="shared" si="0"/>
        <v>0</v>
      </c>
      <c r="I40" s="2697"/>
      <c r="J40" s="2702"/>
      <c r="K40" s="2703"/>
      <c r="L40" s="2718"/>
      <c r="M40" s="2719"/>
      <c r="N40" s="2696">
        <f t="shared" si="1"/>
        <v>0</v>
      </c>
      <c r="O40" s="2697"/>
      <c r="P40" s="2718"/>
      <c r="Q40" s="2703"/>
      <c r="R40" s="2718"/>
      <c r="S40" s="2719"/>
      <c r="T40" s="2696">
        <f t="shared" si="2"/>
        <v>0</v>
      </c>
      <c r="U40" s="2697"/>
      <c r="V40" s="2718"/>
      <c r="W40" s="2703"/>
      <c r="X40" s="2718"/>
      <c r="Y40" s="2719"/>
      <c r="Z40" s="2696">
        <f t="shared" si="3"/>
        <v>0</v>
      </c>
      <c r="AA40" s="2697"/>
      <c r="AB40" s="2718"/>
      <c r="AC40" s="2703"/>
      <c r="AD40" s="2718"/>
      <c r="AE40" s="2719"/>
      <c r="AF40" s="2696">
        <f t="shared" si="4"/>
        <v>0</v>
      </c>
      <c r="AG40" s="2697"/>
      <c r="AH40" s="2718"/>
      <c r="AI40" s="2703"/>
      <c r="AJ40" s="2718"/>
      <c r="AK40" s="2730"/>
      <c r="AL40" s="2757"/>
      <c r="AM40" s="2758"/>
      <c r="AN40" s="2759"/>
      <c r="AO40" s="2742"/>
      <c r="AP40" s="2743"/>
      <c r="AQ40" s="2700" t="s">
        <v>1749</v>
      </c>
      <c r="AR40" s="2701"/>
      <c r="AS40" s="2696">
        <f t="shared" si="5"/>
        <v>0</v>
      </c>
      <c r="AT40" s="2697"/>
      <c r="AU40" s="2718"/>
      <c r="AV40" s="2703"/>
      <c r="AW40" s="2718"/>
      <c r="AX40" s="2719"/>
    </row>
    <row r="41" spans="1:50" ht="15" customHeight="1">
      <c r="A41" s="2416" t="s">
        <v>287</v>
      </c>
      <c r="B41" s="2196"/>
      <c r="C41" s="2412"/>
      <c r="D41" s="2763" t="s">
        <v>288</v>
      </c>
      <c r="E41" s="2764"/>
      <c r="F41" s="2764"/>
      <c r="G41" s="2764"/>
      <c r="H41" s="2765">
        <f>SUM(J41:M42)</f>
        <v>0</v>
      </c>
      <c r="I41" s="2766"/>
      <c r="J41" s="2698">
        <f>SUM(J6:K40)</f>
        <v>0</v>
      </c>
      <c r="K41" s="2769"/>
      <c r="L41" s="2769"/>
      <c r="M41" s="2770"/>
      <c r="N41" s="2765">
        <f>SUM(P41:S42)</f>
        <v>0</v>
      </c>
      <c r="O41" s="2766"/>
      <c r="P41" s="2698">
        <f>SUM(P6:Q40)</f>
        <v>0</v>
      </c>
      <c r="Q41" s="2769"/>
      <c r="R41" s="2769"/>
      <c r="S41" s="2770"/>
      <c r="T41" s="2765">
        <f>SUM(V41:Y42)</f>
        <v>0</v>
      </c>
      <c r="U41" s="2766"/>
      <c r="V41" s="2698">
        <f>SUM(V6:W40)</f>
        <v>0</v>
      </c>
      <c r="W41" s="2769"/>
      <c r="X41" s="2769"/>
      <c r="Y41" s="2770"/>
      <c r="Z41" s="2765">
        <f>SUM(AB41:AE42)</f>
        <v>0</v>
      </c>
      <c r="AA41" s="2766"/>
      <c r="AB41" s="2698">
        <f>SUM(AB6:AC40)</f>
        <v>0</v>
      </c>
      <c r="AC41" s="2769"/>
      <c r="AD41" s="2769"/>
      <c r="AE41" s="2770"/>
      <c r="AF41" s="2765">
        <f>SUM(AH41:AK42)</f>
        <v>0</v>
      </c>
      <c r="AG41" s="2766"/>
      <c r="AH41" s="2698">
        <f>SUM(AH6:AI40)</f>
        <v>0</v>
      </c>
      <c r="AI41" s="2769"/>
      <c r="AJ41" s="2769"/>
      <c r="AK41" s="2771"/>
      <c r="AL41" s="2196" t="s">
        <v>287</v>
      </c>
      <c r="AM41" s="2196"/>
      <c r="AN41" s="2412"/>
      <c r="AO41" s="2763" t="s">
        <v>288</v>
      </c>
      <c r="AP41" s="2764"/>
      <c r="AQ41" s="2764"/>
      <c r="AR41" s="2764"/>
      <c r="AS41" s="2765">
        <f>SUM(AU41:AX42)</f>
        <v>0</v>
      </c>
      <c r="AT41" s="2766"/>
      <c r="AU41" s="2698">
        <f>SUM(AU6:AV40)</f>
        <v>0</v>
      </c>
      <c r="AV41" s="2769"/>
      <c r="AW41" s="2769"/>
      <c r="AX41" s="2770"/>
    </row>
    <row r="42" spans="1:50" ht="15" customHeight="1">
      <c r="A42" s="2500"/>
      <c r="B42" s="2501"/>
      <c r="C42" s="2443"/>
      <c r="D42" s="2772" t="s">
        <v>289</v>
      </c>
      <c r="E42" s="2773"/>
      <c r="F42" s="2773"/>
      <c r="G42" s="2773"/>
      <c r="H42" s="2767"/>
      <c r="I42" s="2768"/>
      <c r="J42" s="2774"/>
      <c r="K42" s="2775"/>
      <c r="L42" s="2775"/>
      <c r="M42" s="2776"/>
      <c r="N42" s="2767"/>
      <c r="O42" s="2768"/>
      <c r="P42" s="2774"/>
      <c r="Q42" s="2775"/>
      <c r="R42" s="2775"/>
      <c r="S42" s="2776"/>
      <c r="T42" s="2767"/>
      <c r="U42" s="2768"/>
      <c r="V42" s="2774"/>
      <c r="W42" s="2775"/>
      <c r="X42" s="2775"/>
      <c r="Y42" s="2776"/>
      <c r="Z42" s="2767"/>
      <c r="AA42" s="2768"/>
      <c r="AB42" s="2774"/>
      <c r="AC42" s="2775"/>
      <c r="AD42" s="2775"/>
      <c r="AE42" s="2776"/>
      <c r="AF42" s="2767"/>
      <c r="AG42" s="2768"/>
      <c r="AH42" s="2774"/>
      <c r="AI42" s="2775"/>
      <c r="AJ42" s="2775"/>
      <c r="AK42" s="2777"/>
      <c r="AL42" s="2501"/>
      <c r="AM42" s="2501"/>
      <c r="AN42" s="2443"/>
      <c r="AO42" s="2772" t="s">
        <v>289</v>
      </c>
      <c r="AP42" s="2773"/>
      <c r="AQ42" s="2773"/>
      <c r="AR42" s="2773"/>
      <c r="AS42" s="2767"/>
      <c r="AT42" s="2768"/>
      <c r="AU42" s="2774"/>
      <c r="AV42" s="2775"/>
      <c r="AW42" s="2775"/>
      <c r="AX42" s="2776"/>
    </row>
    <row r="43" spans="1:50" ht="6" customHeight="1">
      <c r="A43" s="840"/>
      <c r="B43" s="840"/>
      <c r="C43" s="840"/>
      <c r="D43" s="840"/>
      <c r="E43" s="840"/>
      <c r="F43" s="840"/>
      <c r="G43" s="840"/>
      <c r="H43" s="840"/>
      <c r="I43" s="840"/>
      <c r="J43" s="311"/>
      <c r="K43" s="311"/>
      <c r="L43" s="311"/>
      <c r="M43" s="311"/>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840"/>
      <c r="AM43" s="840"/>
      <c r="AN43" s="840"/>
      <c r="AO43" s="840"/>
      <c r="AP43" s="840"/>
      <c r="AQ43" s="840"/>
      <c r="AR43" s="840"/>
      <c r="AS43" s="312"/>
      <c r="AT43" s="312"/>
      <c r="AU43" s="312"/>
      <c r="AV43" s="312"/>
      <c r="AW43" s="312"/>
      <c r="AX43" s="312"/>
    </row>
    <row r="44" spans="1:50">
      <c r="A44" s="512" t="s">
        <v>292</v>
      </c>
      <c r="B44" s="20">
        <v>1</v>
      </c>
      <c r="C44" s="148" t="s">
        <v>1591</v>
      </c>
      <c r="D44" s="512"/>
      <c r="E44" s="512"/>
      <c r="F44" s="512"/>
      <c r="G44" s="512"/>
      <c r="H44" s="512"/>
      <c r="I44" s="512"/>
      <c r="AL44" s="512"/>
      <c r="AM44" s="512"/>
      <c r="AN44" s="148"/>
      <c r="AO44" s="512"/>
      <c r="AP44" s="512"/>
      <c r="AQ44" s="512"/>
      <c r="AR44" s="512"/>
    </row>
    <row r="45" spans="1:50">
      <c r="A45" s="512"/>
      <c r="B45" s="20"/>
      <c r="C45" s="148" t="s">
        <v>1596</v>
      </c>
      <c r="D45" s="512"/>
      <c r="E45" s="512"/>
      <c r="F45" s="512"/>
      <c r="G45" s="512"/>
      <c r="H45" s="512"/>
      <c r="I45" s="512"/>
      <c r="AL45" s="512"/>
      <c r="AM45" s="512"/>
      <c r="AN45" s="148"/>
      <c r="AO45" s="512"/>
      <c r="AP45" s="512"/>
      <c r="AQ45" s="512"/>
      <c r="AR45" s="512"/>
    </row>
    <row r="46" spans="1:50">
      <c r="B46" s="20">
        <v>2</v>
      </c>
      <c r="C46" s="148" t="s">
        <v>1592</v>
      </c>
      <c r="D46" s="512"/>
      <c r="E46" s="512"/>
      <c r="F46" s="512"/>
      <c r="G46" s="512"/>
      <c r="H46" s="512"/>
      <c r="I46" s="512"/>
      <c r="AM46" s="512"/>
      <c r="AN46" s="148"/>
      <c r="AO46" s="512"/>
      <c r="AP46" s="512"/>
      <c r="AQ46" s="512"/>
      <c r="AR46" s="512"/>
    </row>
    <row r="47" spans="1:50">
      <c r="B47" s="512">
        <v>3</v>
      </c>
      <c r="C47" s="148" t="s">
        <v>1685</v>
      </c>
      <c r="D47" s="512"/>
      <c r="E47" s="151"/>
      <c r="F47" s="151"/>
      <c r="G47" s="151"/>
      <c r="H47" s="512"/>
      <c r="I47" s="512"/>
      <c r="AM47" s="512"/>
      <c r="AN47" s="148"/>
      <c r="AO47" s="512"/>
      <c r="AP47" s="512"/>
      <c r="AQ47" s="512"/>
      <c r="AR47" s="512"/>
    </row>
    <row r="48" spans="1:50">
      <c r="A48" s="512"/>
      <c r="B48" s="512"/>
      <c r="C48" s="148"/>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L48" s="512"/>
      <c r="AM48" s="512"/>
      <c r="AN48" s="148"/>
      <c r="AO48" s="512"/>
      <c r="AP48" s="512"/>
      <c r="AQ48" s="512"/>
      <c r="AR48" s="512"/>
      <c r="AS48" s="512"/>
      <c r="AT48" s="512"/>
      <c r="AU48" s="512"/>
    </row>
    <row r="49" spans="1:4">
      <c r="A49" s="512"/>
      <c r="D49" s="512"/>
    </row>
    <row r="50" spans="1:4">
      <c r="A50" s="512"/>
      <c r="B50" s="20"/>
      <c r="C50" s="148"/>
      <c r="D50" s="512"/>
    </row>
    <row r="51" spans="1:4">
      <c r="A51" s="512"/>
      <c r="B51" s="512"/>
      <c r="C51" s="148"/>
      <c r="D51" s="148"/>
    </row>
    <row r="52" spans="1:4">
      <c r="A52" s="512"/>
      <c r="B52" s="20"/>
      <c r="C52" s="148"/>
      <c r="D52" s="512"/>
    </row>
    <row r="53" spans="1:4">
      <c r="A53" s="512"/>
      <c r="B53" s="512"/>
      <c r="C53" s="148"/>
      <c r="D53" s="512"/>
    </row>
    <row r="54" spans="1:4">
      <c r="A54" s="512"/>
      <c r="B54" s="512"/>
      <c r="C54" s="148"/>
      <c r="D54" s="512"/>
    </row>
  </sheetData>
  <mergeCells count="836">
    <mergeCell ref="AB41:AE41"/>
    <mergeCell ref="AF41:AG42"/>
    <mergeCell ref="AH41:AK41"/>
    <mergeCell ref="AL41:AN42"/>
    <mergeCell ref="AO41:AR41"/>
    <mergeCell ref="AS41:AT42"/>
    <mergeCell ref="AU41:AX41"/>
    <mergeCell ref="D42:G42"/>
    <mergeCell ref="J42:M42"/>
    <mergeCell ref="P42:S42"/>
    <mergeCell ref="V42:Y42"/>
    <mergeCell ref="AB42:AE42"/>
    <mergeCell ref="AH42:AK42"/>
    <mergeCell ref="AO42:AR42"/>
    <mergeCell ref="AU42:AX42"/>
    <mergeCell ref="A41:C42"/>
    <mergeCell ref="D41:G41"/>
    <mergeCell ref="H41:I42"/>
    <mergeCell ref="J41:M41"/>
    <mergeCell ref="N41:O42"/>
    <mergeCell ref="P41:S41"/>
    <mergeCell ref="T41:U42"/>
    <mergeCell ref="V41:Y41"/>
    <mergeCell ref="Z41:AA42"/>
    <mergeCell ref="AS36:AT36"/>
    <mergeCell ref="AU36:AV36"/>
    <mergeCell ref="AW36:AX36"/>
    <mergeCell ref="AQ37:AR37"/>
    <mergeCell ref="AS37:AT37"/>
    <mergeCell ref="AU37:AV37"/>
    <mergeCell ref="AW37:AX37"/>
    <mergeCell ref="A38:C40"/>
    <mergeCell ref="AL38:AN40"/>
    <mergeCell ref="AQ38:AR38"/>
    <mergeCell ref="AS38:AT38"/>
    <mergeCell ref="AU38:AV38"/>
    <mergeCell ref="AW38:AX38"/>
    <mergeCell ref="AQ39:AR39"/>
    <mergeCell ref="AS39:AT39"/>
    <mergeCell ref="AU39:AV39"/>
    <mergeCell ref="AW39:AX39"/>
    <mergeCell ref="AQ40:AR40"/>
    <mergeCell ref="AS40:AT40"/>
    <mergeCell ref="AU40:AV40"/>
    <mergeCell ref="AW40:AX40"/>
    <mergeCell ref="A36:A37"/>
    <mergeCell ref="B36:B37"/>
    <mergeCell ref="C36:C37"/>
    <mergeCell ref="D36:E40"/>
    <mergeCell ref="AL36:AL37"/>
    <mergeCell ref="AM36:AM37"/>
    <mergeCell ref="AN36:AN37"/>
    <mergeCell ref="AO36:AP40"/>
    <mergeCell ref="AQ36:AR36"/>
    <mergeCell ref="AS31:AT31"/>
    <mergeCell ref="AU31:AV31"/>
    <mergeCell ref="AW31:AX31"/>
    <mergeCell ref="AQ32:AR32"/>
    <mergeCell ref="AS32:AT32"/>
    <mergeCell ref="AU32:AV32"/>
    <mergeCell ref="AW32:AX32"/>
    <mergeCell ref="Z40:AA40"/>
    <mergeCell ref="Z36:AA36"/>
    <mergeCell ref="Z37:AA37"/>
    <mergeCell ref="Z38:AA38"/>
    <mergeCell ref="Z39:AA39"/>
    <mergeCell ref="AF38:AG38"/>
    <mergeCell ref="AF39:AG39"/>
    <mergeCell ref="V38:W38"/>
    <mergeCell ref="X38:Y38"/>
    <mergeCell ref="AB38:AC38"/>
    <mergeCell ref="AD38:AE38"/>
    <mergeCell ref="A33:C35"/>
    <mergeCell ref="AL33:AN35"/>
    <mergeCell ref="AQ33:AR33"/>
    <mergeCell ref="AS33:AT33"/>
    <mergeCell ref="AU33:AV33"/>
    <mergeCell ref="AW33:AX33"/>
    <mergeCell ref="AQ34:AR34"/>
    <mergeCell ref="AS34:AT34"/>
    <mergeCell ref="AU34:AV34"/>
    <mergeCell ref="AW34:AX34"/>
    <mergeCell ref="AQ35:AR35"/>
    <mergeCell ref="AS35:AT35"/>
    <mergeCell ref="AU35:AV35"/>
    <mergeCell ref="AW35:AX35"/>
    <mergeCell ref="T35:U35"/>
    <mergeCell ref="R35:S35"/>
    <mergeCell ref="J33:K33"/>
    <mergeCell ref="L33:M33"/>
    <mergeCell ref="P33:Q33"/>
    <mergeCell ref="R33:S33"/>
    <mergeCell ref="V33:W33"/>
    <mergeCell ref="X33:Y33"/>
    <mergeCell ref="AB33:AC33"/>
    <mergeCell ref="AD33:AE33"/>
    <mergeCell ref="A31:A32"/>
    <mergeCell ref="B31:B32"/>
    <mergeCell ref="C31:C32"/>
    <mergeCell ref="D31:E35"/>
    <mergeCell ref="AL31:AL32"/>
    <mergeCell ref="AM31:AM32"/>
    <mergeCell ref="AN31:AN32"/>
    <mergeCell ref="AO31:AP35"/>
    <mergeCell ref="AQ31:AR31"/>
    <mergeCell ref="AF33:AG33"/>
    <mergeCell ref="AF34:AG34"/>
    <mergeCell ref="Z34:AA34"/>
    <mergeCell ref="Z35:AA35"/>
    <mergeCell ref="Z31:AA31"/>
    <mergeCell ref="H34:I34"/>
    <mergeCell ref="H35:I35"/>
    <mergeCell ref="V35:W35"/>
    <mergeCell ref="X35:Y35"/>
    <mergeCell ref="AB35:AC35"/>
    <mergeCell ref="AD35:AE35"/>
    <mergeCell ref="AH35:AI35"/>
    <mergeCell ref="AJ35:AK35"/>
    <mergeCell ref="AF35:AG35"/>
    <mergeCell ref="AH33:AI33"/>
    <mergeCell ref="AS26:AT26"/>
    <mergeCell ref="AU26:AV26"/>
    <mergeCell ref="AW26:AX26"/>
    <mergeCell ref="AQ27:AR27"/>
    <mergeCell ref="AS27:AT27"/>
    <mergeCell ref="AU27:AV27"/>
    <mergeCell ref="AW27:AX27"/>
    <mergeCell ref="A28:C30"/>
    <mergeCell ref="AL28:AN30"/>
    <mergeCell ref="AQ28:AR28"/>
    <mergeCell ref="AS28:AT28"/>
    <mergeCell ref="AU28:AV28"/>
    <mergeCell ref="AW28:AX28"/>
    <mergeCell ref="AQ29:AR29"/>
    <mergeCell ref="AS29:AT29"/>
    <mergeCell ref="AU29:AV29"/>
    <mergeCell ref="AW29:AX29"/>
    <mergeCell ref="AQ30:AR30"/>
    <mergeCell ref="AS30:AT30"/>
    <mergeCell ref="AU30:AV30"/>
    <mergeCell ref="AW30:AX30"/>
    <mergeCell ref="A26:A27"/>
    <mergeCell ref="B26:B27"/>
    <mergeCell ref="C26:C27"/>
    <mergeCell ref="D26:E30"/>
    <mergeCell ref="AL26:AL27"/>
    <mergeCell ref="AM26:AM27"/>
    <mergeCell ref="AN26:AN27"/>
    <mergeCell ref="AO26:AP30"/>
    <mergeCell ref="AQ26:AR26"/>
    <mergeCell ref="AS21:AT21"/>
    <mergeCell ref="AU21:AV21"/>
    <mergeCell ref="AW21:AX21"/>
    <mergeCell ref="AQ22:AR22"/>
    <mergeCell ref="AS22:AT22"/>
    <mergeCell ref="AU22:AV22"/>
    <mergeCell ref="AW22:AX22"/>
    <mergeCell ref="Z28:AA28"/>
    <mergeCell ref="Z29:AA29"/>
    <mergeCell ref="Z30:AA30"/>
    <mergeCell ref="AF27:AG27"/>
    <mergeCell ref="AF28:AG28"/>
    <mergeCell ref="AF29:AG29"/>
    <mergeCell ref="AF30:AG30"/>
    <mergeCell ref="Z26:AA26"/>
    <mergeCell ref="L26:M26"/>
    <mergeCell ref="H26:I26"/>
    <mergeCell ref="H27:I27"/>
    <mergeCell ref="A23:C25"/>
    <mergeCell ref="AL23:AN25"/>
    <mergeCell ref="AQ23:AR23"/>
    <mergeCell ref="AS23:AT23"/>
    <mergeCell ref="AU23:AV23"/>
    <mergeCell ref="AW23:AX23"/>
    <mergeCell ref="AQ24:AR24"/>
    <mergeCell ref="AS24:AT24"/>
    <mergeCell ref="AU24:AV24"/>
    <mergeCell ref="AW24:AX24"/>
    <mergeCell ref="AQ25:AR25"/>
    <mergeCell ref="AS25:AT25"/>
    <mergeCell ref="AU25:AV25"/>
    <mergeCell ref="AW25:AX25"/>
    <mergeCell ref="AH25:AI25"/>
    <mergeCell ref="AF25:AG25"/>
    <mergeCell ref="AF23:AG23"/>
    <mergeCell ref="X23:Y23"/>
    <mergeCell ref="AB23:AC23"/>
    <mergeCell ref="AJ25:AK25"/>
    <mergeCell ref="T23:U23"/>
    <mergeCell ref="T24:U24"/>
    <mergeCell ref="T25:U25"/>
    <mergeCell ref="A21:A22"/>
    <mergeCell ref="B21:B22"/>
    <mergeCell ref="C21:C22"/>
    <mergeCell ref="D21:E25"/>
    <mergeCell ref="AL21:AL22"/>
    <mergeCell ref="AM21:AM22"/>
    <mergeCell ref="AN21:AN22"/>
    <mergeCell ref="AO21:AP25"/>
    <mergeCell ref="AQ21:AR21"/>
    <mergeCell ref="Z23:AA23"/>
    <mergeCell ref="Z24:AA24"/>
    <mergeCell ref="Z25:AA25"/>
    <mergeCell ref="Z21:AA21"/>
    <mergeCell ref="T21:U21"/>
    <mergeCell ref="H22:I22"/>
    <mergeCell ref="AD23:AE23"/>
    <mergeCell ref="AH23:AI23"/>
    <mergeCell ref="AJ23:AK23"/>
    <mergeCell ref="AB24:AC24"/>
    <mergeCell ref="AD24:AE24"/>
    <mergeCell ref="X24:Y24"/>
    <mergeCell ref="X25:Y25"/>
    <mergeCell ref="AB25:AC25"/>
    <mergeCell ref="AD25:AE25"/>
    <mergeCell ref="AS16:AT16"/>
    <mergeCell ref="AU16:AV16"/>
    <mergeCell ref="AW16:AX16"/>
    <mergeCell ref="AQ17:AR17"/>
    <mergeCell ref="AS17:AT17"/>
    <mergeCell ref="AU17:AV17"/>
    <mergeCell ref="AW17:AX17"/>
    <mergeCell ref="A18:C20"/>
    <mergeCell ref="AL18:AN20"/>
    <mergeCell ref="AQ18:AR18"/>
    <mergeCell ref="AS18:AT18"/>
    <mergeCell ref="AU18:AV18"/>
    <mergeCell ref="AW18:AX18"/>
    <mergeCell ref="AQ19:AR19"/>
    <mergeCell ref="AS19:AT19"/>
    <mergeCell ref="AU19:AV19"/>
    <mergeCell ref="AW19:AX19"/>
    <mergeCell ref="AQ20:AR20"/>
    <mergeCell ref="AS20:AT20"/>
    <mergeCell ref="AU20:AV20"/>
    <mergeCell ref="AW20:AX20"/>
    <mergeCell ref="A16:A17"/>
    <mergeCell ref="B16:B17"/>
    <mergeCell ref="C16:C17"/>
    <mergeCell ref="D16:E20"/>
    <mergeCell ref="AL16:AL17"/>
    <mergeCell ref="AM16:AM17"/>
    <mergeCell ref="AN16:AN17"/>
    <mergeCell ref="AO16:AP20"/>
    <mergeCell ref="AQ16:AR16"/>
    <mergeCell ref="AS11:AT11"/>
    <mergeCell ref="AU11:AV11"/>
    <mergeCell ref="AW11:AX11"/>
    <mergeCell ref="AQ12:AR12"/>
    <mergeCell ref="AS12:AT12"/>
    <mergeCell ref="AU12:AV12"/>
    <mergeCell ref="AW12:AX12"/>
    <mergeCell ref="AF17:AG17"/>
    <mergeCell ref="AF18:AG18"/>
    <mergeCell ref="AF19:AG19"/>
    <mergeCell ref="AF20:AG20"/>
    <mergeCell ref="Z16:AA16"/>
    <mergeCell ref="Z19:AA19"/>
    <mergeCell ref="Z20:AA20"/>
    <mergeCell ref="T18:U18"/>
    <mergeCell ref="T19:U19"/>
    <mergeCell ref="T20:U20"/>
    <mergeCell ref="T16:U16"/>
    <mergeCell ref="A13:C15"/>
    <mergeCell ref="AL13:AN15"/>
    <mergeCell ref="AQ13:AR13"/>
    <mergeCell ref="AS13:AT13"/>
    <mergeCell ref="AU13:AV13"/>
    <mergeCell ref="AW13:AX13"/>
    <mergeCell ref="AQ14:AR14"/>
    <mergeCell ref="AS14:AT14"/>
    <mergeCell ref="AU14:AV14"/>
    <mergeCell ref="AW14:AX14"/>
    <mergeCell ref="AQ15:AR15"/>
    <mergeCell ref="AS15:AT15"/>
    <mergeCell ref="AU15:AV15"/>
    <mergeCell ref="AW15:AX15"/>
    <mergeCell ref="R15:S15"/>
    <mergeCell ref="V15:W15"/>
    <mergeCell ref="X15:Y15"/>
    <mergeCell ref="AB15:AC15"/>
    <mergeCell ref="AH14:AI14"/>
    <mergeCell ref="AJ14:AK14"/>
    <mergeCell ref="F13:G13"/>
    <mergeCell ref="J13:K13"/>
    <mergeCell ref="L13:M13"/>
    <mergeCell ref="P13:Q13"/>
    <mergeCell ref="A11:A12"/>
    <mergeCell ref="B11:B12"/>
    <mergeCell ref="C11:C12"/>
    <mergeCell ref="D11:E15"/>
    <mergeCell ref="AL11:AL12"/>
    <mergeCell ref="AM11:AM12"/>
    <mergeCell ref="AN11:AN12"/>
    <mergeCell ref="AO11:AP15"/>
    <mergeCell ref="AQ11:AR11"/>
    <mergeCell ref="AF14:AG14"/>
    <mergeCell ref="AF15:AG15"/>
    <mergeCell ref="AF11:AG11"/>
    <mergeCell ref="AF12:AG12"/>
    <mergeCell ref="T14:U14"/>
    <mergeCell ref="T15:U15"/>
    <mergeCell ref="AD15:AE15"/>
    <mergeCell ref="AH15:AI15"/>
    <mergeCell ref="AJ15:AK15"/>
    <mergeCell ref="N15:O15"/>
    <mergeCell ref="Z15:AA15"/>
    <mergeCell ref="F15:G15"/>
    <mergeCell ref="J15:K15"/>
    <mergeCell ref="L15:M15"/>
    <mergeCell ref="P15:Q15"/>
    <mergeCell ref="AS6:AT6"/>
    <mergeCell ref="AU6:AV6"/>
    <mergeCell ref="AW6:AX6"/>
    <mergeCell ref="AQ7:AR7"/>
    <mergeCell ref="AS7:AT7"/>
    <mergeCell ref="AU7:AV7"/>
    <mergeCell ref="AW7:AX7"/>
    <mergeCell ref="A8:C10"/>
    <mergeCell ref="AL8:AN10"/>
    <mergeCell ref="AQ8:AR8"/>
    <mergeCell ref="AS8:AT8"/>
    <mergeCell ref="AU8:AV8"/>
    <mergeCell ref="AW8:AX8"/>
    <mergeCell ref="AQ9:AR9"/>
    <mergeCell ref="AS9:AT9"/>
    <mergeCell ref="AU9:AV9"/>
    <mergeCell ref="AW9:AX9"/>
    <mergeCell ref="AQ10:AR10"/>
    <mergeCell ref="AS10:AT10"/>
    <mergeCell ref="AU10:AV10"/>
    <mergeCell ref="AW10:AX10"/>
    <mergeCell ref="A6:A7"/>
    <mergeCell ref="B6:B7"/>
    <mergeCell ref="C6:C7"/>
    <mergeCell ref="D6:E10"/>
    <mergeCell ref="AL6:AL7"/>
    <mergeCell ref="AM6:AM7"/>
    <mergeCell ref="AN6:AN7"/>
    <mergeCell ref="AO6:AP10"/>
    <mergeCell ref="AQ6:AR6"/>
    <mergeCell ref="A3:C3"/>
    <mergeCell ref="AL3:AN3"/>
    <mergeCell ref="AO3:AP4"/>
    <mergeCell ref="AQ3:AR4"/>
    <mergeCell ref="AF6:AG6"/>
    <mergeCell ref="AF7:AG7"/>
    <mergeCell ref="AF8:AG8"/>
    <mergeCell ref="AF9:AG9"/>
    <mergeCell ref="AF10:AG10"/>
    <mergeCell ref="Z8:AA8"/>
    <mergeCell ref="Z9:AA9"/>
    <mergeCell ref="T9:U9"/>
    <mergeCell ref="Z6:AA6"/>
    <mergeCell ref="Z7:AA7"/>
    <mergeCell ref="AD8:AE8"/>
    <mergeCell ref="AB9:AC9"/>
    <mergeCell ref="AD9:AE9"/>
    <mergeCell ref="AB6:AC6"/>
    <mergeCell ref="AS3:AX3"/>
    <mergeCell ref="A4:C5"/>
    <mergeCell ref="AL4:AN5"/>
    <mergeCell ref="AS4:AT5"/>
    <mergeCell ref="AU4:AX4"/>
    <mergeCell ref="AO5:AP5"/>
    <mergeCell ref="AQ5:AR5"/>
    <mergeCell ref="AU5:AV5"/>
    <mergeCell ref="AW5:AX5"/>
    <mergeCell ref="AF4:AG5"/>
    <mergeCell ref="AH5:AI5"/>
    <mergeCell ref="X5:Y5"/>
    <mergeCell ref="AD5:AE5"/>
    <mergeCell ref="T4:U5"/>
    <mergeCell ref="V4:Y4"/>
    <mergeCell ref="AB4:AE4"/>
    <mergeCell ref="AF3:AK3"/>
    <mergeCell ref="AJ36:AK36"/>
    <mergeCell ref="AF36:AG36"/>
    <mergeCell ref="X36:Y36"/>
    <mergeCell ref="AB36:AC36"/>
    <mergeCell ref="N38:O38"/>
    <mergeCell ref="N39:O39"/>
    <mergeCell ref="N40:O40"/>
    <mergeCell ref="N18:O18"/>
    <mergeCell ref="N19:O19"/>
    <mergeCell ref="N20:O20"/>
    <mergeCell ref="N21:O21"/>
    <mergeCell ref="N30:O30"/>
    <mergeCell ref="N31:O31"/>
    <mergeCell ref="N32:O32"/>
    <mergeCell ref="N33:O33"/>
    <mergeCell ref="N26:O26"/>
    <mergeCell ref="N27:O27"/>
    <mergeCell ref="N28:O28"/>
    <mergeCell ref="N29:O29"/>
    <mergeCell ref="AJ38:AK38"/>
    <mergeCell ref="AF37:AG37"/>
    <mergeCell ref="P39:Q39"/>
    <mergeCell ref="R39:S39"/>
    <mergeCell ref="V39:W39"/>
    <mergeCell ref="X39:Y39"/>
    <mergeCell ref="AB39:AC39"/>
    <mergeCell ref="AD39:AE39"/>
    <mergeCell ref="AH39:AI39"/>
    <mergeCell ref="AJ39:AK39"/>
    <mergeCell ref="T39:U39"/>
    <mergeCell ref="T37:U37"/>
    <mergeCell ref="T38:U38"/>
    <mergeCell ref="AD37:AE37"/>
    <mergeCell ref="AH37:AI37"/>
    <mergeCell ref="X37:Y37"/>
    <mergeCell ref="AB37:AC37"/>
    <mergeCell ref="AH38:AI38"/>
    <mergeCell ref="AJ37:AK37"/>
    <mergeCell ref="AH40:AI40"/>
    <mergeCell ref="AJ40:AK40"/>
    <mergeCell ref="T40:U40"/>
    <mergeCell ref="AF40:AG40"/>
    <mergeCell ref="P40:Q40"/>
    <mergeCell ref="R40:S40"/>
    <mergeCell ref="V40:W40"/>
    <mergeCell ref="X40:Y40"/>
    <mergeCell ref="AB40:AC40"/>
    <mergeCell ref="AD40:AE40"/>
    <mergeCell ref="P37:Q37"/>
    <mergeCell ref="N37:O37"/>
    <mergeCell ref="R37:S37"/>
    <mergeCell ref="V37:W37"/>
    <mergeCell ref="N36:O36"/>
    <mergeCell ref="J36:K36"/>
    <mergeCell ref="H36:I36"/>
    <mergeCell ref="H37:I37"/>
    <mergeCell ref="P36:Q36"/>
    <mergeCell ref="R36:S36"/>
    <mergeCell ref="V36:W36"/>
    <mergeCell ref="T36:U36"/>
    <mergeCell ref="AD36:AE36"/>
    <mergeCell ref="AH36:AI36"/>
    <mergeCell ref="AJ33:AK33"/>
    <mergeCell ref="F34:G34"/>
    <mergeCell ref="J34:K34"/>
    <mergeCell ref="L34:M34"/>
    <mergeCell ref="F35:G35"/>
    <mergeCell ref="J35:K35"/>
    <mergeCell ref="L35:M35"/>
    <mergeCell ref="F36:G36"/>
    <mergeCell ref="X34:Y34"/>
    <mergeCell ref="T34:U34"/>
    <mergeCell ref="AB34:AC34"/>
    <mergeCell ref="AD34:AE34"/>
    <mergeCell ref="L36:M36"/>
    <mergeCell ref="P34:Q34"/>
    <mergeCell ref="R34:S34"/>
    <mergeCell ref="V34:W34"/>
    <mergeCell ref="N34:O34"/>
    <mergeCell ref="N35:O35"/>
    <mergeCell ref="AH34:AI34"/>
    <mergeCell ref="AJ34:AK34"/>
    <mergeCell ref="P35:Q35"/>
    <mergeCell ref="F33:G33"/>
    <mergeCell ref="AH31:AI31"/>
    <mergeCell ref="AJ31:AK31"/>
    <mergeCell ref="F32:G32"/>
    <mergeCell ref="J32:K32"/>
    <mergeCell ref="L32:M32"/>
    <mergeCell ref="P32:Q32"/>
    <mergeCell ref="R32:S32"/>
    <mergeCell ref="V32:W32"/>
    <mergeCell ref="X32:Y32"/>
    <mergeCell ref="AD32:AE32"/>
    <mergeCell ref="AH32:AI32"/>
    <mergeCell ref="AJ32:AK32"/>
    <mergeCell ref="J31:K31"/>
    <mergeCell ref="L31:M31"/>
    <mergeCell ref="H32:I32"/>
    <mergeCell ref="AF31:AG31"/>
    <mergeCell ref="AF32:AG32"/>
    <mergeCell ref="P31:Q31"/>
    <mergeCell ref="T31:U31"/>
    <mergeCell ref="T32:U32"/>
    <mergeCell ref="H31:I31"/>
    <mergeCell ref="F31:G31"/>
    <mergeCell ref="T33:U33"/>
    <mergeCell ref="Z32:AA32"/>
    <mergeCell ref="Z33:AA33"/>
    <mergeCell ref="AB32:AC32"/>
    <mergeCell ref="V31:W31"/>
    <mergeCell ref="X31:Y31"/>
    <mergeCell ref="AB31:AC31"/>
    <mergeCell ref="AD31:AE31"/>
    <mergeCell ref="R31:S31"/>
    <mergeCell ref="T26:U26"/>
    <mergeCell ref="V26:W26"/>
    <mergeCell ref="X26:Y26"/>
    <mergeCell ref="V30:W30"/>
    <mergeCell ref="X30:Y30"/>
    <mergeCell ref="AB30:AC30"/>
    <mergeCell ref="AD30:AE30"/>
    <mergeCell ref="AH30:AI30"/>
    <mergeCell ref="AJ30:AK30"/>
    <mergeCell ref="T29:U29"/>
    <mergeCell ref="T30:U30"/>
    <mergeCell ref="AJ26:AK26"/>
    <mergeCell ref="AH28:AI28"/>
    <mergeCell ref="AJ28:AK28"/>
    <mergeCell ref="AD27:AE27"/>
    <mergeCell ref="AH27:AI27"/>
    <mergeCell ref="AJ27:AK27"/>
    <mergeCell ref="AJ29:AK29"/>
    <mergeCell ref="AH26:AI26"/>
    <mergeCell ref="AF26:AG26"/>
    <mergeCell ref="AD26:AE26"/>
    <mergeCell ref="AB26:AC26"/>
    <mergeCell ref="V29:W29"/>
    <mergeCell ref="X29:Y29"/>
    <mergeCell ref="AB29:AC29"/>
    <mergeCell ref="T28:U28"/>
    <mergeCell ref="Z27:AA27"/>
    <mergeCell ref="AD29:AE29"/>
    <mergeCell ref="AH29:AI29"/>
    <mergeCell ref="AB28:AC28"/>
    <mergeCell ref="AD28:AE28"/>
    <mergeCell ref="X28:Y28"/>
    <mergeCell ref="V27:W27"/>
    <mergeCell ref="L22:M22"/>
    <mergeCell ref="AH24:AI24"/>
    <mergeCell ref="AJ24:AK24"/>
    <mergeCell ref="AF24:AG24"/>
    <mergeCell ref="F28:G28"/>
    <mergeCell ref="J28:K28"/>
    <mergeCell ref="L28:M28"/>
    <mergeCell ref="P28:Q28"/>
    <mergeCell ref="R28:S28"/>
    <mergeCell ref="V28:W28"/>
    <mergeCell ref="F26:G26"/>
    <mergeCell ref="V22:W22"/>
    <mergeCell ref="F25:G25"/>
    <mergeCell ref="H25:I25"/>
    <mergeCell ref="R25:S25"/>
    <mergeCell ref="V25:W25"/>
    <mergeCell ref="N25:O25"/>
    <mergeCell ref="P25:Q25"/>
    <mergeCell ref="V23:W23"/>
    <mergeCell ref="J25:K25"/>
    <mergeCell ref="L25:M25"/>
    <mergeCell ref="X27:Y27"/>
    <mergeCell ref="AB27:AC27"/>
    <mergeCell ref="T27:U27"/>
    <mergeCell ref="AH22:AI22"/>
    <mergeCell ref="AB19:AC19"/>
    <mergeCell ref="AD19:AE19"/>
    <mergeCell ref="AH19:AI19"/>
    <mergeCell ref="AJ22:AK22"/>
    <mergeCell ref="AF22:AG22"/>
    <mergeCell ref="F24:G24"/>
    <mergeCell ref="J24:K24"/>
    <mergeCell ref="L24:M24"/>
    <mergeCell ref="P24:Q24"/>
    <mergeCell ref="R24:S24"/>
    <mergeCell ref="V24:W24"/>
    <mergeCell ref="AH21:AI21"/>
    <mergeCell ref="AJ21:AK21"/>
    <mergeCell ref="AF21:AG21"/>
    <mergeCell ref="P22:Q22"/>
    <mergeCell ref="R22:S22"/>
    <mergeCell ref="H23:I23"/>
    <mergeCell ref="H24:I24"/>
    <mergeCell ref="N22:O22"/>
    <mergeCell ref="N23:O23"/>
    <mergeCell ref="N24:O24"/>
    <mergeCell ref="F22:G22"/>
    <mergeCell ref="J22:K22"/>
    <mergeCell ref="P19:Q19"/>
    <mergeCell ref="R19:S19"/>
    <mergeCell ref="V19:W19"/>
    <mergeCell ref="X19:Y19"/>
    <mergeCell ref="X22:Y22"/>
    <mergeCell ref="AB22:AC22"/>
    <mergeCell ref="AD22:AE22"/>
    <mergeCell ref="Z22:AA22"/>
    <mergeCell ref="AB21:AC21"/>
    <mergeCell ref="AD21:AE21"/>
    <mergeCell ref="X21:Y21"/>
    <mergeCell ref="T22:U22"/>
    <mergeCell ref="AH18:AI18"/>
    <mergeCell ref="Z18:AA18"/>
    <mergeCell ref="AD17:AE17"/>
    <mergeCell ref="AH17:AI17"/>
    <mergeCell ref="AB17:AC17"/>
    <mergeCell ref="Z17:AA17"/>
    <mergeCell ref="AJ18:AK18"/>
    <mergeCell ref="AJ19:AK19"/>
    <mergeCell ref="F20:G20"/>
    <mergeCell ref="J20:K20"/>
    <mergeCell ref="L20:M20"/>
    <mergeCell ref="P20:Q20"/>
    <mergeCell ref="R20:S20"/>
    <mergeCell ref="V20:W20"/>
    <mergeCell ref="X20:Y20"/>
    <mergeCell ref="AB20:AC20"/>
    <mergeCell ref="H19:I19"/>
    <mergeCell ref="H20:I20"/>
    <mergeCell ref="AD20:AE20"/>
    <mergeCell ref="AH20:AI20"/>
    <mergeCell ref="AJ20:AK20"/>
    <mergeCell ref="F19:G19"/>
    <mergeCell ref="J19:K19"/>
    <mergeCell ref="L19:M19"/>
    <mergeCell ref="L18:M18"/>
    <mergeCell ref="P18:Q18"/>
    <mergeCell ref="R18:S18"/>
    <mergeCell ref="V18:W18"/>
    <mergeCell ref="V17:W17"/>
    <mergeCell ref="X17:Y17"/>
    <mergeCell ref="X18:Y18"/>
    <mergeCell ref="AB18:AC18"/>
    <mergeCell ref="AD18:AE18"/>
    <mergeCell ref="T17:U17"/>
    <mergeCell ref="F21:G21"/>
    <mergeCell ref="J21:K21"/>
    <mergeCell ref="L21:M21"/>
    <mergeCell ref="P21:Q21"/>
    <mergeCell ref="R21:S21"/>
    <mergeCell ref="V21:W21"/>
    <mergeCell ref="H21:I21"/>
    <mergeCell ref="AH16:AI16"/>
    <mergeCell ref="AJ16:AK16"/>
    <mergeCell ref="AF16:AG16"/>
    <mergeCell ref="L17:M17"/>
    <mergeCell ref="P17:Q17"/>
    <mergeCell ref="H17:I17"/>
    <mergeCell ref="R17:S17"/>
    <mergeCell ref="AB16:AC16"/>
    <mergeCell ref="AD16:AE16"/>
    <mergeCell ref="X16:Y16"/>
    <mergeCell ref="AJ17:AK17"/>
    <mergeCell ref="N16:O16"/>
    <mergeCell ref="N17:O17"/>
    <mergeCell ref="F16:G16"/>
    <mergeCell ref="J16:K16"/>
    <mergeCell ref="L16:M16"/>
    <mergeCell ref="P16:Q16"/>
    <mergeCell ref="R16:S16"/>
    <mergeCell ref="V16:W16"/>
    <mergeCell ref="V14:W14"/>
    <mergeCell ref="X14:Y14"/>
    <mergeCell ref="AB14:AC14"/>
    <mergeCell ref="AD14:AE14"/>
    <mergeCell ref="AB13:AC13"/>
    <mergeCell ref="AD13:AE13"/>
    <mergeCell ref="X13:Y13"/>
    <mergeCell ref="Z13:AA13"/>
    <mergeCell ref="Z14:AA14"/>
    <mergeCell ref="AH13:AI13"/>
    <mergeCell ref="AJ13:AK13"/>
    <mergeCell ref="AF13:AG13"/>
    <mergeCell ref="AD12:AE12"/>
    <mergeCell ref="AH12:AI12"/>
    <mergeCell ref="AJ12:AK12"/>
    <mergeCell ref="T12:U12"/>
    <mergeCell ref="T13:U13"/>
    <mergeCell ref="R12:S12"/>
    <mergeCell ref="V12:W12"/>
    <mergeCell ref="X12:Y12"/>
    <mergeCell ref="R10:S10"/>
    <mergeCell ref="F12:G12"/>
    <mergeCell ref="J12:K12"/>
    <mergeCell ref="L12:M12"/>
    <mergeCell ref="P12:Q12"/>
    <mergeCell ref="H12:I12"/>
    <mergeCell ref="AB12:AC12"/>
    <mergeCell ref="Z12:AA12"/>
    <mergeCell ref="T11:U11"/>
    <mergeCell ref="Z11:AA11"/>
    <mergeCell ref="L10:M10"/>
    <mergeCell ref="P10:Q10"/>
    <mergeCell ref="H10:I10"/>
    <mergeCell ref="F11:G11"/>
    <mergeCell ref="J11:K11"/>
    <mergeCell ref="L11:M11"/>
    <mergeCell ref="P11:Q11"/>
    <mergeCell ref="T10:U10"/>
    <mergeCell ref="Z10:AA10"/>
    <mergeCell ref="T6:U6"/>
    <mergeCell ref="T7:U7"/>
    <mergeCell ref="T8:U8"/>
    <mergeCell ref="AD11:AE11"/>
    <mergeCell ref="AH11:AI11"/>
    <mergeCell ref="AJ11:AK11"/>
    <mergeCell ref="AD10:AE10"/>
    <mergeCell ref="AH10:AI10"/>
    <mergeCell ref="AJ10:AK10"/>
    <mergeCell ref="X11:Y11"/>
    <mergeCell ref="AJ8:AK8"/>
    <mergeCell ref="AH9:AI9"/>
    <mergeCell ref="AJ9:AK9"/>
    <mergeCell ref="AH6:AI6"/>
    <mergeCell ref="AJ6:AK6"/>
    <mergeCell ref="AH7:AI7"/>
    <mergeCell ref="AJ7:AK7"/>
    <mergeCell ref="AB8:AC8"/>
    <mergeCell ref="V10:W10"/>
    <mergeCell ref="X10:Y10"/>
    <mergeCell ref="AB10:AC10"/>
    <mergeCell ref="P38:Q38"/>
    <mergeCell ref="R38:S38"/>
    <mergeCell ref="P30:Q30"/>
    <mergeCell ref="L7:M7"/>
    <mergeCell ref="D3:E4"/>
    <mergeCell ref="D5:E5"/>
    <mergeCell ref="R5:S5"/>
    <mergeCell ref="P6:Q6"/>
    <mergeCell ref="J4:M4"/>
    <mergeCell ref="H4:I5"/>
    <mergeCell ref="H6:I6"/>
    <mergeCell ref="H7:I7"/>
    <mergeCell ref="P8:Q8"/>
    <mergeCell ref="R8:S8"/>
    <mergeCell ref="P9:Q9"/>
    <mergeCell ref="R9:S9"/>
    <mergeCell ref="L5:M5"/>
    <mergeCell ref="J6:K6"/>
    <mergeCell ref="R6:S6"/>
    <mergeCell ref="P7:Q7"/>
    <mergeCell ref="F38:G38"/>
    <mergeCell ref="J38:K38"/>
    <mergeCell ref="L38:M38"/>
    <mergeCell ref="F30:G30"/>
    <mergeCell ref="H33:I33"/>
    <mergeCell ref="H40:I40"/>
    <mergeCell ref="F39:G39"/>
    <mergeCell ref="J39:K39"/>
    <mergeCell ref="L39:M39"/>
    <mergeCell ref="F40:G40"/>
    <mergeCell ref="L40:M40"/>
    <mergeCell ref="J40:K40"/>
    <mergeCell ref="H38:I38"/>
    <mergeCell ref="H39:I39"/>
    <mergeCell ref="F37:G37"/>
    <mergeCell ref="J37:K37"/>
    <mergeCell ref="L37:M37"/>
    <mergeCell ref="R30:S30"/>
    <mergeCell ref="F23:G23"/>
    <mergeCell ref="J23:K23"/>
    <mergeCell ref="L23:M23"/>
    <mergeCell ref="P23:Q23"/>
    <mergeCell ref="R23:S23"/>
    <mergeCell ref="F29:G29"/>
    <mergeCell ref="J29:K29"/>
    <mergeCell ref="L29:M29"/>
    <mergeCell ref="P26:Q26"/>
    <mergeCell ref="R26:S26"/>
    <mergeCell ref="P29:Q29"/>
    <mergeCell ref="H29:I29"/>
    <mergeCell ref="J30:K30"/>
    <mergeCell ref="L30:M30"/>
    <mergeCell ref="J26:K26"/>
    <mergeCell ref="R29:S29"/>
    <mergeCell ref="H30:I30"/>
    <mergeCell ref="F27:G27"/>
    <mergeCell ref="J27:K27"/>
    <mergeCell ref="L27:M27"/>
    <mergeCell ref="P27:Q27"/>
    <mergeCell ref="R27:S27"/>
    <mergeCell ref="H28:I28"/>
    <mergeCell ref="L14:M14"/>
    <mergeCell ref="P14:Q14"/>
    <mergeCell ref="R14:S14"/>
    <mergeCell ref="N14:O14"/>
    <mergeCell ref="R7:S7"/>
    <mergeCell ref="L6:M6"/>
    <mergeCell ref="V8:W8"/>
    <mergeCell ref="X8:Y8"/>
    <mergeCell ref="V9:W9"/>
    <mergeCell ref="X9:Y9"/>
    <mergeCell ref="V6:W6"/>
    <mergeCell ref="X6:Y6"/>
    <mergeCell ref="V7:W7"/>
    <mergeCell ref="X7:Y7"/>
    <mergeCell ref="R11:S11"/>
    <mergeCell ref="V11:W11"/>
    <mergeCell ref="N12:O12"/>
    <mergeCell ref="R13:S13"/>
    <mergeCell ref="V13:W13"/>
    <mergeCell ref="N6:O6"/>
    <mergeCell ref="N7:O7"/>
    <mergeCell ref="N8:O8"/>
    <mergeCell ref="N9:O9"/>
    <mergeCell ref="N11:O11"/>
    <mergeCell ref="N13:O13"/>
    <mergeCell ref="H3:M3"/>
    <mergeCell ref="AJ5:AK5"/>
    <mergeCell ref="AH4:AK4"/>
    <mergeCell ref="Z4:AA5"/>
    <mergeCell ref="N3:S3"/>
    <mergeCell ref="T3:Y3"/>
    <mergeCell ref="Z3:AE3"/>
    <mergeCell ref="P5:Q5"/>
    <mergeCell ref="V5:W5"/>
    <mergeCell ref="AB5:AC5"/>
    <mergeCell ref="P4:S4"/>
    <mergeCell ref="N4:O5"/>
    <mergeCell ref="J7:K7"/>
    <mergeCell ref="L8:M8"/>
    <mergeCell ref="J9:K9"/>
    <mergeCell ref="L9:M9"/>
    <mergeCell ref="J5:K5"/>
    <mergeCell ref="AB11:AC11"/>
    <mergeCell ref="AD6:AE6"/>
    <mergeCell ref="AB7:AC7"/>
    <mergeCell ref="AD7:AE7"/>
    <mergeCell ref="N10:O10"/>
    <mergeCell ref="AH8:AI8"/>
    <mergeCell ref="H16:I16"/>
    <mergeCell ref="H18:I18"/>
    <mergeCell ref="F7:G7"/>
    <mergeCell ref="F8:G8"/>
    <mergeCell ref="F9:G9"/>
    <mergeCell ref="F3:G4"/>
    <mergeCell ref="F5:G5"/>
    <mergeCell ref="H14:I14"/>
    <mergeCell ref="J8:K8"/>
    <mergeCell ref="H9:I9"/>
    <mergeCell ref="H11:I11"/>
    <mergeCell ref="F14:G14"/>
    <mergeCell ref="J14:K14"/>
    <mergeCell ref="H15:I15"/>
    <mergeCell ref="F17:G17"/>
    <mergeCell ref="J17:K17"/>
    <mergeCell ref="H8:I8"/>
    <mergeCell ref="F6:G6"/>
    <mergeCell ref="F10:G10"/>
    <mergeCell ref="J10:K10"/>
    <mergeCell ref="H13:I13"/>
    <mergeCell ref="F18:G18"/>
    <mergeCell ref="J18:K18"/>
  </mergeCells>
  <phoneticPr fontId="5"/>
  <pageMargins left="0.70866141732283472" right="0.27559055118110237" top="0.59055118110236227" bottom="0.35433070866141736" header="0.51181102362204722" footer="0.19685039370078741"/>
  <pageSetup paperSize="9" scale="85" orientation="landscape" useFirstPageNumber="1" r:id="rId1"/>
  <headerFooter alignWithMargins="0">
    <oddFooter>&amp;C&amp;A(&amp;P)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J64"/>
  <sheetViews>
    <sheetView view="pageBreakPreview" topLeftCell="A25" zoomScaleNormal="100" zoomScaleSheetLayoutView="100" workbookViewId="0"/>
  </sheetViews>
  <sheetFormatPr defaultColWidth="2.625" defaultRowHeight="13.5"/>
  <cols>
    <col min="1" max="16384" width="2.625" style="637"/>
  </cols>
  <sheetData>
    <row r="1" spans="1:36" ht="18.75">
      <c r="A1" s="3" t="s">
        <v>1597</v>
      </c>
      <c r="B1" s="3"/>
      <c r="C1" s="3"/>
      <c r="D1" s="3"/>
      <c r="E1" s="3"/>
      <c r="F1" s="3"/>
      <c r="G1" s="3"/>
      <c r="H1" s="3"/>
      <c r="I1" s="3"/>
      <c r="J1" s="3"/>
      <c r="K1" s="3"/>
      <c r="L1" s="3"/>
      <c r="M1" s="3"/>
      <c r="N1" s="3"/>
      <c r="O1" s="3"/>
      <c r="P1" s="3"/>
      <c r="Q1" s="3"/>
      <c r="R1" s="3"/>
      <c r="S1" s="3"/>
      <c r="T1" s="3"/>
      <c r="U1" s="3"/>
      <c r="V1" s="3"/>
      <c r="W1" s="3"/>
      <c r="X1" s="3"/>
      <c r="Y1" s="3"/>
      <c r="Z1" s="3"/>
      <c r="AA1" s="3"/>
      <c r="AB1" s="3"/>
    </row>
    <row r="2" spans="1:36" ht="14.25">
      <c r="A2" s="515" t="s">
        <v>1598</v>
      </c>
      <c r="B2" s="515"/>
      <c r="C2" s="515"/>
      <c r="D2" s="515"/>
      <c r="E2" s="515"/>
      <c r="F2" s="515"/>
      <c r="G2" s="515"/>
      <c r="H2" s="515"/>
      <c r="I2" s="515"/>
      <c r="J2" s="515"/>
      <c r="K2" s="515"/>
      <c r="L2" s="515"/>
      <c r="M2" s="515"/>
      <c r="N2" s="515"/>
      <c r="O2" s="515"/>
      <c r="P2" s="515"/>
      <c r="Q2" s="515"/>
      <c r="R2" s="515"/>
    </row>
    <row r="3" spans="1:36" ht="14.25">
      <c r="A3" s="518" t="s">
        <v>1599</v>
      </c>
      <c r="B3" s="520"/>
      <c r="C3" s="520"/>
      <c r="D3" s="520"/>
      <c r="E3" s="520"/>
      <c r="F3" s="520"/>
      <c r="G3" s="520"/>
      <c r="H3" s="520"/>
      <c r="I3" s="520"/>
      <c r="J3" s="520"/>
      <c r="K3" s="520"/>
      <c r="L3" s="520"/>
      <c r="M3" s="520"/>
      <c r="N3" s="520"/>
      <c r="O3" s="520"/>
      <c r="P3" s="520"/>
      <c r="Q3" s="520"/>
      <c r="R3" s="520"/>
      <c r="S3" s="520"/>
      <c r="T3" s="520"/>
      <c r="U3" s="520"/>
      <c r="V3" s="520"/>
      <c r="W3" s="520"/>
    </row>
    <row r="4" spans="1:36">
      <c r="A4" s="121"/>
      <c r="B4" s="121"/>
      <c r="C4" s="2812"/>
      <c r="D4" s="2813"/>
      <c r="E4" s="2813"/>
      <c r="F4" s="2813"/>
      <c r="G4" s="2813"/>
      <c r="H4" s="2813"/>
      <c r="I4" s="2813"/>
      <c r="J4" s="2813"/>
      <c r="K4" s="2813"/>
      <c r="L4" s="2813"/>
      <c r="M4" s="2813"/>
      <c r="N4" s="2813"/>
      <c r="O4" s="2813"/>
      <c r="P4" s="2813"/>
      <c r="Q4" s="2813"/>
      <c r="R4" s="2813"/>
      <c r="S4" s="2813"/>
      <c r="T4" s="2813"/>
      <c r="U4" s="2813"/>
      <c r="V4" s="2813"/>
      <c r="W4" s="2813"/>
      <c r="X4" s="2813"/>
      <c r="Y4" s="2813"/>
      <c r="Z4" s="2813"/>
      <c r="AA4" s="2813"/>
      <c r="AB4" s="2813"/>
      <c r="AC4" s="2813"/>
      <c r="AD4" s="2813"/>
      <c r="AE4" s="2813"/>
      <c r="AF4" s="2813"/>
      <c r="AG4" s="2813"/>
      <c r="AH4" s="2813"/>
      <c r="AI4" s="2814"/>
    </row>
    <row r="5" spans="1:36">
      <c r="A5" s="121"/>
      <c r="B5" s="121"/>
      <c r="C5" s="2815"/>
      <c r="D5" s="2816"/>
      <c r="E5" s="2816"/>
      <c r="F5" s="2816"/>
      <c r="G5" s="2816"/>
      <c r="H5" s="2816"/>
      <c r="I5" s="2816"/>
      <c r="J5" s="2816"/>
      <c r="K5" s="2816"/>
      <c r="L5" s="2816"/>
      <c r="M5" s="2816"/>
      <c r="N5" s="2816"/>
      <c r="O5" s="2816"/>
      <c r="P5" s="2816"/>
      <c r="Q5" s="2816"/>
      <c r="R5" s="2816"/>
      <c r="S5" s="2816"/>
      <c r="T5" s="2816"/>
      <c r="U5" s="2816"/>
      <c r="V5" s="2816"/>
      <c r="W5" s="2816"/>
      <c r="X5" s="2816"/>
      <c r="Y5" s="2816"/>
      <c r="Z5" s="2816"/>
      <c r="AA5" s="2816"/>
      <c r="AB5" s="2816"/>
      <c r="AC5" s="2816"/>
      <c r="AD5" s="2816"/>
      <c r="AE5" s="2816"/>
      <c r="AF5" s="2816"/>
      <c r="AG5" s="2816"/>
      <c r="AH5" s="2816"/>
      <c r="AI5" s="2817"/>
    </row>
    <row r="6" spans="1:36">
      <c r="A6" s="121"/>
      <c r="B6" s="121"/>
      <c r="C6" s="2818"/>
      <c r="D6" s="2819"/>
      <c r="E6" s="2819"/>
      <c r="F6" s="2819"/>
      <c r="G6" s="2819"/>
      <c r="H6" s="2819"/>
      <c r="I6" s="2819"/>
      <c r="J6" s="2819"/>
      <c r="K6" s="2819"/>
      <c r="L6" s="2819"/>
      <c r="M6" s="2819"/>
      <c r="N6" s="2819"/>
      <c r="O6" s="2819"/>
      <c r="P6" s="2819"/>
      <c r="Q6" s="2819"/>
      <c r="R6" s="2819"/>
      <c r="S6" s="2819"/>
      <c r="T6" s="2819"/>
      <c r="U6" s="2819"/>
      <c r="V6" s="2819"/>
      <c r="W6" s="2819"/>
      <c r="X6" s="2819"/>
      <c r="Y6" s="2819"/>
      <c r="Z6" s="2819"/>
      <c r="AA6" s="2819"/>
      <c r="AB6" s="2819"/>
      <c r="AC6" s="2819"/>
      <c r="AD6" s="2819"/>
      <c r="AE6" s="2819"/>
      <c r="AF6" s="2819"/>
      <c r="AG6" s="2819"/>
      <c r="AH6" s="2819"/>
      <c r="AI6" s="2820"/>
    </row>
    <row r="7" spans="1:36">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1:36" ht="14.25">
      <c r="A8" s="518" t="s">
        <v>1412</v>
      </c>
      <c r="B8" s="520"/>
      <c r="C8" s="520"/>
      <c r="D8" s="520"/>
      <c r="E8" s="520"/>
      <c r="F8" s="520"/>
      <c r="G8" s="520"/>
      <c r="H8" s="520"/>
      <c r="I8" s="520"/>
      <c r="J8" s="520"/>
      <c r="K8" s="520"/>
      <c r="L8" s="520"/>
      <c r="M8" s="520"/>
      <c r="N8" s="520"/>
      <c r="O8" s="520"/>
      <c r="P8" s="520"/>
      <c r="Q8" s="520"/>
      <c r="R8" s="520"/>
      <c r="S8" s="520"/>
      <c r="T8" s="520"/>
      <c r="U8" s="520"/>
      <c r="X8" s="520"/>
      <c r="Y8" s="520"/>
      <c r="Z8" s="520"/>
      <c r="AA8" s="520"/>
      <c r="AB8" s="520"/>
      <c r="AC8" s="520"/>
      <c r="AD8" s="520"/>
    </row>
    <row r="9" spans="1:36">
      <c r="A9" s="517"/>
      <c r="B9" s="517"/>
      <c r="E9" s="911" t="s">
        <v>1248</v>
      </c>
      <c r="F9" s="517" t="s">
        <v>297</v>
      </c>
      <c r="G9" s="517"/>
      <c r="H9" s="517"/>
      <c r="I9" s="517"/>
      <c r="J9" s="517"/>
      <c r="K9" s="112" t="s">
        <v>728</v>
      </c>
      <c r="L9" s="517"/>
      <c r="M9" s="517" t="s">
        <v>296</v>
      </c>
      <c r="N9" s="517"/>
      <c r="O9" s="517"/>
      <c r="P9" s="517"/>
      <c r="Q9" s="517"/>
      <c r="R9" s="911" t="s">
        <v>1248</v>
      </c>
      <c r="S9" s="517" t="s">
        <v>617</v>
      </c>
      <c r="T9" s="517"/>
      <c r="U9" s="517"/>
      <c r="V9" s="517"/>
      <c r="W9" s="911" t="s">
        <v>1248</v>
      </c>
      <c r="X9" s="517" t="s">
        <v>608</v>
      </c>
      <c r="Y9" s="517"/>
      <c r="Z9" s="517"/>
      <c r="AA9" s="517"/>
      <c r="AB9" s="911" t="s">
        <v>1248</v>
      </c>
      <c r="AC9" s="517" t="s">
        <v>628</v>
      </c>
      <c r="AD9" s="517"/>
      <c r="AE9" s="517"/>
      <c r="AF9" s="517"/>
      <c r="AG9" s="517"/>
    </row>
    <row r="10" spans="1:36">
      <c r="A10" s="517"/>
      <c r="B10" s="517"/>
      <c r="E10" s="911" t="s">
        <v>1248</v>
      </c>
      <c r="F10" s="517" t="s">
        <v>298</v>
      </c>
      <c r="G10" s="517"/>
      <c r="H10" s="517"/>
      <c r="I10" s="517"/>
      <c r="J10" s="517"/>
      <c r="K10" s="517"/>
      <c r="L10" s="517"/>
      <c r="M10" s="517"/>
      <c r="N10" s="517"/>
      <c r="O10" s="517"/>
      <c r="P10" s="517"/>
      <c r="Q10" s="517"/>
      <c r="R10" s="911" t="s">
        <v>1248</v>
      </c>
      <c r="S10" s="517" t="s">
        <v>896</v>
      </c>
      <c r="T10" s="517"/>
      <c r="U10" s="517"/>
      <c r="V10" s="517"/>
      <c r="W10" s="911" t="s">
        <v>1248</v>
      </c>
      <c r="X10" s="517" t="s">
        <v>665</v>
      </c>
      <c r="Y10" s="517"/>
      <c r="AB10" s="911" t="s">
        <v>1248</v>
      </c>
      <c r="AC10" s="517" t="s">
        <v>707</v>
      </c>
      <c r="AD10" s="517"/>
      <c r="AE10" s="136"/>
      <c r="AF10" s="2217"/>
      <c r="AG10" s="2217"/>
      <c r="AH10" s="2217"/>
      <c r="AI10" s="522" t="s">
        <v>1600</v>
      </c>
    </row>
    <row r="11" spans="1:36">
      <c r="A11" s="830"/>
      <c r="B11" s="830"/>
      <c r="C11" s="830"/>
      <c r="E11" s="830"/>
      <c r="F11" s="830"/>
      <c r="G11" s="830"/>
      <c r="H11" s="830"/>
      <c r="I11" s="830"/>
      <c r="J11" s="830"/>
      <c r="K11" s="830"/>
      <c r="L11" s="517" t="s">
        <v>1251</v>
      </c>
      <c r="M11" s="517"/>
      <c r="N11" s="517"/>
      <c r="P11" s="517"/>
      <c r="Q11" s="830"/>
      <c r="R11" s="830"/>
      <c r="S11" s="830"/>
      <c r="T11" s="830"/>
      <c r="U11" s="830"/>
      <c r="V11" s="830"/>
      <c r="W11" s="830"/>
      <c r="X11" s="830"/>
      <c r="Y11" s="830"/>
      <c r="Z11" s="830"/>
      <c r="AA11" s="830"/>
      <c r="AB11" s="830"/>
      <c r="AC11" s="830"/>
      <c r="AD11" s="197"/>
      <c r="AI11" s="169"/>
      <c r="AJ11" s="517"/>
    </row>
    <row r="12" spans="1:36">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row>
    <row r="13" spans="1:36" ht="13.5" customHeight="1">
      <c r="A13" s="518" t="s">
        <v>1601</v>
      </c>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row>
    <row r="14" spans="1:36" ht="13.5" customHeight="1">
      <c r="A14" s="1210"/>
      <c r="B14" s="2438"/>
      <c r="C14" s="2438"/>
      <c r="D14" s="2439"/>
      <c r="E14" s="2821" t="s">
        <v>1602</v>
      </c>
      <c r="F14" s="2822"/>
      <c r="G14" s="2822"/>
      <c r="H14" s="2822"/>
      <c r="I14" s="2822"/>
      <c r="J14" s="2822"/>
      <c r="K14" s="2823"/>
      <c r="L14" s="2824" t="s">
        <v>1603</v>
      </c>
      <c r="M14" s="2825"/>
      <c r="N14" s="2825"/>
      <c r="O14" s="2825"/>
      <c r="P14" s="2825"/>
      <c r="Q14" s="2825"/>
      <c r="R14" s="2826"/>
      <c r="S14" s="2824" t="s">
        <v>1604</v>
      </c>
      <c r="T14" s="2825"/>
      <c r="U14" s="2825"/>
      <c r="V14" s="2825"/>
      <c r="W14" s="2825"/>
      <c r="X14" s="2825"/>
      <c r="Y14" s="2826"/>
      <c r="Z14" s="2800" t="s">
        <v>1605</v>
      </c>
      <c r="AA14" s="2801"/>
      <c r="AB14" s="2801"/>
      <c r="AC14" s="2801"/>
      <c r="AD14" s="2801"/>
      <c r="AE14" s="2802"/>
    </row>
    <row r="15" spans="1:36" ht="13.5" customHeight="1">
      <c r="A15" s="1260" t="s">
        <v>293</v>
      </c>
      <c r="B15" s="1261"/>
      <c r="C15" s="1261"/>
      <c r="D15" s="2455"/>
      <c r="E15" s="281" t="s">
        <v>1248</v>
      </c>
      <c r="F15" s="832" t="s">
        <v>2364</v>
      </c>
      <c r="G15" s="832"/>
      <c r="H15" s="858"/>
      <c r="I15" s="832"/>
      <c r="J15" s="832"/>
      <c r="K15" s="833"/>
      <c r="L15" s="281" t="s">
        <v>1248</v>
      </c>
      <c r="M15" s="858" t="s">
        <v>2364</v>
      </c>
      <c r="N15" s="858"/>
      <c r="O15" s="858"/>
      <c r="P15" s="858"/>
      <c r="Q15" s="858"/>
      <c r="R15" s="882"/>
      <c r="S15" s="281" t="s">
        <v>1248</v>
      </c>
      <c r="T15" s="832" t="s">
        <v>2364</v>
      </c>
      <c r="U15" s="832"/>
      <c r="V15" s="832"/>
      <c r="W15" s="858"/>
      <c r="X15" s="832"/>
      <c r="Y15" s="833"/>
      <c r="Z15" s="2803"/>
      <c r="AA15" s="2804"/>
      <c r="AB15" s="2804"/>
      <c r="AC15" s="2804"/>
      <c r="AD15" s="2804"/>
      <c r="AE15" s="2805"/>
    </row>
    <row r="16" spans="1:36" ht="13.5" customHeight="1">
      <c r="A16" s="1249"/>
      <c r="B16" s="1250"/>
      <c r="C16" s="1250"/>
      <c r="D16" s="2625"/>
      <c r="E16" s="913" t="s">
        <v>1248</v>
      </c>
      <c r="F16" s="744" t="s">
        <v>2268</v>
      </c>
      <c r="G16" s="744"/>
      <c r="H16" s="744"/>
      <c r="I16" s="744"/>
      <c r="J16" s="744"/>
      <c r="K16" s="738"/>
      <c r="L16" s="914" t="s">
        <v>1248</v>
      </c>
      <c r="M16" s="744" t="s">
        <v>2269</v>
      </c>
      <c r="N16" s="744"/>
      <c r="O16" s="744"/>
      <c r="P16" s="744"/>
      <c r="Q16" s="744"/>
      <c r="R16" s="738"/>
      <c r="S16" s="913" t="s">
        <v>1248</v>
      </c>
      <c r="T16" s="744" t="s">
        <v>2269</v>
      </c>
      <c r="U16" s="744"/>
      <c r="V16" s="744"/>
      <c r="W16" s="744"/>
      <c r="X16" s="744"/>
      <c r="Y16" s="738"/>
      <c r="Z16" s="2806"/>
      <c r="AA16" s="2807"/>
      <c r="AB16" s="2807"/>
      <c r="AC16" s="2807"/>
      <c r="AD16" s="2807"/>
      <c r="AE16" s="2808"/>
    </row>
    <row r="17" spans="1:31" ht="13.5" customHeight="1">
      <c r="A17" s="1249"/>
      <c r="B17" s="1250"/>
      <c r="C17" s="1250"/>
      <c r="D17" s="2625"/>
      <c r="E17" s="913" t="s">
        <v>1248</v>
      </c>
      <c r="F17" s="744" t="s">
        <v>2270</v>
      </c>
      <c r="G17" s="744"/>
      <c r="H17" s="744"/>
      <c r="I17" s="744"/>
      <c r="J17" s="744"/>
      <c r="K17" s="738"/>
      <c r="L17" s="914" t="s">
        <v>1248</v>
      </c>
      <c r="M17" s="744" t="s">
        <v>2270</v>
      </c>
      <c r="N17" s="744"/>
      <c r="O17" s="744"/>
      <c r="P17" s="744"/>
      <c r="Q17" s="744"/>
      <c r="R17" s="738"/>
      <c r="S17" s="913" t="s">
        <v>1248</v>
      </c>
      <c r="T17" s="744" t="s">
        <v>2270</v>
      </c>
      <c r="U17" s="744"/>
      <c r="V17" s="744"/>
      <c r="W17" s="744"/>
      <c r="X17" s="744"/>
      <c r="Y17" s="738"/>
      <c r="Z17" s="2806"/>
      <c r="AA17" s="2807"/>
      <c r="AB17" s="2807"/>
      <c r="AC17" s="2807"/>
      <c r="AD17" s="2807"/>
      <c r="AE17" s="2808"/>
    </row>
    <row r="18" spans="1:31" ht="13.5" customHeight="1">
      <c r="A18" s="1139"/>
      <c r="B18" s="1140"/>
      <c r="C18" s="1140"/>
      <c r="D18" s="1141"/>
      <c r="E18" s="915" t="s">
        <v>1248</v>
      </c>
      <c r="F18" s="332" t="s">
        <v>2267</v>
      </c>
      <c r="G18" s="332"/>
      <c r="H18" s="893"/>
      <c r="I18" s="332"/>
      <c r="J18" s="332"/>
      <c r="K18" s="836"/>
      <c r="L18" s="915" t="s">
        <v>1248</v>
      </c>
      <c r="M18" s="332" t="s">
        <v>2266</v>
      </c>
      <c r="N18" s="332"/>
      <c r="O18" s="332"/>
      <c r="P18" s="893"/>
      <c r="Q18" s="332"/>
      <c r="R18" s="836"/>
      <c r="S18" s="915" t="s">
        <v>1248</v>
      </c>
      <c r="T18" s="332" t="s">
        <v>2266</v>
      </c>
      <c r="U18" s="332"/>
      <c r="V18" s="332"/>
      <c r="W18" s="893"/>
      <c r="X18" s="332"/>
      <c r="Y18" s="836"/>
      <c r="Z18" s="2809"/>
      <c r="AA18" s="2810"/>
      <c r="AB18" s="2810"/>
      <c r="AC18" s="2810"/>
      <c r="AD18" s="2810"/>
      <c r="AE18" s="2811"/>
    </row>
    <row r="19" spans="1:31" ht="13.5" customHeight="1">
      <c r="A19" s="1260" t="s">
        <v>294</v>
      </c>
      <c r="B19" s="1261"/>
      <c r="C19" s="1261"/>
      <c r="D19" s="2455"/>
      <c r="E19" s="281" t="s">
        <v>1248</v>
      </c>
      <c r="F19" s="832" t="s">
        <v>2364</v>
      </c>
      <c r="G19" s="832"/>
      <c r="H19" s="858"/>
      <c r="I19" s="832"/>
      <c r="J19" s="832"/>
      <c r="K19" s="833"/>
      <c r="L19" s="281" t="s">
        <v>1248</v>
      </c>
      <c r="M19" s="832" t="s">
        <v>2364</v>
      </c>
      <c r="N19" s="832"/>
      <c r="O19" s="832"/>
      <c r="P19" s="858"/>
      <c r="Q19" s="832"/>
      <c r="R19" s="833"/>
      <c r="S19" s="281" t="s">
        <v>1248</v>
      </c>
      <c r="T19" s="832" t="s">
        <v>2364</v>
      </c>
      <c r="U19" s="832"/>
      <c r="V19" s="832"/>
      <c r="W19" s="858"/>
      <c r="X19" s="832"/>
      <c r="Y19" s="833"/>
      <c r="Z19" s="281" t="s">
        <v>1248</v>
      </c>
      <c r="AA19" s="1020" t="s">
        <v>491</v>
      </c>
      <c r="AB19" s="1020"/>
      <c r="AC19" s="1020"/>
      <c r="AD19" s="1020"/>
      <c r="AE19" s="2833"/>
    </row>
    <row r="20" spans="1:31" ht="13.5" customHeight="1">
      <c r="A20" s="1249"/>
      <c r="B20" s="1250"/>
      <c r="C20" s="1250"/>
      <c r="D20" s="2625"/>
      <c r="E20" s="913" t="s">
        <v>1248</v>
      </c>
      <c r="F20" s="744" t="s">
        <v>2269</v>
      </c>
      <c r="G20" s="744"/>
      <c r="H20" s="744"/>
      <c r="I20" s="744"/>
      <c r="J20" s="744"/>
      <c r="K20" s="738"/>
      <c r="L20" s="914" t="s">
        <v>1248</v>
      </c>
      <c r="M20" s="744" t="s">
        <v>2269</v>
      </c>
      <c r="N20" s="744"/>
      <c r="O20" s="744"/>
      <c r="P20" s="744"/>
      <c r="Q20" s="744"/>
      <c r="R20" s="738"/>
      <c r="S20" s="913" t="s">
        <v>1248</v>
      </c>
      <c r="T20" s="744" t="s">
        <v>2269</v>
      </c>
      <c r="U20" s="744"/>
      <c r="V20" s="744"/>
      <c r="W20" s="744"/>
      <c r="X20" s="744"/>
      <c r="Y20" s="738"/>
      <c r="Z20" s="913" t="s">
        <v>1248</v>
      </c>
      <c r="AA20" s="2828" t="s">
        <v>492</v>
      </c>
      <c r="AB20" s="2828"/>
      <c r="AC20" s="2828"/>
      <c r="AD20" s="2828"/>
      <c r="AE20" s="2829"/>
    </row>
    <row r="21" spans="1:31" ht="13.5" customHeight="1">
      <c r="A21" s="1249"/>
      <c r="B21" s="1250"/>
      <c r="C21" s="1250"/>
      <c r="D21" s="2625"/>
      <c r="E21" s="913" t="s">
        <v>1248</v>
      </c>
      <c r="F21" s="744" t="s">
        <v>2270</v>
      </c>
      <c r="G21" s="744"/>
      <c r="H21" s="744"/>
      <c r="I21" s="744"/>
      <c r="J21" s="744"/>
      <c r="K21" s="738"/>
      <c r="L21" s="914" t="s">
        <v>1248</v>
      </c>
      <c r="M21" s="744" t="s">
        <v>2270</v>
      </c>
      <c r="N21" s="744"/>
      <c r="O21" s="744"/>
      <c r="P21" s="744"/>
      <c r="Q21" s="744"/>
      <c r="R21" s="738"/>
      <c r="S21" s="913" t="s">
        <v>1248</v>
      </c>
      <c r="T21" s="744" t="s">
        <v>2270</v>
      </c>
      <c r="U21" s="744"/>
      <c r="V21" s="744"/>
      <c r="W21" s="744"/>
      <c r="X21" s="744"/>
      <c r="Y21" s="738"/>
      <c r="Z21" s="800"/>
      <c r="AA21" s="2828"/>
      <c r="AB21" s="2828"/>
      <c r="AC21" s="2828"/>
      <c r="AD21" s="2828"/>
      <c r="AE21" s="2829"/>
    </row>
    <row r="22" spans="1:31" ht="13.5" customHeight="1">
      <c r="A22" s="1139"/>
      <c r="B22" s="1140"/>
      <c r="C22" s="1140"/>
      <c r="D22" s="1141"/>
      <c r="E22" s="915" t="s">
        <v>1248</v>
      </c>
      <c r="F22" s="332" t="s">
        <v>2266</v>
      </c>
      <c r="G22" s="332"/>
      <c r="H22" s="893"/>
      <c r="I22" s="332"/>
      <c r="J22" s="332"/>
      <c r="K22" s="836"/>
      <c r="L22" s="915" t="s">
        <v>1248</v>
      </c>
      <c r="M22" s="332" t="s">
        <v>2266</v>
      </c>
      <c r="N22" s="332"/>
      <c r="O22" s="332"/>
      <c r="P22" s="893"/>
      <c r="Q22" s="332"/>
      <c r="R22" s="836"/>
      <c r="S22" s="915" t="s">
        <v>1248</v>
      </c>
      <c r="T22" s="332" t="s">
        <v>2266</v>
      </c>
      <c r="U22" s="332"/>
      <c r="V22" s="332"/>
      <c r="W22" s="893"/>
      <c r="X22" s="332"/>
      <c r="Y22" s="836"/>
      <c r="Z22" s="802"/>
      <c r="AA22" s="2780"/>
      <c r="AB22" s="2780"/>
      <c r="AC22" s="2780"/>
      <c r="AD22" s="2780"/>
      <c r="AE22" s="2834"/>
    </row>
    <row r="23" spans="1:31" ht="13.5" customHeight="1">
      <c r="A23" s="1260" t="s">
        <v>233</v>
      </c>
      <c r="B23" s="1261"/>
      <c r="C23" s="1261"/>
      <c r="D23" s="2455"/>
      <c r="E23" s="2803"/>
      <c r="F23" s="2804"/>
      <c r="G23" s="2804"/>
      <c r="H23" s="2804"/>
      <c r="I23" s="2804"/>
      <c r="J23" s="2804"/>
      <c r="K23" s="2805"/>
      <c r="L23" s="281" t="s">
        <v>1248</v>
      </c>
      <c r="M23" s="832" t="s">
        <v>2364</v>
      </c>
      <c r="N23" s="832"/>
      <c r="O23" s="832"/>
      <c r="P23" s="858"/>
      <c r="Q23" s="832"/>
      <c r="R23" s="833"/>
      <c r="S23" s="281" t="s">
        <v>1248</v>
      </c>
      <c r="T23" s="832" t="s">
        <v>2364</v>
      </c>
      <c r="U23" s="832"/>
      <c r="V23" s="832"/>
      <c r="W23" s="858"/>
      <c r="X23" s="832"/>
      <c r="Y23" s="833"/>
      <c r="Z23" s="281" t="s">
        <v>1248</v>
      </c>
      <c r="AA23" s="1020" t="s">
        <v>491</v>
      </c>
      <c r="AB23" s="1020"/>
      <c r="AC23" s="1020"/>
      <c r="AD23" s="1020"/>
      <c r="AE23" s="2833"/>
    </row>
    <row r="24" spans="1:31" ht="13.5" customHeight="1">
      <c r="A24" s="1249"/>
      <c r="B24" s="1250"/>
      <c r="C24" s="1250"/>
      <c r="D24" s="2625"/>
      <c r="E24" s="2806"/>
      <c r="F24" s="2807"/>
      <c r="G24" s="2807"/>
      <c r="H24" s="2807"/>
      <c r="I24" s="2807"/>
      <c r="J24" s="2807"/>
      <c r="K24" s="2808"/>
      <c r="L24" s="914" t="s">
        <v>1248</v>
      </c>
      <c r="M24" s="744" t="s">
        <v>2269</v>
      </c>
      <c r="N24" s="744"/>
      <c r="O24" s="744"/>
      <c r="P24" s="744"/>
      <c r="Q24" s="744"/>
      <c r="R24" s="738"/>
      <c r="S24" s="913" t="s">
        <v>1248</v>
      </c>
      <c r="T24" s="744" t="s">
        <v>2269</v>
      </c>
      <c r="U24" s="744"/>
      <c r="V24" s="744"/>
      <c r="W24" s="744"/>
      <c r="X24" s="744"/>
      <c r="Y24" s="738"/>
      <c r="Z24" s="913" t="s">
        <v>1248</v>
      </c>
      <c r="AA24" s="2828" t="s">
        <v>492</v>
      </c>
      <c r="AB24" s="2828"/>
      <c r="AC24" s="2828"/>
      <c r="AD24" s="2828"/>
      <c r="AE24" s="2829"/>
    </row>
    <row r="25" spans="1:31" ht="13.5" customHeight="1">
      <c r="A25" s="1249"/>
      <c r="B25" s="1250"/>
      <c r="C25" s="1250"/>
      <c r="D25" s="2625"/>
      <c r="E25" s="2806"/>
      <c r="F25" s="2807"/>
      <c r="G25" s="2807"/>
      <c r="H25" s="2807"/>
      <c r="I25" s="2807"/>
      <c r="J25" s="2807"/>
      <c r="K25" s="2808"/>
      <c r="L25" s="914" t="s">
        <v>1248</v>
      </c>
      <c r="M25" s="744" t="s">
        <v>2270</v>
      </c>
      <c r="N25" s="744"/>
      <c r="O25" s="744"/>
      <c r="P25" s="744"/>
      <c r="Q25" s="744"/>
      <c r="R25" s="738"/>
      <c r="S25" s="913" t="s">
        <v>1248</v>
      </c>
      <c r="T25" s="744" t="s">
        <v>2270</v>
      </c>
      <c r="U25" s="744"/>
      <c r="V25" s="744"/>
      <c r="W25" s="744"/>
      <c r="X25" s="744"/>
      <c r="Y25" s="738"/>
      <c r="Z25" s="800"/>
      <c r="AA25" s="2828"/>
      <c r="AB25" s="2828"/>
      <c r="AC25" s="2828"/>
      <c r="AD25" s="2828"/>
      <c r="AE25" s="2829"/>
    </row>
    <row r="26" spans="1:31" ht="13.5" customHeight="1">
      <c r="A26" s="1139"/>
      <c r="B26" s="1140"/>
      <c r="C26" s="1140"/>
      <c r="D26" s="1141"/>
      <c r="E26" s="2809"/>
      <c r="F26" s="2810"/>
      <c r="G26" s="2810"/>
      <c r="H26" s="2810"/>
      <c r="I26" s="2810"/>
      <c r="J26" s="2810"/>
      <c r="K26" s="2811"/>
      <c r="L26" s="915" t="s">
        <v>1248</v>
      </c>
      <c r="M26" s="332" t="s">
        <v>2266</v>
      </c>
      <c r="N26" s="332"/>
      <c r="O26" s="332"/>
      <c r="P26" s="893"/>
      <c r="Q26" s="332"/>
      <c r="R26" s="836"/>
      <c r="S26" s="915" t="s">
        <v>1248</v>
      </c>
      <c r="T26" s="332" t="s">
        <v>2266</v>
      </c>
      <c r="U26" s="332"/>
      <c r="V26" s="332"/>
      <c r="W26" s="893"/>
      <c r="X26" s="332"/>
      <c r="Y26" s="836"/>
      <c r="Z26" s="802"/>
      <c r="AA26" s="2780"/>
      <c r="AB26" s="2780"/>
      <c r="AC26" s="2780"/>
      <c r="AD26" s="2780"/>
      <c r="AE26" s="2834"/>
    </row>
    <row r="27" spans="1:31" ht="13.5" customHeight="1">
      <c r="A27" s="2830" t="s">
        <v>1750</v>
      </c>
      <c r="B27" s="2831"/>
      <c r="C27" s="2831"/>
      <c r="D27" s="2832"/>
      <c r="E27" s="507" t="s">
        <v>1248</v>
      </c>
      <c r="F27" s="2779" t="s">
        <v>297</v>
      </c>
      <c r="G27" s="2779"/>
      <c r="H27" s="2779"/>
      <c r="I27" s="2779"/>
      <c r="J27" s="2779"/>
      <c r="K27" s="2779"/>
      <c r="L27" s="2779"/>
      <c r="M27" s="2779"/>
      <c r="N27" s="2779"/>
      <c r="O27" s="2779"/>
      <c r="P27" s="2779"/>
      <c r="Q27" s="508"/>
      <c r="R27" s="508"/>
      <c r="S27" s="690"/>
      <c r="T27" s="690"/>
      <c r="U27" s="690"/>
      <c r="V27" s="508"/>
      <c r="W27" s="508"/>
      <c r="X27" s="508"/>
      <c r="Y27" s="509"/>
      <c r="Z27" s="2781" t="s">
        <v>1250</v>
      </c>
      <c r="AA27" s="2782"/>
      <c r="AB27" s="2782"/>
      <c r="AC27" s="2782"/>
      <c r="AD27" s="2782"/>
      <c r="AE27" s="2783"/>
    </row>
    <row r="28" spans="1:31" ht="13.5" customHeight="1">
      <c r="A28" s="1249"/>
      <c r="B28" s="1250"/>
      <c r="C28" s="1250"/>
      <c r="D28" s="2625"/>
      <c r="E28" s="800"/>
      <c r="F28" s="817" t="s">
        <v>1751</v>
      </c>
      <c r="G28" s="914" t="s">
        <v>1248</v>
      </c>
      <c r="H28" s="1106" t="s">
        <v>1752</v>
      </c>
      <c r="I28" s="1106"/>
      <c r="J28" s="1106"/>
      <c r="K28" s="1106"/>
      <c r="L28" s="1106"/>
      <c r="M28" s="1106"/>
      <c r="N28" s="1106"/>
      <c r="O28" s="914" t="s">
        <v>1770</v>
      </c>
      <c r="P28" s="1106" t="s">
        <v>1753</v>
      </c>
      <c r="Q28" s="1106"/>
      <c r="R28" s="1106"/>
      <c r="S28" s="1106"/>
      <c r="T28" s="1106"/>
      <c r="U28" s="1106"/>
      <c r="V28" s="1106"/>
      <c r="W28" s="744"/>
      <c r="X28" s="744"/>
      <c r="Y28" s="738"/>
      <c r="Z28" s="2784"/>
      <c r="AA28" s="2785"/>
      <c r="AB28" s="2785"/>
      <c r="AC28" s="2785"/>
      <c r="AD28" s="2785"/>
      <c r="AE28" s="2786"/>
    </row>
    <row r="29" spans="1:31" ht="13.5" customHeight="1">
      <c r="A29" s="1139"/>
      <c r="B29" s="1140"/>
      <c r="C29" s="1140"/>
      <c r="D29" s="1141"/>
      <c r="E29" s="915" t="s">
        <v>1248</v>
      </c>
      <c r="F29" s="2780" t="s">
        <v>298</v>
      </c>
      <c r="G29" s="2780"/>
      <c r="H29" s="2780"/>
      <c r="I29" s="2780"/>
      <c r="J29" s="2780"/>
      <c r="K29" s="2780"/>
      <c r="L29" s="2780"/>
      <c r="M29" s="2780"/>
      <c r="N29" s="2780"/>
      <c r="O29" s="2780"/>
      <c r="P29" s="2780"/>
      <c r="Q29" s="510"/>
      <c r="R29" s="510"/>
      <c r="S29" s="693"/>
      <c r="T29" s="693"/>
      <c r="U29" s="693"/>
      <c r="V29" s="510"/>
      <c r="W29" s="510"/>
      <c r="X29" s="510"/>
      <c r="Y29" s="511"/>
      <c r="Z29" s="2787"/>
      <c r="AA29" s="2788"/>
      <c r="AB29" s="2788"/>
      <c r="AC29" s="2788"/>
      <c r="AD29" s="2788"/>
      <c r="AE29" s="2789"/>
    </row>
    <row r="30" spans="1:31" ht="13.5" customHeight="1">
      <c r="A30" s="1289" t="s">
        <v>2206</v>
      </c>
      <c r="B30" s="1290"/>
      <c r="C30" s="1290"/>
      <c r="D30" s="2189"/>
      <c r="E30" s="675" t="s">
        <v>1248</v>
      </c>
      <c r="F30" s="2827" t="s">
        <v>297</v>
      </c>
      <c r="G30" s="2827"/>
      <c r="H30" s="2827"/>
      <c r="I30" s="2827"/>
      <c r="J30" s="2827"/>
      <c r="K30" s="2827"/>
      <c r="L30" s="2827"/>
      <c r="M30" s="2827"/>
      <c r="N30" s="2827"/>
      <c r="O30" s="2827"/>
      <c r="P30" s="2827"/>
      <c r="Q30" s="690"/>
      <c r="R30" s="690"/>
      <c r="S30" s="690"/>
      <c r="T30" s="690"/>
      <c r="U30" s="690"/>
      <c r="V30" s="690"/>
      <c r="W30" s="690"/>
      <c r="X30" s="690"/>
      <c r="Y30" s="691"/>
      <c r="Z30" s="2790"/>
      <c r="AA30" s="2791"/>
      <c r="AB30" s="2791"/>
      <c r="AC30" s="2791"/>
      <c r="AD30" s="2791"/>
      <c r="AE30" s="2792"/>
    </row>
    <row r="31" spans="1:31" ht="13.5" customHeight="1">
      <c r="A31" s="1249"/>
      <c r="B31" s="1250"/>
      <c r="C31" s="1250"/>
      <c r="D31" s="2625"/>
      <c r="E31" s="800"/>
      <c r="F31" s="817" t="s">
        <v>1751</v>
      </c>
      <c r="G31" s="907" t="s">
        <v>1248</v>
      </c>
      <c r="H31" s="817" t="s">
        <v>2115</v>
      </c>
      <c r="I31" s="817"/>
      <c r="J31" s="817"/>
      <c r="K31" s="907" t="s">
        <v>1248</v>
      </c>
      <c r="L31" s="817" t="s">
        <v>2116</v>
      </c>
      <c r="M31" s="817"/>
      <c r="N31" s="817"/>
      <c r="Q31" s="2"/>
      <c r="R31" s="2"/>
      <c r="S31" s="2"/>
      <c r="T31" s="2"/>
      <c r="U31" s="2"/>
      <c r="V31" s="2"/>
      <c r="W31" s="2"/>
      <c r="X31" s="2"/>
      <c r="Y31" s="25"/>
      <c r="Z31" s="2793"/>
      <c r="AA31" s="2794"/>
      <c r="AB31" s="2794"/>
      <c r="AC31" s="2794"/>
      <c r="AD31" s="2794"/>
      <c r="AE31" s="2795"/>
    </row>
    <row r="32" spans="1:31" ht="13.5" customHeight="1">
      <c r="A32" s="1291"/>
      <c r="B32" s="1292"/>
      <c r="C32" s="1292"/>
      <c r="D32" s="2190"/>
      <c r="E32" s="692" t="s">
        <v>1248</v>
      </c>
      <c r="F32" s="2799" t="s">
        <v>298</v>
      </c>
      <c r="G32" s="2799"/>
      <c r="H32" s="2799"/>
      <c r="I32" s="2799"/>
      <c r="J32" s="2799"/>
      <c r="K32" s="2799"/>
      <c r="L32" s="2799"/>
      <c r="M32" s="2799"/>
      <c r="N32" s="2799"/>
      <c r="O32" s="2799"/>
      <c r="P32" s="2799"/>
      <c r="Q32" s="693"/>
      <c r="R32" s="693"/>
      <c r="S32" s="693"/>
      <c r="T32" s="693"/>
      <c r="U32" s="693"/>
      <c r="V32" s="693"/>
      <c r="W32" s="693"/>
      <c r="X32" s="693"/>
      <c r="Y32" s="694"/>
      <c r="Z32" s="2796"/>
      <c r="AA32" s="2797"/>
      <c r="AB32" s="2797"/>
      <c r="AC32" s="2797"/>
      <c r="AD32" s="2797"/>
      <c r="AE32" s="2798"/>
    </row>
    <row r="33" spans="1:32" ht="14.25">
      <c r="A33" s="519"/>
      <c r="D33" s="517"/>
      <c r="E33" s="755"/>
      <c r="F33" s="744"/>
      <c r="G33" s="744"/>
      <c r="H33" s="744"/>
      <c r="I33" s="744"/>
      <c r="J33" s="744"/>
      <c r="K33" s="744"/>
      <c r="L33" s="744"/>
    </row>
    <row r="34" spans="1:32" ht="14.25">
      <c r="A34" s="518" t="s">
        <v>1785</v>
      </c>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row>
    <row r="35" spans="1:32" ht="14.25">
      <c r="A35" s="518"/>
      <c r="B35" s="520"/>
      <c r="C35" s="520"/>
      <c r="D35" s="520"/>
      <c r="E35" s="911" t="s">
        <v>1248</v>
      </c>
      <c r="F35" s="744" t="s">
        <v>1296</v>
      </c>
      <c r="G35" s="744"/>
      <c r="H35" s="744"/>
      <c r="I35" s="744" t="s">
        <v>1786</v>
      </c>
      <c r="J35" s="911" t="s">
        <v>1248</v>
      </c>
      <c r="K35" s="744" t="s">
        <v>1297</v>
      </c>
      <c r="L35" s="520"/>
      <c r="M35" s="520"/>
      <c r="N35" s="911" t="s">
        <v>1248</v>
      </c>
      <c r="O35" s="516" t="s">
        <v>138</v>
      </c>
      <c r="P35" s="520"/>
      <c r="Q35" s="520"/>
      <c r="R35" s="911" t="s">
        <v>1248</v>
      </c>
      <c r="S35" s="516" t="s">
        <v>1606</v>
      </c>
      <c r="T35" s="525"/>
      <c r="U35" s="525"/>
      <c r="V35" s="520"/>
      <c r="W35" s="520"/>
      <c r="X35" s="911" t="s">
        <v>1248</v>
      </c>
      <c r="Y35" s="516" t="s">
        <v>784</v>
      </c>
      <c r="Z35" s="525"/>
      <c r="AA35" s="525"/>
      <c r="AB35" s="525"/>
      <c r="AC35" s="525"/>
      <c r="AD35" s="524"/>
    </row>
    <row r="36" spans="1:32" ht="14.25">
      <c r="A36" s="518"/>
      <c r="B36" s="520"/>
      <c r="C36" s="520"/>
      <c r="D36" s="520"/>
      <c r="E36" s="520"/>
      <c r="F36" s="744"/>
      <c r="J36" s="911" t="s">
        <v>1248</v>
      </c>
      <c r="K36" s="763" t="s">
        <v>1298</v>
      </c>
      <c r="L36" s="520"/>
      <c r="M36" s="520"/>
      <c r="N36" s="520"/>
      <c r="O36" s="520"/>
      <c r="P36" s="520"/>
      <c r="Q36" s="520"/>
      <c r="R36" s="520"/>
      <c r="S36" s="520"/>
      <c r="T36" s="520"/>
      <c r="U36" s="911" t="s">
        <v>1248</v>
      </c>
      <c r="V36" s="763" t="s">
        <v>1684</v>
      </c>
      <c r="Y36" s="524"/>
      <c r="Z36" s="524"/>
      <c r="AA36" s="524"/>
      <c r="AB36" s="524"/>
      <c r="AC36" s="524"/>
      <c r="AD36" s="524"/>
      <c r="AE36" s="637" t="s">
        <v>1787</v>
      </c>
    </row>
    <row r="37" spans="1:32" ht="14.25">
      <c r="A37" s="518"/>
      <c r="B37" s="520"/>
      <c r="C37" s="520"/>
      <c r="D37" s="520"/>
      <c r="E37" s="520"/>
      <c r="F37" s="744"/>
    </row>
    <row r="38" spans="1:32" ht="14.25">
      <c r="A38" s="518"/>
      <c r="B38" s="520"/>
      <c r="C38" s="520"/>
      <c r="D38" s="520"/>
      <c r="E38" s="911" t="s">
        <v>1248</v>
      </c>
      <c r="F38" s="744" t="s">
        <v>1295</v>
      </c>
      <c r="G38" s="744"/>
      <c r="H38" s="744"/>
      <c r="I38" s="744" t="s">
        <v>1786</v>
      </c>
      <c r="J38" s="911" t="s">
        <v>1248</v>
      </c>
      <c r="K38" s="744" t="s">
        <v>1297</v>
      </c>
      <c r="L38" s="520"/>
      <c r="M38" s="520"/>
      <c r="N38" s="911" t="s">
        <v>1248</v>
      </c>
      <c r="O38" s="516" t="s">
        <v>138</v>
      </c>
      <c r="P38" s="520"/>
      <c r="Q38" s="520"/>
      <c r="R38" s="911" t="s">
        <v>1248</v>
      </c>
      <c r="S38" s="516" t="s">
        <v>1606</v>
      </c>
      <c r="T38" s="525"/>
      <c r="U38" s="525"/>
      <c r="V38" s="520"/>
      <c r="W38" s="520"/>
      <c r="X38" s="911" t="s">
        <v>1248</v>
      </c>
      <c r="Y38" s="516" t="s">
        <v>784</v>
      </c>
      <c r="Z38" s="525"/>
      <c r="AA38" s="525"/>
      <c r="AB38" s="525"/>
      <c r="AC38" s="525"/>
      <c r="AD38" s="524"/>
    </row>
    <row r="39" spans="1:32" ht="14.25">
      <c r="A39" s="518"/>
      <c r="B39" s="520"/>
      <c r="C39" s="520"/>
      <c r="D39" s="520"/>
      <c r="E39" s="520"/>
      <c r="F39" s="520"/>
      <c r="J39" s="911" t="s">
        <v>1248</v>
      </c>
      <c r="K39" s="763" t="s">
        <v>2365</v>
      </c>
      <c r="L39" s="520"/>
      <c r="M39" s="520"/>
      <c r="N39" s="520"/>
      <c r="O39" s="520"/>
      <c r="P39" s="520"/>
      <c r="Q39" s="520"/>
      <c r="R39" s="520"/>
      <c r="S39" s="520"/>
      <c r="T39" s="520"/>
      <c r="U39" s="911" t="s">
        <v>1248</v>
      </c>
      <c r="V39" s="763" t="s">
        <v>1684</v>
      </c>
      <c r="Y39" s="524"/>
      <c r="Z39" s="524"/>
      <c r="AA39" s="524"/>
      <c r="AB39" s="524"/>
      <c r="AC39" s="524"/>
      <c r="AD39" s="524"/>
      <c r="AE39" s="637" t="s">
        <v>1787</v>
      </c>
    </row>
    <row r="40" spans="1:32" ht="14.25">
      <c r="A40" s="519"/>
      <c r="D40" s="517"/>
      <c r="E40" s="801"/>
      <c r="F40" s="744"/>
      <c r="G40" s="744"/>
      <c r="H40" s="744"/>
      <c r="I40" s="744"/>
      <c r="J40" s="744"/>
      <c r="K40" s="744"/>
      <c r="L40" s="744"/>
    </row>
    <row r="41" spans="1:32" ht="14.25">
      <c r="A41" s="518" t="s">
        <v>1788</v>
      </c>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row>
    <row r="42" spans="1:32">
      <c r="A42" s="517"/>
      <c r="B42" s="517"/>
      <c r="C42" s="517"/>
      <c r="D42" s="517"/>
      <c r="E42" s="914" t="s">
        <v>1248</v>
      </c>
      <c r="F42" s="744" t="s">
        <v>297</v>
      </c>
      <c r="G42" s="744"/>
      <c r="H42" s="744"/>
      <c r="I42" s="744"/>
      <c r="J42" s="744"/>
      <c r="K42" s="744"/>
      <c r="L42" s="744" t="s">
        <v>14</v>
      </c>
      <c r="M42" s="744" t="s">
        <v>1754</v>
      </c>
      <c r="N42" s="744"/>
      <c r="O42" s="744"/>
      <c r="P42" s="744"/>
      <c r="Q42" s="911" t="s">
        <v>1248</v>
      </c>
      <c r="R42" s="744" t="s">
        <v>1296</v>
      </c>
      <c r="S42" s="744"/>
      <c r="T42" s="911" t="s">
        <v>1248</v>
      </c>
      <c r="U42" s="744" t="s">
        <v>1295</v>
      </c>
      <c r="V42" s="517"/>
      <c r="W42" s="517"/>
      <c r="X42" s="517" t="s">
        <v>90</v>
      </c>
      <c r="Y42" s="517"/>
      <c r="Z42" s="517"/>
      <c r="AA42" s="517"/>
      <c r="AB42" s="517"/>
      <c r="AC42" s="517"/>
      <c r="AD42" s="517"/>
      <c r="AE42" s="517"/>
    </row>
    <row r="43" spans="1:32">
      <c r="A43" s="517" t="s">
        <v>1789</v>
      </c>
      <c r="B43" s="517"/>
      <c r="C43" s="517"/>
      <c r="D43" s="517"/>
      <c r="E43" s="914" t="s">
        <v>1248</v>
      </c>
      <c r="F43" s="744" t="s">
        <v>298</v>
      </c>
      <c r="G43" s="744"/>
      <c r="H43" s="744"/>
      <c r="I43" s="744"/>
      <c r="J43" s="744"/>
      <c r="K43" s="744"/>
      <c r="L43" s="744"/>
      <c r="M43" s="744"/>
      <c r="N43" s="744"/>
      <c r="O43" s="744"/>
      <c r="P43" s="744"/>
      <c r="Q43" s="744"/>
      <c r="R43" s="744"/>
      <c r="S43" s="744"/>
      <c r="T43" s="744"/>
      <c r="U43" s="744"/>
      <c r="V43" s="744"/>
      <c r="W43" s="517"/>
      <c r="X43" s="517"/>
      <c r="Y43" s="517"/>
      <c r="Z43" s="517"/>
      <c r="AA43" s="517"/>
      <c r="AB43" s="517"/>
      <c r="AC43" s="517"/>
      <c r="AD43" s="517"/>
    </row>
    <row r="44" spans="1:32">
      <c r="A44" s="517"/>
      <c r="B44" s="517"/>
      <c r="C44" s="512" t="s">
        <v>1413</v>
      </c>
      <c r="D44" s="512"/>
      <c r="E44" s="801"/>
      <c r="F44" s="744"/>
      <c r="G44" s="744"/>
      <c r="H44" s="744"/>
      <c r="I44" s="744"/>
      <c r="J44" s="744"/>
      <c r="K44" s="744"/>
      <c r="L44" s="744"/>
      <c r="M44" s="744"/>
      <c r="N44" s="744"/>
      <c r="O44" s="744"/>
      <c r="P44" s="744"/>
      <c r="Q44" s="744"/>
      <c r="R44" s="744"/>
      <c r="S44" s="744"/>
      <c r="T44" s="744"/>
      <c r="U44" s="744"/>
      <c r="V44" s="744"/>
      <c r="W44" s="517"/>
      <c r="X44" s="517"/>
      <c r="Y44" s="517"/>
      <c r="Z44" s="517"/>
      <c r="AA44" s="517"/>
      <c r="AB44" s="517"/>
      <c r="AC44" s="517"/>
      <c r="AD44" s="517"/>
    </row>
    <row r="45" spans="1:32">
      <c r="A45" s="517"/>
      <c r="B45" s="517"/>
      <c r="C45" s="517"/>
      <c r="D45" s="517"/>
      <c r="E45" s="914" t="s">
        <v>1248</v>
      </c>
      <c r="F45" s="744" t="s">
        <v>299</v>
      </c>
      <c r="G45" s="517"/>
      <c r="H45" s="517"/>
      <c r="I45" s="517"/>
      <c r="J45" s="517"/>
      <c r="K45" s="517"/>
      <c r="L45" s="517"/>
      <c r="M45" s="914" t="s">
        <v>1248</v>
      </c>
      <c r="N45" s="744" t="s">
        <v>300</v>
      </c>
      <c r="O45" s="517"/>
      <c r="P45" s="517"/>
      <c r="Q45" s="517"/>
      <c r="R45" s="517"/>
      <c r="S45" s="517"/>
      <c r="T45" s="517"/>
      <c r="U45" s="517"/>
      <c r="V45" s="517"/>
      <c r="W45" s="517"/>
      <c r="X45" s="517"/>
      <c r="Y45" s="517"/>
      <c r="Z45" s="517"/>
      <c r="AA45" s="517"/>
      <c r="AB45" s="517"/>
      <c r="AC45" s="517"/>
      <c r="AD45" s="517"/>
      <c r="AE45" s="517"/>
      <c r="AF45" s="517"/>
    </row>
    <row r="46" spans="1:32">
      <c r="A46" s="517"/>
      <c r="B46" s="517"/>
      <c r="C46" s="517"/>
      <c r="D46" s="517"/>
      <c r="E46" s="801"/>
      <c r="F46" s="744"/>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row>
    <row r="47" spans="1:32" ht="14.25">
      <c r="A47" s="515" t="s">
        <v>1795</v>
      </c>
      <c r="B47" s="515"/>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row>
    <row r="48" spans="1:32" ht="14.25" customHeight="1">
      <c r="A48" s="518" t="s">
        <v>1771</v>
      </c>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row>
    <row r="49" spans="1:35">
      <c r="A49" s="517"/>
      <c r="B49" s="517"/>
      <c r="C49" s="517"/>
      <c r="D49" s="517"/>
      <c r="E49" s="914" t="s">
        <v>1248</v>
      </c>
      <c r="F49" s="517" t="s">
        <v>1758</v>
      </c>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4"/>
      <c r="AF49" s="514"/>
      <c r="AG49" s="514"/>
      <c r="AH49" s="514"/>
    </row>
    <row r="50" spans="1:35">
      <c r="A50" s="513"/>
      <c r="B50" s="514"/>
      <c r="C50" s="514"/>
      <c r="D50" s="514"/>
      <c r="E50" s="914" t="s">
        <v>1248</v>
      </c>
      <c r="F50" s="514" t="s">
        <v>1759</v>
      </c>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row>
    <row r="51" spans="1:35">
      <c r="A51" s="513"/>
      <c r="B51" s="514"/>
      <c r="C51" s="514"/>
      <c r="D51" s="514"/>
      <c r="E51" s="914" t="s">
        <v>1248</v>
      </c>
      <c r="F51" s="514" t="s">
        <v>1760</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row>
    <row r="52" spans="1:35">
      <c r="A52" s="513"/>
      <c r="B52" s="514"/>
      <c r="C52" s="514"/>
      <c r="D52" s="514"/>
      <c r="E52" s="914" t="s">
        <v>1248</v>
      </c>
      <c r="F52" s="514" t="s">
        <v>706</v>
      </c>
      <c r="G52" s="514"/>
      <c r="H52" s="514"/>
      <c r="I52" s="2778"/>
      <c r="J52" s="2778"/>
      <c r="K52" s="2778"/>
      <c r="L52" s="2778"/>
      <c r="M52" s="2778"/>
      <c r="N52" s="2778"/>
      <c r="O52" s="2778"/>
      <c r="P52" s="2778"/>
      <c r="Q52" s="2778"/>
      <c r="R52" s="2778"/>
      <c r="S52" s="2778"/>
      <c r="T52" s="2778"/>
      <c r="U52" s="2778"/>
      <c r="V52" s="2778"/>
      <c r="W52" s="2778"/>
      <c r="X52" s="2778"/>
      <c r="Y52" s="2778"/>
      <c r="Z52" s="2778"/>
      <c r="AA52" s="2778"/>
      <c r="AB52" s="2778"/>
      <c r="AC52" s="2778"/>
      <c r="AD52" s="2778"/>
      <c r="AE52" s="2778"/>
      <c r="AF52" s="2778"/>
      <c r="AG52" s="2778"/>
      <c r="AH52" s="514" t="s">
        <v>1755</v>
      </c>
    </row>
    <row r="53" spans="1:35">
      <c r="A53" s="513"/>
      <c r="B53" s="514"/>
      <c r="C53" s="514"/>
      <c r="D53" s="514"/>
      <c r="E53" s="801"/>
      <c r="F53" s="514"/>
      <c r="G53" s="514"/>
      <c r="H53" s="514"/>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14"/>
    </row>
    <row r="54" spans="1:35">
      <c r="A54" s="518" t="s">
        <v>2366</v>
      </c>
      <c r="B54" s="521"/>
      <c r="C54" s="521"/>
      <c r="D54" s="521"/>
      <c r="E54" s="801"/>
      <c r="F54" s="521"/>
      <c r="G54" s="521"/>
      <c r="H54" s="521"/>
      <c r="I54" s="521"/>
      <c r="J54" s="521"/>
      <c r="K54" s="521"/>
      <c r="L54" s="521"/>
      <c r="M54" s="521"/>
      <c r="N54" s="521"/>
      <c r="O54" s="521"/>
      <c r="P54" s="521"/>
      <c r="Q54" s="521"/>
      <c r="R54" s="521"/>
      <c r="S54" s="521"/>
      <c r="T54" s="521"/>
      <c r="U54" s="521"/>
      <c r="V54" s="521"/>
      <c r="W54" s="521"/>
      <c r="X54" s="521"/>
      <c r="Y54" s="521"/>
      <c r="Z54" s="521"/>
      <c r="AA54" s="521"/>
      <c r="AB54" s="521"/>
      <c r="AC54" s="521"/>
      <c r="AD54" s="521"/>
      <c r="AE54" s="521"/>
      <c r="AF54" s="521"/>
      <c r="AG54" s="521"/>
      <c r="AH54" s="521"/>
      <c r="AI54" s="517"/>
    </row>
    <row r="55" spans="1:35" ht="14.25" customHeight="1">
      <c r="A55" s="517"/>
      <c r="B55" s="517"/>
      <c r="C55" s="517"/>
      <c r="D55" s="517"/>
      <c r="E55" s="914" t="s">
        <v>1248</v>
      </c>
      <c r="F55" s="517" t="s">
        <v>1761</v>
      </c>
      <c r="G55" s="517"/>
      <c r="H55" s="517"/>
      <c r="I55" s="517"/>
      <c r="J55" s="914" t="s">
        <v>1248</v>
      </c>
      <c r="K55" s="517" t="s">
        <v>1762</v>
      </c>
      <c r="L55" s="517"/>
      <c r="M55" s="517"/>
      <c r="N55" s="517"/>
      <c r="O55" s="914" t="s">
        <v>1248</v>
      </c>
      <c r="P55" s="517" t="s">
        <v>1763</v>
      </c>
      <c r="Q55" s="517"/>
      <c r="R55" s="517"/>
      <c r="S55" s="517"/>
      <c r="T55" s="517"/>
      <c r="U55" s="517"/>
      <c r="V55" s="517"/>
      <c r="W55" s="517"/>
      <c r="X55" s="517"/>
      <c r="Y55" s="517"/>
      <c r="Z55" s="517"/>
      <c r="AA55" s="517"/>
      <c r="AB55" s="517"/>
      <c r="AC55" s="517"/>
      <c r="AD55" s="517"/>
      <c r="AE55" s="517"/>
      <c r="AF55" s="514"/>
      <c r="AG55" s="514"/>
      <c r="AH55" s="514"/>
      <c r="AI55" s="514"/>
    </row>
    <row r="56" spans="1:35">
      <c r="A56" s="513"/>
      <c r="B56" s="514"/>
      <c r="C56" s="514"/>
      <c r="D56" s="514"/>
      <c r="E56" s="914" t="s">
        <v>1248</v>
      </c>
      <c r="F56" s="514" t="s">
        <v>1764</v>
      </c>
      <c r="G56" s="514"/>
      <c r="H56" s="514"/>
      <c r="I56" s="1225"/>
      <c r="J56" s="1225"/>
      <c r="K56" s="514" t="s">
        <v>421</v>
      </c>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row>
    <row r="57" spans="1:35">
      <c r="A57" s="513"/>
      <c r="B57" s="514"/>
      <c r="C57" s="514"/>
      <c r="D57" s="514"/>
      <c r="E57" s="914" t="s">
        <v>1248</v>
      </c>
      <c r="F57" s="514" t="s">
        <v>302</v>
      </c>
      <c r="G57" s="514"/>
      <c r="H57" s="514"/>
      <c r="I57" s="1225"/>
      <c r="J57" s="1225"/>
      <c r="K57" s="514" t="s">
        <v>421</v>
      </c>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row>
    <row r="58" spans="1:35">
      <c r="A58" s="513"/>
      <c r="B58" s="514"/>
      <c r="C58" s="514"/>
      <c r="D58" s="514"/>
      <c r="E58" s="801"/>
      <c r="F58" s="514"/>
      <c r="G58" s="514"/>
      <c r="H58" s="514"/>
      <c r="I58" s="818"/>
      <c r="J58" s="818"/>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row>
    <row r="64" spans="1:35">
      <c r="A64" s="517"/>
      <c r="B64" s="517"/>
      <c r="C64" s="517"/>
      <c r="D64" s="517"/>
      <c r="E64" s="801"/>
      <c r="F64" s="517"/>
      <c r="G64" s="517"/>
      <c r="H64" s="517"/>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row>
  </sheetData>
  <mergeCells count="33">
    <mergeCell ref="A30:D32"/>
    <mergeCell ref="F30:P30"/>
    <mergeCell ref="AA21:AE21"/>
    <mergeCell ref="AA25:AE25"/>
    <mergeCell ref="A27:D29"/>
    <mergeCell ref="A19:D22"/>
    <mergeCell ref="AA19:AE19"/>
    <mergeCell ref="AA20:AE20"/>
    <mergeCell ref="AA22:AE22"/>
    <mergeCell ref="A23:D26"/>
    <mergeCell ref="AA23:AE23"/>
    <mergeCell ref="AA24:AE24"/>
    <mergeCell ref="AA26:AE26"/>
    <mergeCell ref="E23:K26"/>
    <mergeCell ref="Z14:AE14"/>
    <mergeCell ref="Z15:AE18"/>
    <mergeCell ref="C4:AI6"/>
    <mergeCell ref="A14:D14"/>
    <mergeCell ref="A15:D18"/>
    <mergeCell ref="AF10:AH10"/>
    <mergeCell ref="E14:K14"/>
    <mergeCell ref="L14:R14"/>
    <mergeCell ref="S14:Y14"/>
    <mergeCell ref="I52:AG52"/>
    <mergeCell ref="I56:J56"/>
    <mergeCell ref="I57:J57"/>
    <mergeCell ref="F27:P27"/>
    <mergeCell ref="F29:P29"/>
    <mergeCell ref="Z27:AE29"/>
    <mergeCell ref="H28:N28"/>
    <mergeCell ref="P28:V28"/>
    <mergeCell ref="Z30:AE32"/>
    <mergeCell ref="F32:P32"/>
  </mergeCells>
  <phoneticPr fontId="5"/>
  <dataValidations count="1">
    <dataValidation type="list" allowBlank="1" showInputMessage="1" showErrorMessage="1" sqref="E9:E10 R9:R10 W9:W10 AB9:AB10 E38 E55:E57 U39 R35 G31 O55 E49:E52 O28 N38 X38 J38:J39 R38 N35 U36 G28 X35 J35:J36 E35 E42:E43 Q42 E45 T42 M45 J55 E27 E15:E22 Z19:Z20 S15:S26 L15:L26 Z23:Z24 E29:E30 K31 E32">
      <formula1>"□,☑"</formula1>
    </dataValidation>
  </dataValidations>
  <pageMargins left="0.70866141732283472" right="0.31496062992125984" top="0.59055118110236227" bottom="0.19685039370078741" header="0.51181102362204722" footer="0.19685039370078741"/>
  <pageSetup paperSize="9" fitToWidth="0" orientation="portrait"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R68"/>
  <sheetViews>
    <sheetView view="pageBreakPreview" zoomScaleNormal="100" zoomScaleSheetLayoutView="100" workbookViewId="0"/>
  </sheetViews>
  <sheetFormatPr defaultColWidth="2.625" defaultRowHeight="13.5"/>
  <cols>
    <col min="1" max="16384" width="2.625" style="637"/>
  </cols>
  <sheetData>
    <row r="1" spans="1:34" ht="14.25">
      <c r="A1" s="515" t="s">
        <v>1414</v>
      </c>
      <c r="B1" s="515"/>
      <c r="C1" s="515"/>
      <c r="D1" s="111"/>
      <c r="E1" s="111"/>
      <c r="F1" s="111"/>
      <c r="G1" s="111"/>
      <c r="H1" s="111"/>
      <c r="I1" s="111"/>
      <c r="J1" s="111"/>
      <c r="K1" s="521"/>
      <c r="L1" s="521"/>
      <c r="M1" s="521"/>
      <c r="N1" s="521"/>
      <c r="O1" s="521"/>
      <c r="P1" s="521"/>
      <c r="Q1" s="521"/>
      <c r="R1" s="521"/>
      <c r="S1" s="521"/>
      <c r="T1" s="521"/>
      <c r="U1" s="521"/>
      <c r="V1" s="521"/>
      <c r="W1" s="521"/>
      <c r="X1" s="521"/>
      <c r="Y1" s="521"/>
      <c r="Z1" s="521"/>
      <c r="AA1" s="521"/>
      <c r="AB1" s="521"/>
      <c r="AC1" s="521"/>
      <c r="AD1" s="521"/>
      <c r="AE1" s="521"/>
      <c r="AF1" s="514"/>
      <c r="AG1" s="514"/>
      <c r="AH1" s="514"/>
    </row>
    <row r="2" spans="1:34" ht="14.25">
      <c r="A2" s="518" t="s">
        <v>1292</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row>
    <row r="3" spans="1:34">
      <c r="A3" s="517"/>
      <c r="B3" s="517"/>
      <c r="C3" s="517"/>
      <c r="D3" s="792" t="s">
        <v>1248</v>
      </c>
      <c r="E3" s="517" t="s">
        <v>305</v>
      </c>
      <c r="F3" s="517"/>
      <c r="G3" s="517"/>
      <c r="H3" s="517"/>
      <c r="I3" s="517"/>
      <c r="J3" s="792" t="s">
        <v>1248</v>
      </c>
      <c r="K3" s="517" t="s">
        <v>306</v>
      </c>
      <c r="L3" s="517"/>
      <c r="M3" s="517"/>
      <c r="N3" s="517"/>
      <c r="O3" s="517"/>
      <c r="P3" s="792" t="s">
        <v>1248</v>
      </c>
      <c r="Q3" s="517" t="s">
        <v>307</v>
      </c>
      <c r="R3" s="517"/>
      <c r="S3" s="517"/>
      <c r="T3" s="517"/>
      <c r="U3" s="517"/>
      <c r="V3" s="517"/>
      <c r="W3" s="517"/>
      <c r="X3" s="517"/>
      <c r="Y3" s="517"/>
      <c r="Z3" s="517"/>
      <c r="AA3" s="517"/>
      <c r="AB3" s="517"/>
      <c r="AC3" s="517"/>
      <c r="AD3" s="517"/>
      <c r="AE3" s="517"/>
    </row>
    <row r="4" spans="1:34" ht="13.5" customHeight="1">
      <c r="A4" s="109"/>
    </row>
    <row r="5" spans="1:34" ht="14.25">
      <c r="A5" s="518" t="s">
        <v>1293</v>
      </c>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row>
    <row r="6" spans="1:34">
      <c r="A6" s="517"/>
      <c r="B6" s="517"/>
      <c r="C6" s="517"/>
      <c r="D6" s="792" t="s">
        <v>1248</v>
      </c>
      <c r="E6" s="517" t="s">
        <v>308</v>
      </c>
      <c r="F6" s="517"/>
      <c r="G6" s="517"/>
      <c r="H6" s="517"/>
      <c r="I6" s="517"/>
      <c r="J6" s="517"/>
      <c r="K6" s="517"/>
      <c r="L6" s="517"/>
      <c r="M6" s="517"/>
      <c r="N6" s="517"/>
      <c r="O6" s="517"/>
      <c r="P6" s="517"/>
      <c r="Q6" s="517"/>
      <c r="R6" s="517"/>
      <c r="S6" s="517"/>
      <c r="T6" s="517"/>
      <c r="U6" s="517"/>
      <c r="V6" s="517"/>
      <c r="W6" s="517"/>
      <c r="X6" s="517"/>
      <c r="Y6" s="517"/>
      <c r="Z6" s="517"/>
      <c r="AA6" s="517"/>
    </row>
    <row r="7" spans="1:34">
      <c r="A7" s="517"/>
      <c r="B7" s="517"/>
      <c r="C7" s="517"/>
      <c r="D7" s="792" t="s">
        <v>1248</v>
      </c>
      <c r="E7" s="517" t="s">
        <v>309</v>
      </c>
      <c r="F7" s="517"/>
      <c r="G7" s="517"/>
      <c r="H7" s="517"/>
      <c r="I7" s="517"/>
      <c r="J7" s="517"/>
      <c r="K7" s="517"/>
      <c r="L7" s="517"/>
      <c r="M7" s="517"/>
      <c r="N7" s="517"/>
      <c r="O7" s="517"/>
      <c r="P7" s="517"/>
      <c r="Q7" s="517"/>
      <c r="R7" s="517"/>
      <c r="S7" s="517"/>
      <c r="T7" s="517"/>
      <c r="U7" s="517"/>
      <c r="V7" s="517"/>
      <c r="W7" s="517"/>
      <c r="X7" s="517"/>
      <c r="Y7" s="517"/>
      <c r="Z7" s="517"/>
      <c r="AA7" s="517"/>
    </row>
    <row r="8" spans="1:34">
      <c r="A8" s="517"/>
      <c r="B8" s="517"/>
      <c r="C8" s="517"/>
      <c r="D8" s="792" t="s">
        <v>1248</v>
      </c>
      <c r="E8" s="517" t="s">
        <v>712</v>
      </c>
      <c r="F8" s="517"/>
      <c r="G8" s="517"/>
      <c r="H8" s="2228"/>
      <c r="I8" s="2228"/>
      <c r="J8" s="2228"/>
      <c r="K8" s="2228"/>
      <c r="L8" s="2228"/>
      <c r="M8" s="2228"/>
      <c r="N8" s="2228"/>
      <c r="O8" s="2228"/>
      <c r="P8" s="2228"/>
      <c r="Q8" s="2228"/>
      <c r="R8" s="2228"/>
      <c r="S8" s="2228"/>
      <c r="T8" s="2228"/>
      <c r="U8" s="2228"/>
      <c r="V8" s="2228"/>
      <c r="W8" s="2228"/>
      <c r="X8" s="2228"/>
      <c r="Y8" s="2228"/>
      <c r="Z8" s="2228"/>
      <c r="AA8" s="2228"/>
      <c r="AB8" s="2228"/>
      <c r="AC8" s="2228"/>
      <c r="AD8" s="2228"/>
      <c r="AE8" s="2228"/>
      <c r="AF8" s="2228"/>
      <c r="AG8" s="512" t="s">
        <v>708</v>
      </c>
    </row>
    <row r="9" spans="1:34">
      <c r="A9" s="517"/>
      <c r="B9" s="517"/>
      <c r="C9" s="517"/>
      <c r="D9" s="792"/>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row>
    <row r="10" spans="1:34">
      <c r="A10" s="518" t="s">
        <v>1343</v>
      </c>
      <c r="B10" s="517"/>
      <c r="C10" s="517"/>
      <c r="D10" s="792"/>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row>
    <row r="11" spans="1:34">
      <c r="A11" s="517"/>
      <c r="B11" s="517"/>
      <c r="C11" s="517"/>
      <c r="D11" s="792" t="s">
        <v>1248</v>
      </c>
      <c r="E11" s="517" t="s">
        <v>1296</v>
      </c>
      <c r="F11" s="517"/>
      <c r="G11" s="792" t="s">
        <v>1248</v>
      </c>
      <c r="H11" s="517" t="s">
        <v>1344</v>
      </c>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row>
    <row r="12" spans="1:34" ht="14.25">
      <c r="A12" s="515"/>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row>
    <row r="13" spans="1:34" ht="14.25">
      <c r="A13" s="515" t="s">
        <v>1415</v>
      </c>
      <c r="B13" s="515"/>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row>
    <row r="14" spans="1:34">
      <c r="A14" s="518" t="s">
        <v>191</v>
      </c>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row>
    <row r="15" spans="1:34">
      <c r="A15" s="517"/>
      <c r="B15" s="517"/>
      <c r="C15" s="517"/>
      <c r="D15" s="792" t="s">
        <v>1248</v>
      </c>
      <c r="E15" s="517" t="s">
        <v>1472</v>
      </c>
      <c r="F15" s="517"/>
      <c r="G15" s="517"/>
      <c r="H15" s="517"/>
      <c r="I15" s="517"/>
      <c r="J15" s="135" t="s">
        <v>1473</v>
      </c>
      <c r="K15" s="2778"/>
      <c r="L15" s="2778"/>
      <c r="M15" s="517" t="s">
        <v>744</v>
      </c>
      <c r="O15" s="517"/>
      <c r="Q15" s="517"/>
      <c r="R15" s="517"/>
      <c r="S15" s="517"/>
      <c r="T15" s="517"/>
      <c r="U15" s="517"/>
      <c r="V15" s="517"/>
      <c r="W15" s="517"/>
      <c r="X15" s="517"/>
      <c r="Y15" s="517"/>
      <c r="Z15" s="517"/>
      <c r="AA15" s="517"/>
      <c r="AB15" s="517"/>
      <c r="AC15" s="517"/>
      <c r="AD15" s="523"/>
      <c r="AE15" s="523"/>
      <c r="AF15" s="523"/>
      <c r="AG15" s="523"/>
    </row>
    <row r="16" spans="1:34">
      <c r="A16" s="517"/>
      <c r="B16" s="517"/>
      <c r="C16" s="517"/>
      <c r="G16" s="517"/>
      <c r="H16" s="792" t="s">
        <v>1248</v>
      </c>
      <c r="I16" s="517" t="s">
        <v>1075</v>
      </c>
      <c r="J16" s="517"/>
      <c r="K16" s="517"/>
      <c r="L16" s="517"/>
      <c r="M16" s="517"/>
      <c r="N16" s="517"/>
      <c r="Q16" s="517"/>
      <c r="R16" s="517"/>
      <c r="S16" s="517"/>
      <c r="T16" s="517"/>
      <c r="U16" s="517"/>
      <c r="V16" s="517"/>
      <c r="W16" s="517"/>
      <c r="AB16" s="517"/>
      <c r="AC16" s="517"/>
      <c r="AD16" s="523"/>
      <c r="AE16" s="523"/>
      <c r="AF16" s="523"/>
      <c r="AG16" s="523"/>
    </row>
    <row r="17" spans="1:34">
      <c r="A17" s="517"/>
      <c r="B17" s="517"/>
      <c r="C17" s="517"/>
      <c r="G17" s="517"/>
      <c r="H17" s="792" t="s">
        <v>1248</v>
      </c>
      <c r="I17" s="517" t="s">
        <v>782</v>
      </c>
      <c r="J17" s="517"/>
      <c r="K17" s="517"/>
      <c r="L17" s="517"/>
      <c r="M17" s="517"/>
      <c r="N17" s="517"/>
      <c r="O17" s="517"/>
      <c r="P17" s="517"/>
      <c r="Q17" s="517"/>
      <c r="R17" s="517"/>
      <c r="S17" s="517"/>
      <c r="T17" s="517"/>
      <c r="U17" s="517"/>
      <c r="V17" s="517"/>
      <c r="W17" s="517"/>
      <c r="X17" s="517"/>
      <c r="Y17" s="517"/>
      <c r="Z17" s="517"/>
      <c r="AA17" s="517"/>
      <c r="AB17" s="517"/>
      <c r="AC17" s="517"/>
      <c r="AD17" s="523"/>
      <c r="AE17" s="523"/>
      <c r="AF17" s="523"/>
      <c r="AG17" s="523"/>
    </row>
    <row r="18" spans="1:34">
      <c r="A18" s="517"/>
      <c r="B18" s="517"/>
      <c r="C18" s="517"/>
      <c r="G18" s="517"/>
      <c r="H18" s="792" t="s">
        <v>1248</v>
      </c>
      <c r="I18" s="517" t="s">
        <v>712</v>
      </c>
      <c r="J18" s="517"/>
      <c r="K18" s="517"/>
      <c r="L18" s="2228"/>
      <c r="M18" s="2228"/>
      <c r="N18" s="2228"/>
      <c r="O18" s="2228"/>
      <c r="P18" s="2228"/>
      <c r="Q18" s="2228"/>
      <c r="R18" s="2228"/>
      <c r="S18" s="2228"/>
      <c r="T18" s="2228"/>
      <c r="U18" s="2228"/>
      <c r="V18" s="2228"/>
      <c r="W18" s="2228"/>
      <c r="X18" s="2228"/>
      <c r="Y18" s="2228"/>
      <c r="Z18" s="2228"/>
      <c r="AA18" s="2228"/>
      <c r="AB18" s="2228"/>
      <c r="AC18" s="2228"/>
      <c r="AD18" s="2228"/>
      <c r="AE18" s="2228"/>
      <c r="AF18" s="2228"/>
      <c r="AG18" s="763" t="s">
        <v>1149</v>
      </c>
    </row>
    <row r="19" spans="1:34">
      <c r="A19" s="517"/>
      <c r="B19" s="517"/>
      <c r="C19" s="517"/>
      <c r="D19" s="792" t="s">
        <v>1248</v>
      </c>
      <c r="E19" s="517" t="s">
        <v>743</v>
      </c>
      <c r="F19" s="517"/>
      <c r="G19" s="517"/>
      <c r="H19" s="517"/>
      <c r="I19" s="517"/>
      <c r="J19" s="517"/>
      <c r="K19" s="517"/>
      <c r="L19" s="517"/>
      <c r="M19" s="517"/>
      <c r="N19" s="517"/>
      <c r="O19" s="517"/>
      <c r="P19" s="517"/>
      <c r="Q19" s="517"/>
      <c r="R19" s="517"/>
      <c r="S19" s="517"/>
      <c r="T19" s="517"/>
      <c r="U19" s="517"/>
      <c r="V19" s="517"/>
      <c r="W19" s="517"/>
      <c r="X19" s="517"/>
      <c r="Y19" s="517"/>
      <c r="Z19" s="517"/>
      <c r="AA19" s="517"/>
      <c r="AB19" s="517"/>
    </row>
    <row r="20" spans="1:34">
      <c r="A20" s="134"/>
    </row>
    <row r="21" spans="1:34" ht="14.25">
      <c r="A21" s="518" t="s">
        <v>944</v>
      </c>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row>
    <row r="22" spans="1:34">
      <c r="A22" s="517"/>
      <c r="B22" s="517"/>
      <c r="C22" s="517" t="s">
        <v>1150</v>
      </c>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D22" s="517"/>
    </row>
    <row r="23" spans="1:34">
      <c r="A23" s="517"/>
      <c r="B23" s="517"/>
      <c r="C23" s="517"/>
      <c r="D23" s="792" t="s">
        <v>1248</v>
      </c>
      <c r="E23" s="517" t="s">
        <v>192</v>
      </c>
      <c r="F23" s="517"/>
      <c r="G23" s="517"/>
      <c r="H23" s="517"/>
      <c r="I23" s="517"/>
      <c r="J23" s="517"/>
      <c r="K23" s="1225"/>
      <c r="L23" s="1225"/>
      <c r="M23" s="517" t="s">
        <v>783</v>
      </c>
      <c r="N23" s="517"/>
      <c r="O23" s="517"/>
      <c r="P23" s="517"/>
      <c r="Q23" s="517"/>
      <c r="R23" s="517"/>
      <c r="S23" s="517"/>
      <c r="T23" s="517"/>
      <c r="U23" s="517"/>
      <c r="V23" s="517"/>
      <c r="W23" s="517"/>
      <c r="X23" s="517"/>
      <c r="Y23" s="517"/>
      <c r="Z23" s="517"/>
      <c r="AA23" s="517"/>
      <c r="AD23" s="517"/>
    </row>
    <row r="24" spans="1:34">
      <c r="A24" s="517"/>
      <c r="B24" s="517"/>
      <c r="C24" s="517"/>
      <c r="D24" s="792" t="s">
        <v>1248</v>
      </c>
      <c r="E24" s="517" t="s">
        <v>492</v>
      </c>
      <c r="F24" s="517"/>
      <c r="G24" s="517"/>
      <c r="H24" s="517"/>
      <c r="I24" s="517"/>
      <c r="J24" s="517"/>
      <c r="K24" s="517"/>
      <c r="L24" s="517"/>
      <c r="M24" s="517"/>
      <c r="N24" s="517"/>
      <c r="O24" s="517"/>
      <c r="P24" s="517"/>
      <c r="Q24" s="517"/>
      <c r="R24" s="517"/>
      <c r="S24" s="517"/>
      <c r="T24" s="517"/>
      <c r="U24" s="517"/>
      <c r="V24" s="517"/>
      <c r="W24" s="517"/>
      <c r="X24" s="517"/>
      <c r="Y24" s="517"/>
      <c r="Z24" s="517"/>
      <c r="AA24" s="517"/>
      <c r="AD24" s="517"/>
    </row>
    <row r="25" spans="1:34">
      <c r="A25" s="517"/>
      <c r="B25" s="517"/>
      <c r="C25" s="517" t="s">
        <v>1151</v>
      </c>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row>
    <row r="26" spans="1:34">
      <c r="A26" s="517"/>
      <c r="B26" s="517"/>
      <c r="C26" s="517"/>
      <c r="D26" s="792" t="s">
        <v>1248</v>
      </c>
      <c r="E26" s="517" t="s">
        <v>192</v>
      </c>
      <c r="F26" s="517"/>
      <c r="G26" s="517"/>
      <c r="H26" s="517"/>
      <c r="I26" s="517"/>
      <c r="J26" s="517"/>
      <c r="K26" s="1225"/>
      <c r="L26" s="1225"/>
      <c r="M26" s="517" t="s">
        <v>783</v>
      </c>
      <c r="V26" s="517"/>
      <c r="W26" s="517"/>
      <c r="X26" s="517"/>
      <c r="Y26" s="517"/>
      <c r="Z26" s="517"/>
      <c r="AA26" s="517"/>
      <c r="AB26" s="517"/>
      <c r="AC26" s="517"/>
    </row>
    <row r="27" spans="1:34">
      <c r="A27" s="517"/>
      <c r="B27" s="517"/>
      <c r="C27" s="517"/>
      <c r="E27" s="517"/>
      <c r="F27" s="517"/>
      <c r="H27" s="792" t="s">
        <v>1248</v>
      </c>
      <c r="I27" s="517" t="s">
        <v>784</v>
      </c>
      <c r="J27" s="517"/>
      <c r="K27" s="517"/>
      <c r="L27" s="517"/>
      <c r="M27" s="792" t="s">
        <v>1248</v>
      </c>
      <c r="N27" s="517" t="s">
        <v>785</v>
      </c>
      <c r="O27" s="517"/>
      <c r="P27" s="517"/>
      <c r="Q27" s="517"/>
      <c r="R27" s="517"/>
      <c r="S27" s="517"/>
      <c r="T27" s="517"/>
      <c r="U27" s="517"/>
      <c r="V27" s="517"/>
      <c r="W27" s="517"/>
      <c r="X27" s="517"/>
      <c r="Y27" s="517"/>
      <c r="Z27" s="517"/>
      <c r="AA27" s="517"/>
      <c r="AB27" s="517"/>
      <c r="AC27" s="517"/>
    </row>
    <row r="28" spans="1:34">
      <c r="A28" s="517"/>
      <c r="B28" s="517"/>
      <c r="C28" s="517"/>
      <c r="D28" s="792" t="s">
        <v>1248</v>
      </c>
      <c r="E28" s="517" t="s">
        <v>492</v>
      </c>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row>
    <row r="29" spans="1:34">
      <c r="A29" s="517"/>
      <c r="B29" s="517"/>
      <c r="C29" s="517" t="s">
        <v>1152</v>
      </c>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row>
    <row r="30" spans="1:34">
      <c r="A30" s="109"/>
      <c r="D30" s="792" t="s">
        <v>1248</v>
      </c>
      <c r="E30" s="517" t="s">
        <v>192</v>
      </c>
      <c r="F30" s="517"/>
      <c r="G30" s="517"/>
      <c r="H30" s="517"/>
      <c r="I30" s="517"/>
      <c r="J30" s="517"/>
      <c r="K30" s="1225"/>
      <c r="L30" s="1225"/>
      <c r="M30" s="517" t="s">
        <v>783</v>
      </c>
      <c r="N30" s="517"/>
    </row>
    <row r="31" spans="1:34">
      <c r="A31" s="109"/>
      <c r="D31" s="792" t="s">
        <v>1248</v>
      </c>
      <c r="E31" s="517" t="s">
        <v>492</v>
      </c>
      <c r="F31" s="517"/>
      <c r="G31" s="517"/>
      <c r="H31" s="517"/>
      <c r="I31" s="517"/>
      <c r="J31" s="517"/>
      <c r="K31" s="517"/>
      <c r="L31" s="517"/>
      <c r="M31" s="517"/>
      <c r="N31" s="517"/>
    </row>
    <row r="32" spans="1:34">
      <c r="A32" s="109"/>
      <c r="C32" s="512" t="s">
        <v>773</v>
      </c>
      <c r="D32" s="517"/>
      <c r="E32" s="517"/>
      <c r="F32" s="517"/>
      <c r="G32" s="517"/>
      <c r="H32" s="517"/>
      <c r="I32" s="517"/>
      <c r="J32" s="517"/>
      <c r="K32" s="517"/>
      <c r="L32" s="517"/>
      <c r="M32" s="517"/>
      <c r="N32" s="517"/>
      <c r="O32" s="512"/>
      <c r="P32" s="512"/>
      <c r="Q32" s="512"/>
      <c r="R32" s="512"/>
      <c r="S32" s="512"/>
      <c r="T32" s="512"/>
      <c r="U32" s="512"/>
      <c r="V32" s="512"/>
      <c r="W32" s="512"/>
      <c r="X32" s="512"/>
      <c r="Y32" s="512"/>
      <c r="Z32" s="512"/>
    </row>
    <row r="33" spans="1:44">
      <c r="A33" s="109"/>
      <c r="C33" s="512"/>
      <c r="D33" s="792" t="s">
        <v>1248</v>
      </c>
      <c r="E33" s="517" t="s">
        <v>774</v>
      </c>
      <c r="F33" s="517"/>
      <c r="H33" s="517" t="s">
        <v>1147</v>
      </c>
      <c r="I33" s="792" t="s">
        <v>1248</v>
      </c>
      <c r="J33" s="512" t="s">
        <v>1314</v>
      </c>
      <c r="K33" s="512"/>
      <c r="L33" s="512"/>
      <c r="M33" s="792" t="s">
        <v>1248</v>
      </c>
      <c r="N33" s="1225"/>
      <c r="O33" s="1225"/>
      <c r="P33" s="512" t="s">
        <v>51</v>
      </c>
      <c r="Q33" s="512"/>
      <c r="R33" s="512"/>
      <c r="Y33" s="512"/>
      <c r="Z33" s="512"/>
    </row>
    <row r="34" spans="1:44">
      <c r="A34" s="109"/>
      <c r="C34" s="512"/>
      <c r="D34" s="792"/>
      <c r="E34" s="517"/>
      <c r="F34" s="517" t="s">
        <v>1464</v>
      </c>
      <c r="H34" s="517"/>
      <c r="I34" s="792"/>
      <c r="J34" s="512"/>
      <c r="K34" s="792" t="s">
        <v>1248</v>
      </c>
      <c r="L34" s="517" t="s">
        <v>1296</v>
      </c>
      <c r="M34" s="517"/>
      <c r="N34" s="517"/>
      <c r="O34" s="792" t="s">
        <v>1248</v>
      </c>
      <c r="P34" s="517" t="s">
        <v>1295</v>
      </c>
      <c r="Q34" s="512"/>
      <c r="R34" s="512"/>
      <c r="S34" s="512" t="s">
        <v>1465</v>
      </c>
      <c r="T34" s="512"/>
      <c r="U34" s="512"/>
      <c r="Y34" s="512"/>
      <c r="Z34" s="512"/>
    </row>
    <row r="35" spans="1:44">
      <c r="A35" s="109"/>
      <c r="C35" s="512"/>
      <c r="D35" s="792" t="s">
        <v>1248</v>
      </c>
      <c r="E35" s="517" t="s">
        <v>775</v>
      </c>
      <c r="F35" s="517"/>
      <c r="G35" s="517"/>
      <c r="I35" s="792" t="s">
        <v>1248</v>
      </c>
      <c r="J35" s="517" t="s">
        <v>776</v>
      </c>
      <c r="K35" s="517"/>
      <c r="L35" s="512"/>
      <c r="M35" s="792" t="s">
        <v>1248</v>
      </c>
      <c r="N35" s="517" t="s">
        <v>707</v>
      </c>
      <c r="O35" s="512"/>
      <c r="P35" s="512"/>
      <c r="Q35" s="2838"/>
      <c r="R35" s="2838"/>
      <c r="S35" s="2838"/>
      <c r="T35" s="2838"/>
      <c r="U35" s="512" t="s">
        <v>1148</v>
      </c>
      <c r="X35" s="512"/>
      <c r="AR35" s="755"/>
    </row>
    <row r="36" spans="1:44">
      <c r="A36" s="109"/>
      <c r="C36" s="512" t="s">
        <v>1416</v>
      </c>
      <c r="D36" s="517"/>
      <c r="E36" s="517"/>
      <c r="F36" s="517"/>
      <c r="G36" s="517"/>
      <c r="H36" s="517"/>
      <c r="I36" s="517"/>
      <c r="J36" s="517"/>
      <c r="K36" s="517"/>
      <c r="L36" s="517"/>
      <c r="M36" s="517"/>
      <c r="N36" s="517"/>
    </row>
    <row r="37" spans="1:44">
      <c r="A37" s="109"/>
      <c r="D37" s="792" t="s">
        <v>1248</v>
      </c>
      <c r="E37" s="517" t="s">
        <v>1417</v>
      </c>
      <c r="F37" s="517"/>
      <c r="G37" s="135"/>
      <c r="I37" s="517"/>
      <c r="J37" s="792" t="s">
        <v>1248</v>
      </c>
      <c r="K37" s="517" t="s">
        <v>1153</v>
      </c>
      <c r="L37" s="517"/>
      <c r="M37" s="135"/>
      <c r="O37" s="512"/>
      <c r="P37" s="135"/>
      <c r="Q37" s="792" t="s">
        <v>1248</v>
      </c>
      <c r="R37" s="517" t="s">
        <v>1244</v>
      </c>
      <c r="S37" s="517"/>
      <c r="T37" s="517"/>
      <c r="U37" s="512"/>
      <c r="V37" s="792" t="s">
        <v>1248</v>
      </c>
      <c r="W37" s="2242" t="s">
        <v>1245</v>
      </c>
      <c r="X37" s="2242"/>
      <c r="Y37" s="2242"/>
      <c r="Z37" s="2242"/>
    </row>
    <row r="38" spans="1:44">
      <c r="A38" s="109"/>
      <c r="D38" s="792" t="s">
        <v>1248</v>
      </c>
      <c r="E38" s="517" t="s">
        <v>1246</v>
      </c>
      <c r="F38" s="517"/>
      <c r="G38" s="517"/>
      <c r="H38" s="517"/>
      <c r="I38" s="517"/>
      <c r="J38" s="792" t="s">
        <v>1248</v>
      </c>
      <c r="K38" s="517" t="s">
        <v>1340</v>
      </c>
      <c r="L38" s="517"/>
      <c r="M38" s="517"/>
      <c r="N38" s="517"/>
      <c r="O38" s="517"/>
      <c r="P38" s="135"/>
      <c r="Q38" s="517"/>
      <c r="R38" s="517"/>
      <c r="S38" s="517"/>
      <c r="T38" s="517"/>
      <c r="U38" s="512"/>
      <c r="V38" s="512"/>
      <c r="W38" s="791"/>
      <c r="X38" s="791"/>
      <c r="Y38" s="512"/>
      <c r="Z38" s="512"/>
    </row>
    <row r="39" spans="1:44">
      <c r="A39" s="109"/>
      <c r="C39" s="512" t="s">
        <v>356</v>
      </c>
      <c r="D39" s="517"/>
      <c r="E39" s="517"/>
      <c r="F39" s="517"/>
      <c r="G39" s="517"/>
      <c r="H39" s="517"/>
      <c r="I39" s="517"/>
      <c r="J39" s="517"/>
      <c r="K39" s="517"/>
      <c r="L39" s="517"/>
      <c r="M39" s="517"/>
      <c r="N39" s="135"/>
      <c r="O39" s="517"/>
      <c r="P39" s="517"/>
      <c r="Q39" s="517"/>
      <c r="R39" s="517"/>
      <c r="S39" s="512"/>
      <c r="T39" s="151"/>
      <c r="U39" s="791"/>
      <c r="V39" s="791"/>
      <c r="W39" s="151"/>
      <c r="X39" s="512"/>
    </row>
    <row r="40" spans="1:44">
      <c r="A40" s="109"/>
      <c r="D40" s="792" t="s">
        <v>1248</v>
      </c>
      <c r="E40" s="517" t="s">
        <v>357</v>
      </c>
      <c r="F40" s="517"/>
      <c r="G40" s="517"/>
      <c r="H40" s="517"/>
      <c r="I40" s="517"/>
      <c r="J40" s="792" t="s">
        <v>1248</v>
      </c>
      <c r="K40" s="517" t="s">
        <v>1318</v>
      </c>
      <c r="L40" s="517"/>
      <c r="M40" s="517"/>
      <c r="N40" s="135"/>
      <c r="O40" s="517"/>
      <c r="P40" s="517"/>
      <c r="Q40" s="517"/>
      <c r="R40" s="517"/>
      <c r="S40" s="792" t="s">
        <v>1248</v>
      </c>
      <c r="T40" s="517" t="s">
        <v>707</v>
      </c>
      <c r="U40" s="791" t="s">
        <v>707</v>
      </c>
      <c r="V40" s="151"/>
      <c r="W40" s="2836"/>
      <c r="X40" s="2836"/>
      <c r="Y40" s="2836"/>
      <c r="Z40" s="2836"/>
      <c r="AA40" s="2836"/>
      <c r="AB40" s="2836"/>
      <c r="AC40" s="637" t="s">
        <v>2054</v>
      </c>
    </row>
    <row r="41" spans="1:44">
      <c r="A41" s="109"/>
      <c r="D41" s="517"/>
      <c r="E41" s="517"/>
      <c r="F41" s="517"/>
      <c r="G41" s="517"/>
      <c r="H41" s="517"/>
      <c r="I41" s="517"/>
      <c r="J41" s="517"/>
      <c r="K41" s="517"/>
      <c r="L41" s="517"/>
      <c r="M41" s="517"/>
      <c r="N41" s="517"/>
    </row>
    <row r="42" spans="1:44">
      <c r="A42" s="518" t="s">
        <v>1154</v>
      </c>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row>
    <row r="43" spans="1:44">
      <c r="A43" s="517"/>
      <c r="B43" s="517"/>
      <c r="C43" s="517"/>
      <c r="D43" s="792" t="s">
        <v>1248</v>
      </c>
      <c r="E43" s="517" t="s">
        <v>1155</v>
      </c>
      <c r="F43" s="517"/>
      <c r="G43" s="517"/>
      <c r="H43" s="517"/>
      <c r="I43" s="517"/>
      <c r="L43" s="792" t="s">
        <v>1248</v>
      </c>
      <c r="M43" s="517" t="s">
        <v>743</v>
      </c>
      <c r="N43" s="517"/>
      <c r="O43" s="517"/>
      <c r="AB43" s="518"/>
      <c r="AC43" s="518"/>
      <c r="AD43" s="518"/>
    </row>
    <row r="44" spans="1:44">
      <c r="A44" s="517"/>
      <c r="B44" s="517"/>
      <c r="C44" s="517"/>
      <c r="E44" s="517"/>
      <c r="F44" s="517" t="s">
        <v>2121</v>
      </c>
      <c r="G44" s="517" t="s">
        <v>92</v>
      </c>
      <c r="H44" s="517" t="s">
        <v>1156</v>
      </c>
      <c r="I44" s="517"/>
      <c r="J44" s="517"/>
      <c r="K44" s="517"/>
      <c r="M44" s="1225"/>
      <c r="N44" s="1225"/>
      <c r="O44" s="517" t="s">
        <v>483</v>
      </c>
      <c r="P44" s="517" t="s">
        <v>14</v>
      </c>
      <c r="Q44" s="1225"/>
      <c r="R44" s="1225"/>
      <c r="S44" s="1225"/>
      <c r="T44" s="1225"/>
      <c r="U44" s="517" t="s">
        <v>419</v>
      </c>
      <c r="V44" s="1225"/>
      <c r="W44" s="1225"/>
      <c r="X44" s="517" t="s">
        <v>744</v>
      </c>
    </row>
    <row r="45" spans="1:44">
      <c r="A45" s="517"/>
      <c r="B45" s="517"/>
      <c r="C45" s="517"/>
      <c r="D45" s="517"/>
      <c r="E45" s="517"/>
      <c r="F45" s="517"/>
      <c r="G45" s="517" t="s">
        <v>92</v>
      </c>
      <c r="H45" s="517" t="s">
        <v>144</v>
      </c>
      <c r="M45" s="792" t="s">
        <v>1248</v>
      </c>
      <c r="N45" s="512" t="s">
        <v>145</v>
      </c>
      <c r="S45" s="792" t="s">
        <v>1248</v>
      </c>
      <c r="T45" s="512" t="s">
        <v>146</v>
      </c>
      <c r="V45" s="517"/>
      <c r="W45" s="517"/>
      <c r="X45" s="517"/>
      <c r="Y45" s="517"/>
      <c r="Z45" s="517"/>
    </row>
    <row r="46" spans="1:44">
      <c r="A46" s="517"/>
      <c r="B46" s="517"/>
      <c r="C46" s="517"/>
      <c r="D46" s="517"/>
      <c r="E46" s="517"/>
      <c r="F46" s="517"/>
      <c r="G46" s="517"/>
      <c r="H46" s="517"/>
      <c r="M46" s="517"/>
      <c r="N46" s="512"/>
      <c r="S46" s="517"/>
      <c r="T46" s="517" t="s">
        <v>147</v>
      </c>
      <c r="U46" s="517"/>
      <c r="V46" s="517"/>
      <c r="W46" s="517"/>
      <c r="X46" s="2841"/>
      <c r="Y46" s="2841"/>
      <c r="Z46" s="2841"/>
      <c r="AA46" s="517" t="s">
        <v>786</v>
      </c>
      <c r="AB46" s="517"/>
      <c r="AC46" s="517"/>
      <c r="AD46" s="517"/>
      <c r="AH46" s="517"/>
      <c r="AI46" s="517"/>
      <c r="AJ46" s="517"/>
    </row>
    <row r="47" spans="1:44">
      <c r="A47" s="517"/>
      <c r="B47" s="517"/>
      <c r="C47" s="517"/>
      <c r="D47" s="517"/>
      <c r="E47" s="517"/>
      <c r="F47" s="517"/>
      <c r="G47" s="517" t="s">
        <v>92</v>
      </c>
      <c r="H47" s="517" t="s">
        <v>787</v>
      </c>
      <c r="I47" s="517"/>
      <c r="J47" s="517"/>
      <c r="K47" s="517"/>
      <c r="L47" s="517"/>
      <c r="M47" s="1225"/>
      <c r="N47" s="1225"/>
      <c r="O47" s="1225"/>
      <c r="P47" s="1225"/>
      <c r="Q47" s="517" t="s">
        <v>419</v>
      </c>
      <c r="R47" s="1225"/>
      <c r="S47" s="1225"/>
      <c r="T47" s="517" t="s">
        <v>420</v>
      </c>
      <c r="U47" s="1225"/>
      <c r="V47" s="1225"/>
      <c r="W47" s="517" t="s">
        <v>421</v>
      </c>
      <c r="Y47" s="792" t="s">
        <v>1248</v>
      </c>
      <c r="Z47" s="512" t="s">
        <v>148</v>
      </c>
      <c r="AA47" s="518"/>
      <c r="AB47" s="517"/>
    </row>
    <row r="48" spans="1:44">
      <c r="A48" s="517"/>
      <c r="B48" s="517"/>
      <c r="C48" s="517"/>
      <c r="D48" s="755"/>
      <c r="E48" s="517"/>
      <c r="F48" s="517"/>
      <c r="G48" s="517" t="s">
        <v>92</v>
      </c>
      <c r="H48" s="517" t="s">
        <v>2122</v>
      </c>
      <c r="I48" s="517"/>
      <c r="J48" s="517"/>
      <c r="K48" s="517"/>
      <c r="L48" s="517"/>
      <c r="M48" s="517"/>
      <c r="N48" s="517"/>
      <c r="O48" s="517"/>
      <c r="P48" s="517"/>
      <c r="Q48" s="755"/>
      <c r="R48" s="792" t="s">
        <v>1248</v>
      </c>
      <c r="S48" s="517" t="s">
        <v>682</v>
      </c>
      <c r="T48" s="818"/>
      <c r="U48" s="818"/>
      <c r="V48" s="792" t="s">
        <v>1248</v>
      </c>
      <c r="W48" s="517" t="s">
        <v>2119</v>
      </c>
      <c r="X48" s="755"/>
      <c r="Y48" s="517"/>
      <c r="Z48" s="755"/>
      <c r="AA48" s="517"/>
      <c r="AB48" s="517"/>
    </row>
    <row r="49" spans="1:41">
      <c r="A49" s="517"/>
      <c r="B49" s="517"/>
      <c r="C49" s="517"/>
      <c r="D49" s="755"/>
      <c r="E49" s="517"/>
      <c r="F49" s="517"/>
      <c r="G49" s="517"/>
      <c r="H49" s="517"/>
      <c r="I49" s="517"/>
      <c r="J49" s="517"/>
      <c r="K49" s="517"/>
      <c r="L49" s="517"/>
      <c r="M49" s="517"/>
      <c r="N49" s="517"/>
      <c r="O49" s="517"/>
      <c r="P49" s="517"/>
      <c r="Q49" s="755"/>
      <c r="R49" s="755"/>
      <c r="S49" s="517" t="s">
        <v>263</v>
      </c>
      <c r="T49" s="818"/>
      <c r="U49" s="818"/>
      <c r="V49" s="818" t="s">
        <v>14</v>
      </c>
      <c r="W49" s="2837"/>
      <c r="X49" s="2837"/>
      <c r="Y49" s="2837"/>
      <c r="Z49" s="2837"/>
      <c r="AA49" s="2837"/>
      <c r="AB49" s="2837"/>
      <c r="AC49" s="2837"/>
      <c r="AD49" s="2837"/>
      <c r="AE49" s="2837"/>
      <c r="AF49" s="2837"/>
      <c r="AG49" s="637" t="s">
        <v>90</v>
      </c>
    </row>
    <row r="50" spans="1:41">
      <c r="A50" s="109"/>
      <c r="G50" s="517" t="s">
        <v>92</v>
      </c>
      <c r="H50" s="517" t="s">
        <v>2120</v>
      </c>
      <c r="Q50" s="809"/>
      <c r="R50" s="516" t="s">
        <v>1248</v>
      </c>
      <c r="S50" s="517" t="s">
        <v>491</v>
      </c>
      <c r="T50" s="517" t="s">
        <v>2271</v>
      </c>
      <c r="U50" s="517"/>
      <c r="V50" s="517"/>
      <c r="W50" s="2217"/>
      <c r="X50" s="2217"/>
      <c r="Y50" s="2217"/>
      <c r="Z50" s="2217"/>
      <c r="AA50" s="2217"/>
      <c r="AB50" s="517" t="s">
        <v>2263</v>
      </c>
      <c r="AC50" s="517"/>
      <c r="AD50" s="792" t="s">
        <v>1248</v>
      </c>
      <c r="AE50" s="517" t="s">
        <v>492</v>
      </c>
      <c r="AF50" s="892"/>
      <c r="AG50" s="892"/>
      <c r="AH50" s="892"/>
      <c r="AI50" s="892"/>
      <c r="AJ50" s="892"/>
      <c r="AK50" s="892"/>
      <c r="AL50" s="892"/>
      <c r="AM50" s="892"/>
      <c r="AN50" s="892"/>
      <c r="AO50" s="524"/>
    </row>
    <row r="51" spans="1:41">
      <c r="A51" s="109"/>
      <c r="G51" s="517" t="s">
        <v>92</v>
      </c>
      <c r="H51" s="517" t="s">
        <v>2147</v>
      </c>
      <c r="Q51" s="809"/>
      <c r="R51" s="516" t="s">
        <v>1248</v>
      </c>
      <c r="S51" s="517" t="s">
        <v>491</v>
      </c>
      <c r="T51" s="517"/>
      <c r="U51" s="517"/>
      <c r="V51" s="733" t="s">
        <v>1248</v>
      </c>
      <c r="W51" s="517" t="s">
        <v>492</v>
      </c>
      <c r="X51" s="517"/>
      <c r="Y51" s="818" t="s">
        <v>710</v>
      </c>
      <c r="Z51" s="517" t="s">
        <v>910</v>
      </c>
      <c r="AA51" s="517"/>
      <c r="AB51" s="517"/>
      <c r="AC51" s="2778"/>
      <c r="AD51" s="2778"/>
      <c r="AE51" s="514" t="s">
        <v>419</v>
      </c>
      <c r="AF51" s="1225"/>
      <c r="AG51" s="1225"/>
      <c r="AH51" s="514" t="s">
        <v>420</v>
      </c>
    </row>
    <row r="52" spans="1:41">
      <c r="A52" s="109"/>
    </row>
    <row r="53" spans="1:41">
      <c r="A53" s="518" t="s">
        <v>1157</v>
      </c>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row>
    <row r="54" spans="1:41">
      <c r="A54" s="517"/>
      <c r="B54" s="517"/>
      <c r="C54" s="517"/>
      <c r="D54" s="792" t="s">
        <v>1248</v>
      </c>
      <c r="E54" s="517" t="s">
        <v>1158</v>
      </c>
      <c r="F54" s="517"/>
      <c r="G54" s="517"/>
      <c r="H54" s="517"/>
      <c r="I54" s="517"/>
      <c r="J54" s="517"/>
      <c r="K54" s="517"/>
      <c r="L54" s="792" t="s">
        <v>1248</v>
      </c>
      <c r="M54" s="517" t="s">
        <v>1165</v>
      </c>
      <c r="N54" s="517"/>
      <c r="O54" s="517"/>
      <c r="P54" s="517"/>
      <c r="Q54" s="517"/>
      <c r="R54" s="517"/>
      <c r="S54" s="517"/>
      <c r="T54" s="517"/>
      <c r="U54" s="517"/>
      <c r="V54" s="517"/>
      <c r="W54" s="517"/>
      <c r="X54" s="517"/>
      <c r="Y54" s="517"/>
      <c r="Z54" s="517"/>
      <c r="AA54" s="517"/>
      <c r="AB54" s="517"/>
      <c r="AC54" s="517"/>
    </row>
    <row r="55" spans="1:41">
      <c r="A55" s="517"/>
      <c r="B55" s="517"/>
      <c r="C55" s="517"/>
      <c r="D55" s="517"/>
      <c r="E55" s="517" t="s">
        <v>2121</v>
      </c>
      <c r="F55" s="517" t="s">
        <v>1159</v>
      </c>
      <c r="G55" s="517" t="s">
        <v>1160</v>
      </c>
      <c r="H55" s="517"/>
      <c r="I55" s="517"/>
      <c r="J55" s="517"/>
      <c r="K55" s="517"/>
      <c r="L55" s="517"/>
      <c r="M55" s="517"/>
      <c r="N55" s="517"/>
      <c r="O55" s="792" t="s">
        <v>1248</v>
      </c>
      <c r="P55" s="517" t="s">
        <v>2156</v>
      </c>
      <c r="Q55" s="517"/>
      <c r="R55" s="135"/>
      <c r="S55" s="135"/>
      <c r="T55" s="135"/>
      <c r="U55" s="135"/>
      <c r="V55" s="2217"/>
      <c r="W55" s="2217"/>
      <c r="X55" s="2217"/>
      <c r="Y55" s="2217"/>
      <c r="Z55" s="2217"/>
      <c r="AA55" s="2217"/>
      <c r="AB55" s="2217"/>
      <c r="AC55" s="637" t="s">
        <v>2148</v>
      </c>
      <c r="AE55" s="792" t="s">
        <v>1248</v>
      </c>
      <c r="AF55" s="517" t="s">
        <v>492</v>
      </c>
    </row>
    <row r="56" spans="1:41">
      <c r="B56" s="517"/>
      <c r="C56" s="517"/>
      <c r="D56" s="517"/>
      <c r="E56" s="517"/>
      <c r="F56" s="517" t="s">
        <v>48</v>
      </c>
      <c r="G56" s="517" t="s">
        <v>1846</v>
      </c>
      <c r="H56" s="517"/>
      <c r="I56" s="517"/>
      <c r="J56" s="517"/>
      <c r="K56" s="517"/>
      <c r="L56" s="517"/>
      <c r="M56" s="517"/>
      <c r="N56" s="517"/>
      <c r="O56" s="517" t="s">
        <v>1845</v>
      </c>
      <c r="P56" s="2840"/>
      <c r="Q56" s="2840"/>
      <c r="R56" s="2840"/>
      <c r="S56" s="2840"/>
      <c r="T56" s="2840"/>
      <c r="U56" s="2840"/>
      <c r="V56" s="2840"/>
      <c r="W56" s="2840"/>
      <c r="X56" s="2840"/>
      <c r="Y56" s="2840"/>
      <c r="Z56" s="2840"/>
      <c r="AA56" s="2840"/>
      <c r="AB56" s="2840"/>
      <c r="AC56" s="2840"/>
      <c r="AD56" s="2840"/>
      <c r="AE56" s="2840"/>
      <c r="AF56" s="2840"/>
      <c r="AG56" s="512" t="s">
        <v>1148</v>
      </c>
    </row>
    <row r="57" spans="1:41">
      <c r="B57" s="517"/>
      <c r="C57" s="517"/>
      <c r="D57" s="517"/>
      <c r="E57" s="517"/>
      <c r="F57" s="517" t="s">
        <v>2146</v>
      </c>
      <c r="G57" s="517" t="s">
        <v>1847</v>
      </c>
      <c r="H57" s="517"/>
      <c r="I57" s="517"/>
      <c r="J57" s="517"/>
      <c r="K57" s="517"/>
      <c r="L57" s="517"/>
      <c r="M57" s="517"/>
      <c r="N57" s="517"/>
      <c r="O57" s="517" t="s">
        <v>1845</v>
      </c>
      <c r="P57" s="2840"/>
      <c r="Q57" s="2840"/>
      <c r="R57" s="2840"/>
      <c r="S57" s="2840"/>
      <c r="T57" s="2840"/>
      <c r="U57" s="2840"/>
      <c r="V57" s="2840"/>
      <c r="W57" s="2840"/>
      <c r="X57" s="2840"/>
      <c r="Y57" s="2840"/>
      <c r="Z57" s="2840"/>
      <c r="AA57" s="2840"/>
      <c r="AB57" s="2840"/>
      <c r="AC57" s="2840"/>
      <c r="AD57" s="2840"/>
      <c r="AE57" s="2840"/>
      <c r="AF57" s="2840"/>
      <c r="AG57" s="512" t="s">
        <v>1148</v>
      </c>
    </row>
    <row r="58" spans="1:41">
      <c r="B58" s="517"/>
      <c r="C58" s="517"/>
      <c r="D58" s="517"/>
      <c r="E58" s="517"/>
      <c r="F58" s="517" t="s">
        <v>2149</v>
      </c>
      <c r="G58" s="517" t="s">
        <v>1848</v>
      </c>
      <c r="H58" s="517"/>
      <c r="I58" s="517"/>
      <c r="J58" s="517"/>
      <c r="K58" s="517"/>
      <c r="L58" s="517"/>
      <c r="M58" s="517"/>
      <c r="N58" s="517"/>
      <c r="O58" s="830" t="s">
        <v>1845</v>
      </c>
      <c r="P58" s="2840"/>
      <c r="Q58" s="2840"/>
      <c r="R58" s="2840"/>
      <c r="S58" s="2840"/>
      <c r="T58" s="2840"/>
      <c r="U58" s="2840"/>
      <c r="V58" s="2840"/>
      <c r="W58" s="2840"/>
      <c r="X58" s="135" t="s">
        <v>1315</v>
      </c>
      <c r="Y58" s="2840"/>
      <c r="Z58" s="2840"/>
      <c r="AA58" s="2840"/>
      <c r="AB58" s="2840"/>
      <c r="AC58" s="2840"/>
      <c r="AD58" s="2840"/>
      <c r="AE58" s="2840"/>
      <c r="AF58" s="2840"/>
      <c r="AG58" s="512" t="s">
        <v>1148</v>
      </c>
    </row>
    <row r="59" spans="1:41">
      <c r="B59" s="517"/>
      <c r="C59" s="517"/>
      <c r="D59" s="517"/>
      <c r="E59" s="517"/>
      <c r="F59" s="517" t="s">
        <v>2150</v>
      </c>
      <c r="G59" s="517" t="s">
        <v>149</v>
      </c>
      <c r="H59" s="517"/>
      <c r="I59" s="517"/>
      <c r="J59" s="517"/>
      <c r="K59" s="517"/>
      <c r="L59" s="517"/>
      <c r="M59" s="517"/>
      <c r="N59" s="517"/>
      <c r="O59" s="792" t="s">
        <v>1248</v>
      </c>
      <c r="P59" s="517" t="s">
        <v>491</v>
      </c>
      <c r="Q59" s="2835"/>
      <c r="R59" s="2835"/>
      <c r="S59" s="792" t="s">
        <v>1248</v>
      </c>
      <c r="T59" s="517" t="s">
        <v>492</v>
      </c>
    </row>
    <row r="60" spans="1:41">
      <c r="B60" s="517"/>
      <c r="C60" s="517"/>
      <c r="D60" s="517"/>
      <c r="E60" s="517"/>
      <c r="F60" s="517" t="s">
        <v>2151</v>
      </c>
      <c r="G60" s="517" t="s">
        <v>358</v>
      </c>
      <c r="H60" s="517"/>
      <c r="I60" s="517"/>
      <c r="J60" s="517"/>
      <c r="K60" s="517"/>
      <c r="L60" s="517"/>
      <c r="M60" s="517"/>
      <c r="N60" s="517"/>
      <c r="O60" s="792" t="s">
        <v>1248</v>
      </c>
      <c r="P60" s="517" t="s">
        <v>359</v>
      </c>
      <c r="Q60" s="818"/>
      <c r="R60" s="818"/>
      <c r="S60" s="517"/>
      <c r="T60" s="792" t="s">
        <v>1248</v>
      </c>
      <c r="U60" s="512" t="s">
        <v>360</v>
      </c>
      <c r="X60" s="792" t="s">
        <v>1248</v>
      </c>
      <c r="Y60" s="20" t="s">
        <v>361</v>
      </c>
      <c r="AB60" s="792" t="s">
        <v>1248</v>
      </c>
      <c r="AC60" s="512" t="s">
        <v>1294</v>
      </c>
      <c r="AF60" s="2839"/>
      <c r="AG60" s="2839"/>
      <c r="AH60" s="512" t="s">
        <v>1849</v>
      </c>
    </row>
    <row r="61" spans="1:41">
      <c r="B61" s="517"/>
      <c r="C61" s="517"/>
      <c r="D61" s="517"/>
      <c r="E61" s="517"/>
      <c r="F61" s="517" t="s">
        <v>2152</v>
      </c>
      <c r="G61" s="517" t="s">
        <v>1161</v>
      </c>
      <c r="H61" s="517"/>
      <c r="I61" s="517"/>
      <c r="J61" s="517"/>
      <c r="K61" s="517"/>
      <c r="L61" s="517"/>
      <c r="M61" s="517"/>
      <c r="N61" s="517"/>
      <c r="O61" s="517" t="s">
        <v>932</v>
      </c>
      <c r="P61" s="517"/>
      <c r="Q61" s="517"/>
      <c r="R61" s="1225"/>
      <c r="S61" s="1225"/>
      <c r="T61" s="517" t="s">
        <v>788</v>
      </c>
      <c r="U61" s="517"/>
      <c r="V61" s="517" t="s">
        <v>933</v>
      </c>
      <c r="W61" s="517"/>
      <c r="X61" s="517"/>
      <c r="Y61" s="1225"/>
      <c r="Z61" s="1225"/>
      <c r="AA61" s="517" t="s">
        <v>788</v>
      </c>
    </row>
    <row r="62" spans="1:41">
      <c r="A62" s="517"/>
      <c r="B62" s="517"/>
      <c r="C62" s="517"/>
      <c r="D62" s="517"/>
      <c r="E62" s="517"/>
      <c r="F62" s="517" t="s">
        <v>2153</v>
      </c>
      <c r="G62" s="517" t="s">
        <v>1162</v>
      </c>
      <c r="H62" s="517"/>
      <c r="I62" s="517"/>
      <c r="J62" s="517"/>
      <c r="K62" s="517"/>
      <c r="L62" s="517"/>
      <c r="M62" s="517"/>
      <c r="N62" s="517"/>
      <c r="O62" s="792" t="s">
        <v>1248</v>
      </c>
      <c r="P62" s="517" t="s">
        <v>491</v>
      </c>
      <c r="Q62" s="2835"/>
      <c r="R62" s="2835"/>
      <c r="S62" s="792" t="s">
        <v>1248</v>
      </c>
      <c r="T62" s="517" t="s">
        <v>492</v>
      </c>
    </row>
    <row r="63" spans="1:41">
      <c r="B63" s="517"/>
      <c r="C63" s="517"/>
      <c r="D63" s="517"/>
      <c r="E63" s="517"/>
      <c r="F63" s="517" t="s">
        <v>2155</v>
      </c>
      <c r="G63" s="517" t="s">
        <v>2154</v>
      </c>
      <c r="H63" s="517"/>
      <c r="I63" s="517"/>
      <c r="J63" s="517"/>
      <c r="K63" s="517"/>
      <c r="L63" s="517"/>
      <c r="M63" s="517"/>
      <c r="N63" s="517"/>
      <c r="O63" s="517"/>
      <c r="P63" s="792" t="s">
        <v>1248</v>
      </c>
      <c r="Q63" s="517" t="s">
        <v>2362</v>
      </c>
      <c r="R63" s="517"/>
      <c r="S63" s="517"/>
      <c r="T63" s="517"/>
      <c r="U63" s="517"/>
    </row>
    <row r="64" spans="1:41">
      <c r="B64" s="517"/>
      <c r="C64" s="517"/>
      <c r="D64" s="517"/>
      <c r="E64" s="517"/>
      <c r="H64" s="517"/>
      <c r="I64" s="517"/>
      <c r="J64" s="517"/>
      <c r="K64" s="517"/>
      <c r="L64" s="517"/>
      <c r="M64" s="517"/>
      <c r="N64" s="517"/>
      <c r="O64" s="517"/>
      <c r="P64" s="792" t="s">
        <v>1248</v>
      </c>
      <c r="Q64" s="517" t="s">
        <v>2363</v>
      </c>
      <c r="R64" s="517"/>
      <c r="S64" s="517"/>
      <c r="T64" s="517"/>
      <c r="U64" s="517"/>
      <c r="V64" s="517"/>
      <c r="W64" s="517"/>
      <c r="X64" s="517"/>
    </row>
    <row r="65" spans="2:32">
      <c r="B65" s="517"/>
      <c r="C65" s="517"/>
      <c r="D65" s="517"/>
      <c r="E65" s="517"/>
      <c r="F65" s="517"/>
      <c r="G65" s="517"/>
      <c r="H65" s="517"/>
      <c r="I65" s="517"/>
      <c r="J65" s="517"/>
      <c r="K65" s="517"/>
      <c r="L65" s="517"/>
      <c r="M65" s="517"/>
      <c r="N65" s="517"/>
      <c r="O65" s="517"/>
      <c r="P65" s="792" t="s">
        <v>1248</v>
      </c>
      <c r="Q65" s="517" t="s">
        <v>1163</v>
      </c>
      <c r="R65" s="517"/>
      <c r="S65" s="517"/>
      <c r="T65" s="2778"/>
      <c r="U65" s="2778"/>
      <c r="V65" s="2778"/>
      <c r="W65" s="2778"/>
      <c r="X65" s="2778"/>
      <c r="Y65" s="2778"/>
      <c r="Z65" s="2778"/>
      <c r="AA65" s="2778"/>
      <c r="AB65" s="2778"/>
      <c r="AC65" s="2778"/>
      <c r="AD65" s="2778"/>
      <c r="AE65" s="2778"/>
      <c r="AF65" s="637" t="s">
        <v>2054</v>
      </c>
    </row>
    <row r="66" spans="2:32">
      <c r="B66" s="517"/>
      <c r="C66" s="517"/>
      <c r="D66" s="517"/>
      <c r="E66" s="517"/>
      <c r="F66" s="517" t="s">
        <v>1164</v>
      </c>
      <c r="G66" s="517" t="s">
        <v>150</v>
      </c>
      <c r="H66" s="517"/>
      <c r="I66" s="517"/>
      <c r="J66" s="517"/>
      <c r="K66" s="517"/>
      <c r="L66" s="517"/>
      <c r="M66" s="517"/>
      <c r="N66" s="517" t="s">
        <v>1147</v>
      </c>
      <c r="O66" s="1225"/>
      <c r="P66" s="1225"/>
      <c r="Q66" s="522" t="s">
        <v>900</v>
      </c>
      <c r="R66" s="522"/>
      <c r="S66" s="522"/>
      <c r="T66" s="522"/>
      <c r="Z66" s="522"/>
      <c r="AA66" s="522"/>
      <c r="AB66" s="522"/>
      <c r="AC66" s="522"/>
      <c r="AD66" s="522"/>
    </row>
    <row r="67" spans="2:32">
      <c r="C67" s="517"/>
      <c r="J67" s="517"/>
      <c r="K67" s="517"/>
      <c r="L67" s="517"/>
      <c r="M67" s="517"/>
      <c r="N67" s="517"/>
      <c r="O67" s="517"/>
      <c r="P67" s="517"/>
      <c r="Q67" s="517"/>
      <c r="R67" s="517"/>
      <c r="S67" s="517"/>
      <c r="T67" s="517"/>
      <c r="U67" s="517"/>
      <c r="V67" s="517"/>
      <c r="W67" s="522"/>
      <c r="X67" s="522"/>
      <c r="Y67" s="522"/>
      <c r="Z67" s="522"/>
      <c r="AA67" s="522"/>
      <c r="AB67" s="522"/>
      <c r="AC67" s="522"/>
      <c r="AD67" s="522"/>
      <c r="AE67" s="522"/>
      <c r="AF67" s="522"/>
    </row>
    <row r="68" spans="2:32">
      <c r="C68" s="517"/>
      <c r="D68" s="517"/>
      <c r="E68" s="517"/>
      <c r="F68" s="517"/>
      <c r="G68" s="517"/>
      <c r="H68" s="517"/>
      <c r="I68" s="517"/>
      <c r="J68" s="517"/>
      <c r="K68" s="517"/>
      <c r="L68" s="517"/>
      <c r="M68" s="517"/>
      <c r="N68" s="517"/>
      <c r="O68" s="517"/>
      <c r="P68" s="517"/>
      <c r="Q68" s="517"/>
      <c r="R68" s="517"/>
      <c r="S68" s="517"/>
      <c r="T68" s="517"/>
      <c r="U68" s="517"/>
      <c r="V68" s="517"/>
      <c r="W68" s="522"/>
      <c r="X68" s="522"/>
      <c r="Y68" s="522"/>
      <c r="Z68" s="522"/>
      <c r="AA68" s="522"/>
      <c r="AB68" s="522"/>
      <c r="AC68" s="522"/>
      <c r="AD68" s="522"/>
      <c r="AE68" s="522"/>
      <c r="AF68" s="522"/>
    </row>
  </sheetData>
  <mergeCells count="35">
    <mergeCell ref="AF51:AG51"/>
    <mergeCell ref="AC51:AD51"/>
    <mergeCell ref="V55:AB55"/>
    <mergeCell ref="X46:Z46"/>
    <mergeCell ref="M47:N47"/>
    <mergeCell ref="O47:P47"/>
    <mergeCell ref="R47:S47"/>
    <mergeCell ref="U47:V47"/>
    <mergeCell ref="W50:AA50"/>
    <mergeCell ref="Q59:R59"/>
    <mergeCell ref="AF60:AG60"/>
    <mergeCell ref="P56:AF56"/>
    <mergeCell ref="P57:AF57"/>
    <mergeCell ref="P58:W58"/>
    <mergeCell ref="Y58:AF58"/>
    <mergeCell ref="H8:AF8"/>
    <mergeCell ref="N33:O33"/>
    <mergeCell ref="Q35:T35"/>
    <mergeCell ref="W37:Z37"/>
    <mergeCell ref="L18:AF18"/>
    <mergeCell ref="K23:L23"/>
    <mergeCell ref="K26:L26"/>
    <mergeCell ref="K30:L30"/>
    <mergeCell ref="K15:L15"/>
    <mergeCell ref="W40:AB40"/>
    <mergeCell ref="M44:N44"/>
    <mergeCell ref="Q44:R44"/>
    <mergeCell ref="W49:AF49"/>
    <mergeCell ref="S44:T44"/>
    <mergeCell ref="V44:W44"/>
    <mergeCell ref="O66:P66"/>
    <mergeCell ref="T65:AE65"/>
    <mergeCell ref="Y61:Z61"/>
    <mergeCell ref="Q62:R62"/>
    <mergeCell ref="R61:S61"/>
  </mergeCells>
  <phoneticPr fontId="5"/>
  <dataValidations count="1">
    <dataValidation type="list" allowBlank="1" showInputMessage="1" showErrorMessage="1" sqref="D15 H16:H18 D19 D23:D24 D26 D28 H27 M27 D30:D31 D33:D35 M35 G11 D37:D38 J37:J38 S40 Q37 V37 D40 J40 D54 O34 O59:O60 S59 T60 X60 AB60 O62 S62 P63:P65 L54 D3 J3 P3 D6:D11 M33 I33:I35 K34 AE55 O55 D43 M45 S45 Y47 R50:R51 R48 V48 L43 AD50 V51">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BM63"/>
  <sheetViews>
    <sheetView view="pageBreakPreview" zoomScaleNormal="100" zoomScaleSheetLayoutView="100" workbookViewId="0"/>
  </sheetViews>
  <sheetFormatPr defaultColWidth="2.625" defaultRowHeight="13.5"/>
  <cols>
    <col min="1" max="16384" width="2.625" style="637"/>
  </cols>
  <sheetData>
    <row r="1" spans="1:36">
      <c r="A1" s="518" t="s">
        <v>996</v>
      </c>
      <c r="B1" s="518"/>
      <c r="C1" s="518"/>
      <c r="D1" s="518"/>
      <c r="E1" s="518"/>
      <c r="F1" s="517"/>
      <c r="G1" s="517"/>
      <c r="H1" s="517"/>
      <c r="I1" s="517"/>
      <c r="J1" s="517"/>
      <c r="K1" s="517"/>
      <c r="L1" s="517"/>
      <c r="M1" s="517"/>
      <c r="N1" s="517"/>
      <c r="O1" s="517"/>
      <c r="P1" s="517"/>
      <c r="Q1" s="517"/>
      <c r="R1" s="517"/>
      <c r="S1" s="517"/>
      <c r="T1" s="517"/>
      <c r="U1" s="517"/>
      <c r="V1" s="517"/>
      <c r="W1" s="517"/>
      <c r="X1" s="522"/>
      <c r="Y1" s="522"/>
      <c r="Z1" s="522"/>
      <c r="AA1" s="522"/>
      <c r="AB1" s="522"/>
      <c r="AC1" s="522"/>
      <c r="AD1" s="522"/>
      <c r="AE1" s="522"/>
      <c r="AF1" s="522"/>
      <c r="AG1" s="522"/>
    </row>
    <row r="2" spans="1:36" ht="13.5" customHeight="1">
      <c r="A2" s="518"/>
      <c r="B2" s="518"/>
      <c r="C2" s="763" t="s">
        <v>39</v>
      </c>
      <c r="D2" s="763" t="s">
        <v>1782</v>
      </c>
      <c r="E2" s="518"/>
      <c r="F2" s="518"/>
      <c r="G2" s="518"/>
      <c r="H2" s="518"/>
      <c r="I2" s="518"/>
      <c r="J2" s="518"/>
      <c r="K2" s="518"/>
      <c r="L2" s="518"/>
      <c r="M2" s="518"/>
      <c r="N2" s="518"/>
      <c r="O2" s="518"/>
      <c r="P2" s="518"/>
      <c r="Q2" s="518"/>
      <c r="R2" s="518"/>
      <c r="S2" s="518"/>
      <c r="T2" s="518"/>
      <c r="U2" s="518"/>
      <c r="V2" s="518"/>
      <c r="W2" s="517"/>
      <c r="X2" s="522"/>
      <c r="Y2" s="522"/>
      <c r="Z2" s="522"/>
      <c r="AA2" s="522"/>
      <c r="AB2" s="522"/>
      <c r="AC2" s="522"/>
      <c r="AD2" s="522"/>
      <c r="AE2" s="522"/>
      <c r="AF2" s="522"/>
      <c r="AG2" s="522"/>
    </row>
    <row r="3" spans="1:36" ht="13.5" customHeight="1">
      <c r="A3" s="513"/>
      <c r="B3" s="517"/>
      <c r="C3" s="517"/>
      <c r="D3" s="517"/>
      <c r="E3" s="911" t="s">
        <v>1248</v>
      </c>
      <c r="F3" s="517" t="s">
        <v>1007</v>
      </c>
      <c r="G3" s="517"/>
      <c r="H3" s="517"/>
      <c r="I3" s="517"/>
      <c r="J3" s="911" t="s">
        <v>1248</v>
      </c>
      <c r="K3" s="514" t="s">
        <v>178</v>
      </c>
      <c r="L3" s="517"/>
      <c r="M3" s="517"/>
      <c r="N3" s="248"/>
      <c r="O3" s="248"/>
      <c r="P3" s="248"/>
      <c r="Q3" s="248"/>
      <c r="R3" s="248"/>
      <c r="S3" s="248"/>
      <c r="T3" s="248"/>
      <c r="U3" s="248"/>
      <c r="V3" s="248"/>
      <c r="W3" s="248"/>
      <c r="X3" s="248"/>
    </row>
    <row r="4" spans="1:36" s="524" customFormat="1" ht="15" customHeight="1">
      <c r="A4" s="280"/>
      <c r="B4" s="135"/>
      <c r="C4" s="135"/>
      <c r="D4" s="517" t="s">
        <v>1772</v>
      </c>
      <c r="E4" s="755"/>
      <c r="F4" s="135"/>
      <c r="G4" s="135"/>
      <c r="H4" s="135"/>
      <c r="I4" s="248"/>
      <c r="J4" s="791"/>
      <c r="K4" s="791"/>
      <c r="L4" s="135"/>
      <c r="M4" s="791"/>
      <c r="N4" s="791"/>
      <c r="O4" s="135"/>
      <c r="Q4" s="135"/>
      <c r="R4" s="755"/>
      <c r="S4" s="149"/>
      <c r="T4" s="135"/>
      <c r="U4" s="135"/>
      <c r="V4" s="248"/>
      <c r="W4" s="248"/>
      <c r="X4" s="248"/>
      <c r="Y4" s="248"/>
      <c r="Z4" s="248"/>
      <c r="AA4" s="248"/>
      <c r="AB4" s="248"/>
      <c r="AC4" s="248"/>
      <c r="AD4" s="248"/>
      <c r="AE4" s="248"/>
      <c r="AF4" s="248"/>
      <c r="AG4" s="248"/>
      <c r="AH4" s="248"/>
      <c r="AI4" s="248"/>
    </row>
    <row r="5" spans="1:36" s="524" customFormat="1" ht="13.5" customHeight="1">
      <c r="A5" s="280"/>
      <c r="B5" s="135"/>
      <c r="C5" s="135"/>
      <c r="D5" s="818" t="s">
        <v>942</v>
      </c>
      <c r="E5" s="763" t="s">
        <v>2157</v>
      </c>
      <c r="F5" s="135"/>
      <c r="G5" s="135"/>
      <c r="H5" s="135"/>
      <c r="I5" s="695"/>
      <c r="J5" s="791"/>
      <c r="K5" s="791"/>
      <c r="L5" s="135"/>
      <c r="M5" s="791"/>
      <c r="N5" s="791"/>
      <c r="O5" s="135"/>
      <c r="P5" s="151"/>
      <c r="Q5" s="135"/>
      <c r="R5" s="755"/>
      <c r="S5" s="149"/>
      <c r="T5" s="135"/>
      <c r="U5" s="135"/>
      <c r="V5" s="695"/>
      <c r="W5" s="695"/>
      <c r="X5" s="695"/>
      <c r="Y5" s="695"/>
      <c r="Z5" s="695"/>
      <c r="AA5" s="695"/>
      <c r="AB5" s="695"/>
      <c r="AC5" s="695"/>
      <c r="AD5" s="695"/>
      <c r="AE5" s="695"/>
      <c r="AF5" s="695"/>
      <c r="AG5" s="695"/>
      <c r="AH5" s="695"/>
      <c r="AI5" s="695"/>
    </row>
    <row r="6" spans="1:36" s="524" customFormat="1" ht="13.5" customHeight="1">
      <c r="A6" s="280"/>
      <c r="B6" s="135"/>
      <c r="C6" s="135"/>
      <c r="D6" s="135"/>
      <c r="E6" s="517"/>
      <c r="F6" s="914" t="s">
        <v>1248</v>
      </c>
      <c r="G6" s="517" t="s">
        <v>2117</v>
      </c>
      <c r="H6" s="135"/>
      <c r="I6" s="135"/>
      <c r="J6" s="695"/>
      <c r="K6" s="791"/>
      <c r="L6" s="791"/>
      <c r="M6" s="914" t="s">
        <v>1248</v>
      </c>
      <c r="N6" s="517" t="s">
        <v>2118</v>
      </c>
      <c r="O6" s="791"/>
      <c r="P6" s="135"/>
      <c r="Q6" s="151"/>
      <c r="R6" s="135"/>
      <c r="S6" s="755"/>
      <c r="T6" s="149"/>
      <c r="U6" s="914" t="s">
        <v>1248</v>
      </c>
      <c r="V6" s="517" t="s">
        <v>2272</v>
      </c>
      <c r="W6" s="695"/>
      <c r="X6" s="695"/>
      <c r="Y6" s="695"/>
      <c r="Z6" s="914" t="s">
        <v>1248</v>
      </c>
      <c r="AA6" s="517" t="s">
        <v>707</v>
      </c>
      <c r="AB6" s="695"/>
      <c r="AC6" s="695"/>
      <c r="AD6" s="2405"/>
      <c r="AE6" s="2405"/>
      <c r="AF6" s="2405"/>
      <c r="AG6" s="2405"/>
      <c r="AH6" s="2405"/>
      <c r="AI6" s="695" t="s">
        <v>2148</v>
      </c>
      <c r="AJ6" s="695"/>
    </row>
    <row r="7" spans="1:36" s="524" customFormat="1" ht="7.5" customHeight="1">
      <c r="A7" s="280"/>
      <c r="B7" s="135"/>
      <c r="C7" s="135"/>
      <c r="D7" s="517"/>
      <c r="E7" s="755"/>
      <c r="F7" s="135"/>
      <c r="G7" s="135"/>
      <c r="H7" s="135"/>
      <c r="I7" s="695"/>
      <c r="J7" s="791"/>
      <c r="K7" s="791"/>
      <c r="L7" s="135"/>
      <c r="M7" s="791"/>
      <c r="N7" s="791"/>
      <c r="O7" s="135"/>
      <c r="P7" s="151"/>
      <c r="Q7" s="135"/>
      <c r="R7" s="755"/>
      <c r="S7" s="149"/>
      <c r="T7" s="135"/>
      <c r="U7" s="135"/>
      <c r="V7" s="695"/>
      <c r="W7" s="695"/>
      <c r="X7" s="695"/>
      <c r="Y7" s="695"/>
      <c r="Z7" s="695"/>
      <c r="AA7" s="695"/>
      <c r="AB7" s="695"/>
      <c r="AC7" s="695"/>
      <c r="AD7" s="695"/>
      <c r="AE7" s="695"/>
      <c r="AF7" s="695"/>
      <c r="AG7" s="695"/>
      <c r="AH7" s="695"/>
      <c r="AI7" s="695"/>
    </row>
    <row r="8" spans="1:36" ht="13.5" customHeight="1">
      <c r="A8" s="523"/>
      <c r="B8" s="514"/>
      <c r="C8" s="514"/>
      <c r="D8" s="818" t="s">
        <v>942</v>
      </c>
      <c r="E8" s="763" t="s">
        <v>1773</v>
      </c>
      <c r="F8" s="914"/>
      <c r="G8" s="514"/>
      <c r="H8" s="514"/>
      <c r="I8" s="514"/>
      <c r="J8" s="522"/>
      <c r="K8" s="522"/>
      <c r="L8" s="522"/>
      <c r="M8" s="522"/>
      <c r="N8" s="755"/>
      <c r="O8" s="911" t="s">
        <v>1248</v>
      </c>
      <c r="P8" s="744" t="s">
        <v>1756</v>
      </c>
      <c r="Q8" s="744"/>
      <c r="R8" s="744"/>
      <c r="S8" s="744"/>
      <c r="T8" s="911" t="s">
        <v>1248</v>
      </c>
      <c r="U8" s="744" t="s">
        <v>1757</v>
      </c>
      <c r="V8" s="522"/>
      <c r="W8" s="522"/>
      <c r="X8" s="522"/>
      <c r="Y8" s="522"/>
      <c r="Z8" s="522"/>
      <c r="AA8" s="522"/>
      <c r="AB8" s="522"/>
      <c r="AC8" s="522"/>
      <c r="AD8" s="522"/>
      <c r="AE8" s="522"/>
      <c r="AF8" s="522"/>
      <c r="AG8" s="522"/>
      <c r="AH8" s="514"/>
    </row>
    <row r="9" spans="1:36" ht="13.5" customHeight="1">
      <c r="C9" s="523"/>
      <c r="D9" s="359"/>
      <c r="E9" s="517" t="s">
        <v>1774</v>
      </c>
      <c r="F9" s="517" t="s">
        <v>1775</v>
      </c>
      <c r="G9" s="526"/>
      <c r="H9" s="526"/>
      <c r="I9" s="526"/>
      <c r="J9" s="526"/>
      <c r="K9" s="526"/>
      <c r="L9" s="526"/>
      <c r="M9" s="526"/>
      <c r="N9" s="526"/>
      <c r="O9" s="526"/>
      <c r="P9" s="526"/>
      <c r="Q9" s="526"/>
      <c r="R9" s="526"/>
      <c r="S9" s="526"/>
      <c r="T9" s="526"/>
      <c r="U9" s="526"/>
      <c r="V9" s="526"/>
      <c r="W9" s="526"/>
      <c r="X9" s="526"/>
      <c r="Y9" s="526"/>
      <c r="Z9" s="526"/>
      <c r="AA9" s="526"/>
      <c r="AB9" s="526"/>
      <c r="AC9" s="526"/>
      <c r="AD9" s="526"/>
    </row>
    <row r="10" spans="1:36" ht="13.5" customHeight="1">
      <c r="C10" s="517"/>
      <c r="D10" s="517"/>
      <c r="E10" s="517"/>
      <c r="F10" s="517"/>
      <c r="G10" s="914" t="s">
        <v>1248</v>
      </c>
      <c r="H10" s="517" t="s">
        <v>1776</v>
      </c>
      <c r="I10" s="517"/>
      <c r="J10" s="517"/>
      <c r="K10" s="517"/>
      <c r="L10" s="517"/>
      <c r="M10" s="801"/>
      <c r="N10" s="514"/>
      <c r="O10" s="514"/>
      <c r="P10" s="514"/>
      <c r="Q10" s="517"/>
      <c r="R10" s="517"/>
      <c r="S10" s="517"/>
      <c r="T10" s="517"/>
      <c r="U10" s="517"/>
      <c r="V10" s="517"/>
      <c r="W10" s="517"/>
      <c r="X10" s="517"/>
      <c r="Y10" s="517"/>
      <c r="Z10" s="517"/>
      <c r="AA10" s="517"/>
      <c r="AB10" s="517"/>
      <c r="AC10" s="517"/>
      <c r="AD10" s="517"/>
      <c r="AE10" s="517"/>
      <c r="AF10" s="517"/>
      <c r="AG10" s="514"/>
      <c r="AH10" s="514"/>
      <c r="AI10" s="514"/>
      <c r="AJ10" s="514"/>
    </row>
    <row r="11" spans="1:36">
      <c r="C11" s="517"/>
      <c r="D11" s="517"/>
      <c r="E11" s="517"/>
      <c r="F11" s="517"/>
      <c r="G11" s="914" t="s">
        <v>1248</v>
      </c>
      <c r="H11" s="517" t="s">
        <v>1777</v>
      </c>
      <c r="I11" s="517"/>
      <c r="J11" s="517"/>
      <c r="K11" s="517"/>
      <c r="L11" s="517"/>
      <c r="M11" s="801"/>
      <c r="N11" s="514"/>
      <c r="O11" s="514"/>
      <c r="P11" s="514"/>
      <c r="Q11" s="517"/>
      <c r="R11" s="517"/>
      <c r="S11" s="517"/>
      <c r="T11" s="517"/>
      <c r="U11" s="517"/>
      <c r="V11" s="517"/>
      <c r="W11" s="517"/>
      <c r="X11" s="517"/>
      <c r="Y11" s="517"/>
      <c r="Z11" s="517"/>
      <c r="AA11" s="517"/>
      <c r="AB11" s="517"/>
      <c r="AC11" s="517"/>
      <c r="AD11" s="517"/>
      <c r="AE11" s="517"/>
      <c r="AF11" s="517"/>
      <c r="AG11" s="514"/>
      <c r="AH11" s="514"/>
      <c r="AI11" s="514"/>
      <c r="AJ11" s="514"/>
    </row>
    <row r="12" spans="1:36">
      <c r="C12" s="513"/>
      <c r="D12" s="514"/>
      <c r="E12" s="514"/>
      <c r="F12" s="514"/>
      <c r="G12" s="914" t="s">
        <v>1262</v>
      </c>
      <c r="H12" s="514" t="s">
        <v>707</v>
      </c>
      <c r="K12" s="2217"/>
      <c r="L12" s="2217"/>
      <c r="M12" s="2217"/>
      <c r="N12" s="2217"/>
      <c r="O12" s="2217"/>
      <c r="P12" s="2217"/>
      <c r="Q12" s="2217"/>
      <c r="R12" s="2217"/>
      <c r="S12" s="2217"/>
      <c r="T12" s="2217"/>
      <c r="U12" s="2217"/>
      <c r="V12" s="2217"/>
      <c r="W12" s="2217"/>
      <c r="X12" s="2217"/>
      <c r="Y12" s="2217"/>
      <c r="Z12" s="2217"/>
      <c r="AA12" s="2217"/>
      <c r="AB12" s="2217"/>
      <c r="AC12" s="2217"/>
      <c r="AD12" s="2217"/>
      <c r="AE12" s="2217"/>
      <c r="AF12" s="2217"/>
      <c r="AG12" s="2217"/>
      <c r="AH12" s="637" t="s">
        <v>1778</v>
      </c>
    </row>
    <row r="13" spans="1:36" s="524" customFormat="1">
      <c r="C13" s="280"/>
      <c r="D13" s="149"/>
      <c r="E13" s="135" t="s">
        <v>955</v>
      </c>
      <c r="F13" s="135" t="s">
        <v>1779</v>
      </c>
      <c r="AD13" s="135"/>
      <c r="AE13" s="135"/>
      <c r="AF13" s="135"/>
      <c r="AG13" s="135"/>
      <c r="AH13" s="149"/>
    </row>
    <row r="14" spans="1:36">
      <c r="C14" s="523"/>
      <c r="D14" s="517"/>
      <c r="F14" s="514"/>
      <c r="G14" s="228" t="s">
        <v>419</v>
      </c>
      <c r="H14" s="1225"/>
      <c r="I14" s="1225"/>
      <c r="J14" s="514" t="s">
        <v>226</v>
      </c>
      <c r="K14" s="514"/>
      <c r="L14" s="514" t="s">
        <v>1766</v>
      </c>
      <c r="M14" s="514"/>
      <c r="N14" s="514"/>
      <c r="O14" s="514"/>
      <c r="P14" s="514"/>
      <c r="Q14" s="1225"/>
      <c r="R14" s="1225"/>
      <c r="S14" s="517" t="s">
        <v>419</v>
      </c>
      <c r="T14" s="1225"/>
      <c r="U14" s="1225"/>
      <c r="V14" s="517" t="s">
        <v>420</v>
      </c>
      <c r="W14" s="1225"/>
      <c r="X14" s="1225"/>
      <c r="Y14" s="517" t="s">
        <v>1767</v>
      </c>
      <c r="Z14" s="512"/>
      <c r="AD14" s="517"/>
      <c r="AE14" s="517"/>
      <c r="AF14" s="517"/>
      <c r="AG14" s="517"/>
      <c r="AH14" s="517"/>
      <c r="AI14" s="517"/>
    </row>
    <row r="15" spans="1:36" s="524" customFormat="1" ht="7.5" customHeight="1">
      <c r="C15" s="247"/>
      <c r="D15" s="135"/>
      <c r="F15" s="149"/>
      <c r="G15" s="228"/>
      <c r="H15" s="791"/>
      <c r="I15" s="791"/>
      <c r="J15" s="149"/>
      <c r="K15" s="149"/>
      <c r="L15" s="149"/>
      <c r="M15" s="149"/>
      <c r="N15" s="149"/>
      <c r="O15" s="149"/>
      <c r="P15" s="149"/>
      <c r="Q15" s="791"/>
      <c r="R15" s="791"/>
      <c r="S15" s="135"/>
      <c r="T15" s="791"/>
      <c r="U15" s="791"/>
      <c r="V15" s="135"/>
      <c r="W15" s="791"/>
      <c r="X15" s="791"/>
      <c r="Y15" s="135"/>
      <c r="Z15" s="151"/>
      <c r="AD15" s="135"/>
      <c r="AE15" s="135"/>
      <c r="AF15" s="135"/>
      <c r="AG15" s="135"/>
      <c r="AH15" s="135"/>
      <c r="AI15" s="135"/>
    </row>
    <row r="16" spans="1:36" ht="13.5" customHeight="1">
      <c r="A16" s="763"/>
      <c r="D16" s="742" t="s">
        <v>942</v>
      </c>
      <c r="E16" s="763" t="s">
        <v>1780</v>
      </c>
      <c r="O16" s="911" t="s">
        <v>1248</v>
      </c>
      <c r="P16" s="744" t="s">
        <v>1756</v>
      </c>
      <c r="Q16" s="744"/>
      <c r="R16" s="744"/>
      <c r="S16" s="744"/>
      <c r="T16" s="911" t="s">
        <v>1248</v>
      </c>
      <c r="U16" s="744" t="s">
        <v>1757</v>
      </c>
      <c r="V16" s="526"/>
      <c r="W16" s="526"/>
    </row>
    <row r="17" spans="1:65" ht="14.25">
      <c r="C17" s="517"/>
      <c r="D17" s="359"/>
      <c r="E17" s="517" t="s">
        <v>927</v>
      </c>
      <c r="F17" s="517" t="s">
        <v>1775</v>
      </c>
      <c r="G17" s="526"/>
      <c r="H17" s="526"/>
      <c r="I17" s="526"/>
      <c r="J17" s="526"/>
      <c r="K17" s="526"/>
      <c r="L17" s="526"/>
    </row>
    <row r="18" spans="1:65">
      <c r="G18" s="914" t="s">
        <v>1262</v>
      </c>
      <c r="H18" s="514" t="s">
        <v>1765</v>
      </c>
    </row>
    <row r="19" spans="1:65">
      <c r="G19" s="914" t="s">
        <v>1262</v>
      </c>
      <c r="H19" s="514" t="s">
        <v>1781</v>
      </c>
    </row>
    <row r="20" spans="1:65">
      <c r="G20" s="914" t="s">
        <v>1262</v>
      </c>
      <c r="H20" s="514" t="s">
        <v>707</v>
      </c>
      <c r="K20" s="2217"/>
      <c r="L20" s="2217"/>
      <c r="M20" s="2217"/>
      <c r="N20" s="2217"/>
      <c r="O20" s="2217"/>
      <c r="P20" s="2217"/>
      <c r="Q20" s="2217"/>
      <c r="R20" s="2217"/>
      <c r="S20" s="2217"/>
      <c r="T20" s="2217"/>
      <c r="U20" s="2217"/>
      <c r="V20" s="2217"/>
      <c r="W20" s="2217"/>
      <c r="X20" s="2217"/>
      <c r="Y20" s="2217"/>
      <c r="Z20" s="2217"/>
      <c r="AA20" s="2217"/>
      <c r="AB20" s="2217"/>
      <c r="AC20" s="2217"/>
      <c r="AD20" s="2217"/>
      <c r="AE20" s="2217"/>
      <c r="AF20" s="2217"/>
      <c r="AG20" s="2217"/>
      <c r="AH20" s="637" t="s">
        <v>1778</v>
      </c>
    </row>
    <row r="21" spans="1:65">
      <c r="E21" s="517" t="s">
        <v>955</v>
      </c>
      <c r="F21" s="517" t="s">
        <v>1779</v>
      </c>
    </row>
    <row r="22" spans="1:65">
      <c r="F22" s="514"/>
      <c r="G22" s="228" t="s">
        <v>419</v>
      </c>
      <c r="H22" s="1225"/>
      <c r="I22" s="1225"/>
      <c r="J22" s="514" t="s">
        <v>226</v>
      </c>
      <c r="K22" s="514"/>
      <c r="L22" s="514" t="s">
        <v>1766</v>
      </c>
      <c r="M22" s="514"/>
      <c r="N22" s="514"/>
      <c r="O22" s="514"/>
      <c r="P22" s="514"/>
      <c r="Q22" s="1225"/>
      <c r="R22" s="1225"/>
      <c r="S22" s="517" t="s">
        <v>419</v>
      </c>
      <c r="T22" s="1225"/>
      <c r="U22" s="1225"/>
      <c r="V22" s="517" t="s">
        <v>420</v>
      </c>
      <c r="W22" s="1225"/>
      <c r="X22" s="1225"/>
      <c r="Y22" s="517" t="s">
        <v>1767</v>
      </c>
      <c r="Z22" s="512"/>
    </row>
    <row r="23" spans="1:65">
      <c r="AF23" s="512"/>
      <c r="AG23" s="512"/>
    </row>
    <row r="24" spans="1:65">
      <c r="A24" s="517"/>
      <c r="B24" s="517"/>
      <c r="C24" s="763" t="s">
        <v>48</v>
      </c>
      <c r="D24" s="763" t="s">
        <v>1166</v>
      </c>
      <c r="E24" s="518"/>
      <c r="F24" s="517"/>
      <c r="G24" s="517"/>
      <c r="H24" s="517"/>
      <c r="I24" s="517"/>
      <c r="J24" s="517"/>
      <c r="K24" s="517"/>
      <c r="L24" s="517"/>
      <c r="M24" s="517"/>
      <c r="N24" s="517"/>
      <c r="O24" s="517"/>
      <c r="P24" s="517"/>
      <c r="Q24" s="517"/>
      <c r="R24" s="517"/>
      <c r="S24" s="517"/>
      <c r="T24" s="517"/>
      <c r="U24" s="517"/>
      <c r="V24" s="517"/>
      <c r="W24" s="517"/>
      <c r="X24" s="522"/>
      <c r="Y24" s="522"/>
      <c r="Z24" s="522"/>
      <c r="AA24" s="522"/>
      <c r="AB24" s="522"/>
      <c r="AC24" s="522"/>
      <c r="AD24" s="522"/>
      <c r="AE24" s="522"/>
      <c r="AF24" s="522"/>
      <c r="AG24" s="522"/>
    </row>
    <row r="25" spans="1:65">
      <c r="A25" s="517"/>
      <c r="B25" s="517"/>
      <c r="C25" s="136"/>
      <c r="D25" s="136"/>
      <c r="E25" s="911" t="s">
        <v>1248</v>
      </c>
      <c r="F25" s="517" t="s">
        <v>997</v>
      </c>
      <c r="G25" s="517"/>
      <c r="H25" s="517"/>
      <c r="I25" s="245" t="s">
        <v>14</v>
      </c>
      <c r="J25" s="1225"/>
      <c r="K25" s="1225"/>
      <c r="L25" s="517" t="s">
        <v>419</v>
      </c>
      <c r="M25" s="1225"/>
      <c r="N25" s="1225"/>
      <c r="O25" s="517" t="s">
        <v>744</v>
      </c>
      <c r="Q25" s="517"/>
      <c r="R25" s="911" t="s">
        <v>1248</v>
      </c>
      <c r="S25" s="517" t="s">
        <v>998</v>
      </c>
      <c r="T25" s="517"/>
      <c r="U25" s="517"/>
      <c r="V25" s="245" t="s">
        <v>14</v>
      </c>
      <c r="W25" s="754"/>
      <c r="X25" s="754"/>
      <c r="Y25" s="517" t="s">
        <v>419</v>
      </c>
      <c r="Z25" s="754"/>
      <c r="AA25" s="754"/>
      <c r="AB25" s="517" t="s">
        <v>744</v>
      </c>
      <c r="AD25" s="136"/>
      <c r="AE25" s="911" t="s">
        <v>1248</v>
      </c>
      <c r="AF25" s="514" t="s">
        <v>999</v>
      </c>
      <c r="AG25" s="512"/>
    </row>
    <row r="26" spans="1:65">
      <c r="B26" s="517"/>
      <c r="C26" s="517"/>
      <c r="D26" s="517" t="s">
        <v>1000</v>
      </c>
      <c r="G26" s="517"/>
      <c r="I26" s="517"/>
      <c r="J26" s="517"/>
      <c r="K26" s="517"/>
      <c r="L26" s="517"/>
      <c r="P26" s="517"/>
      <c r="Q26" s="517"/>
      <c r="R26" s="524"/>
      <c r="S26" s="246"/>
      <c r="T26" s="246"/>
      <c r="U26" s="247"/>
      <c r="V26" s="791"/>
      <c r="W26" s="791"/>
      <c r="X26" s="135"/>
      <c r="Z26" s="517"/>
      <c r="AA26" s="517"/>
      <c r="AB26" s="517"/>
      <c r="AC26" s="136"/>
      <c r="AD26" s="136"/>
      <c r="AE26" s="136"/>
      <c r="AF26" s="512"/>
      <c r="AG26" s="512"/>
      <c r="BD26" s="518"/>
      <c r="BE26" s="518"/>
      <c r="BF26" s="518"/>
      <c r="BG26" s="518"/>
      <c r="BH26" s="518"/>
      <c r="BI26" s="518"/>
      <c r="BJ26" s="518"/>
      <c r="BL26" s="517"/>
      <c r="BM26" s="517"/>
    </row>
    <row r="27" spans="1:65">
      <c r="A27" s="513"/>
      <c r="B27" s="517"/>
      <c r="C27" s="517"/>
      <c r="D27" s="517" t="s">
        <v>343</v>
      </c>
      <c r="E27" s="911" t="s">
        <v>1248</v>
      </c>
      <c r="F27" s="517" t="s">
        <v>1001</v>
      </c>
      <c r="G27" s="517"/>
      <c r="H27" s="517"/>
      <c r="I27" s="245" t="s">
        <v>14</v>
      </c>
      <c r="J27" s="754"/>
      <c r="K27" s="754"/>
      <c r="L27" s="517" t="s">
        <v>419</v>
      </c>
      <c r="M27" s="754"/>
      <c r="N27" s="754"/>
      <c r="O27" s="517" t="s">
        <v>744</v>
      </c>
      <c r="Q27" s="517"/>
      <c r="R27" s="911" t="s">
        <v>1248</v>
      </c>
      <c r="S27" s="517" t="s">
        <v>1002</v>
      </c>
      <c r="T27" s="517"/>
      <c r="U27" s="517"/>
      <c r="V27" s="245" t="s">
        <v>14</v>
      </c>
      <c r="W27" s="754"/>
      <c r="X27" s="754"/>
      <c r="Y27" s="517" t="s">
        <v>419</v>
      </c>
      <c r="Z27" s="754"/>
      <c r="AA27" s="754"/>
      <c r="AB27" s="517" t="s">
        <v>744</v>
      </c>
      <c r="AD27" s="136"/>
      <c r="AE27" s="911" t="s">
        <v>1248</v>
      </c>
      <c r="AF27" s="514" t="s">
        <v>1003</v>
      </c>
      <c r="AG27" s="512"/>
      <c r="BD27" s="248"/>
      <c r="BE27" s="791"/>
      <c r="BF27" s="791"/>
      <c r="BG27" s="135"/>
      <c r="BH27" s="791"/>
      <c r="BI27" s="791"/>
      <c r="BJ27" s="135"/>
      <c r="BL27" s="136"/>
      <c r="BM27" s="136"/>
    </row>
    <row r="28" spans="1:6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36"/>
    </row>
    <row r="29" spans="1:65">
      <c r="A29" s="111" t="s">
        <v>1784</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36"/>
    </row>
    <row r="30" spans="1:65">
      <c r="A30" s="830"/>
      <c r="B30" s="514"/>
      <c r="C30" s="514"/>
      <c r="D30" s="514" t="s">
        <v>295</v>
      </c>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2"/>
    </row>
    <row r="31" spans="1:65">
      <c r="A31" s="137"/>
      <c r="B31" s="512"/>
      <c r="C31" s="512"/>
      <c r="D31" s="512"/>
      <c r="E31" s="914" t="s">
        <v>1248</v>
      </c>
      <c r="F31" s="512" t="s">
        <v>1783</v>
      </c>
      <c r="G31" s="512"/>
      <c r="H31" s="512"/>
      <c r="I31" s="512"/>
      <c r="J31" s="512"/>
      <c r="K31" s="512"/>
      <c r="L31" s="512"/>
      <c r="M31" s="914" t="s">
        <v>1248</v>
      </c>
      <c r="N31" s="512" t="s">
        <v>789</v>
      </c>
      <c r="O31" s="512"/>
      <c r="P31" s="512"/>
      <c r="Q31" s="512"/>
      <c r="R31" s="512"/>
      <c r="S31" s="512"/>
      <c r="T31" s="512"/>
      <c r="U31" s="512"/>
      <c r="V31" s="512"/>
      <c r="W31" s="512"/>
      <c r="X31" s="512"/>
      <c r="Y31" s="512"/>
      <c r="Z31" s="512"/>
      <c r="AA31" s="512"/>
      <c r="AB31" s="512"/>
      <c r="AC31" s="512"/>
      <c r="AD31" s="512"/>
      <c r="AE31" s="512"/>
      <c r="AF31" s="512"/>
    </row>
    <row r="32" spans="1:65">
      <c r="A32" s="115"/>
      <c r="B32" s="512"/>
      <c r="C32" s="512"/>
      <c r="D32" s="512"/>
      <c r="E32" s="914" t="s">
        <v>1248</v>
      </c>
      <c r="F32" s="512" t="s">
        <v>790</v>
      </c>
      <c r="G32" s="512"/>
      <c r="H32" s="512"/>
      <c r="I32" s="512"/>
      <c r="J32" s="512"/>
      <c r="K32" s="512"/>
      <c r="L32" s="512"/>
      <c r="M32" s="914" t="s">
        <v>1248</v>
      </c>
      <c r="N32" s="512" t="s">
        <v>791</v>
      </c>
      <c r="O32" s="512"/>
      <c r="P32" s="512"/>
      <c r="Q32" s="512"/>
      <c r="R32" s="512"/>
      <c r="S32" s="512"/>
      <c r="T32" s="512"/>
      <c r="U32" s="512"/>
      <c r="V32" s="512"/>
      <c r="W32" s="512"/>
      <c r="X32" s="512"/>
      <c r="Y32" s="512"/>
      <c r="Z32" s="512"/>
      <c r="AA32" s="512"/>
      <c r="AB32" s="512"/>
      <c r="AC32" s="512"/>
      <c r="AD32" s="512"/>
      <c r="AE32" s="512"/>
      <c r="AF32" s="512"/>
    </row>
    <row r="33" spans="1:37">
      <c r="A33" s="512"/>
      <c r="B33" s="512"/>
      <c r="C33" s="512"/>
      <c r="D33" s="512"/>
      <c r="E33" s="914" t="s">
        <v>1248</v>
      </c>
      <c r="F33" s="512" t="s">
        <v>103</v>
      </c>
      <c r="G33" s="512"/>
      <c r="H33" s="512"/>
      <c r="I33" s="169" t="s">
        <v>14</v>
      </c>
      <c r="J33" s="2241"/>
      <c r="K33" s="2241"/>
      <c r="L33" s="2241"/>
      <c r="M33" s="2241"/>
      <c r="N33" s="2241"/>
      <c r="O33" s="2241"/>
      <c r="P33" s="2241"/>
      <c r="Q33" s="2241"/>
      <c r="R33" s="2241"/>
      <c r="S33" s="2241"/>
      <c r="T33" s="2241"/>
      <c r="U33" s="2241"/>
      <c r="V33" s="2241"/>
      <c r="W33" s="2241"/>
      <c r="X33" s="2241"/>
      <c r="Y33" s="2241"/>
      <c r="Z33" s="2241"/>
      <c r="AA33" s="2241"/>
      <c r="AB33" s="2241"/>
      <c r="AC33" s="2241"/>
      <c r="AD33" s="2241"/>
      <c r="AE33" s="2241"/>
      <c r="AF33" s="512" t="s">
        <v>90</v>
      </c>
    </row>
    <row r="34" spans="1:37">
      <c r="A34" s="512"/>
      <c r="B34" s="512"/>
      <c r="C34" s="512"/>
      <c r="D34" s="512"/>
      <c r="E34" s="517"/>
      <c r="F34" s="512"/>
      <c r="G34" s="512"/>
      <c r="H34" s="512"/>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151"/>
      <c r="AG34" s="524"/>
    </row>
    <row r="35" spans="1:37" ht="14.25">
      <c r="A35" s="830" t="s">
        <v>1682</v>
      </c>
      <c r="F35" s="831"/>
      <c r="G35" s="831"/>
    </row>
    <row r="36" spans="1:37">
      <c r="A36" s="111" t="s">
        <v>1345</v>
      </c>
      <c r="F36" s="831"/>
      <c r="G36" s="831"/>
    </row>
    <row r="37" spans="1:37" ht="13.5" customHeight="1">
      <c r="B37" s="2849" t="s">
        <v>479</v>
      </c>
      <c r="C37" s="2850"/>
      <c r="D37" s="2850"/>
      <c r="E37" s="2851"/>
      <c r="F37" s="1133" t="s">
        <v>792</v>
      </c>
      <c r="G37" s="1133"/>
      <c r="H37" s="1133"/>
      <c r="I37" s="1133"/>
      <c r="J37" s="1133"/>
      <c r="K37" s="1133"/>
      <c r="L37" s="1133"/>
      <c r="M37" s="1133" t="s">
        <v>793</v>
      </c>
      <c r="N37" s="1133"/>
      <c r="O37" s="1133"/>
      <c r="P37" s="1133"/>
      <c r="Q37" s="1133"/>
      <c r="R37" s="1133"/>
      <c r="S37" s="1133"/>
      <c r="T37" s="1133"/>
      <c r="U37" s="1133"/>
      <c r="V37" s="1133"/>
      <c r="W37" s="1133"/>
      <c r="X37" s="1133"/>
      <c r="Y37" s="1133"/>
      <c r="Z37" s="1133"/>
      <c r="AA37" s="1133"/>
      <c r="AB37" s="1133"/>
      <c r="AC37" s="1133"/>
      <c r="AD37" s="1133"/>
      <c r="AE37" s="1133" t="s">
        <v>1729</v>
      </c>
      <c r="AF37" s="1133"/>
      <c r="AG37" s="1133"/>
      <c r="AH37" s="1133"/>
      <c r="AI37" s="1133"/>
      <c r="AJ37" s="138"/>
      <c r="AK37" s="138"/>
    </row>
    <row r="38" spans="1:37" ht="13.5" customHeight="1">
      <c r="B38" s="2500"/>
      <c r="C38" s="2501"/>
      <c r="D38" s="2501"/>
      <c r="E38" s="2443"/>
      <c r="F38" s="1133"/>
      <c r="G38" s="1133"/>
      <c r="H38" s="1133"/>
      <c r="I38" s="1133"/>
      <c r="J38" s="1133"/>
      <c r="K38" s="1133"/>
      <c r="L38" s="1133"/>
      <c r="M38" s="1133" t="s">
        <v>794</v>
      </c>
      <c r="N38" s="1133"/>
      <c r="O38" s="1133"/>
      <c r="P38" s="1133"/>
      <c r="Q38" s="1133"/>
      <c r="R38" s="1133"/>
      <c r="S38" s="1133"/>
      <c r="T38" s="1133"/>
      <c r="U38" s="1133"/>
      <c r="V38" s="1133" t="s">
        <v>802</v>
      </c>
      <c r="W38" s="1133"/>
      <c r="X38" s="1133"/>
      <c r="Y38" s="1133"/>
      <c r="Z38" s="1133"/>
      <c r="AA38" s="1133"/>
      <c r="AB38" s="1133"/>
      <c r="AC38" s="1133"/>
      <c r="AD38" s="1133"/>
      <c r="AE38" s="1133"/>
      <c r="AF38" s="1133"/>
      <c r="AG38" s="1133"/>
      <c r="AH38" s="1133"/>
      <c r="AI38" s="1133"/>
      <c r="AJ38" s="138"/>
      <c r="AK38" s="138"/>
    </row>
    <row r="39" spans="1:37" ht="13.5" customHeight="1">
      <c r="B39" s="2849" t="s">
        <v>233</v>
      </c>
      <c r="C39" s="2850"/>
      <c r="D39" s="2850"/>
      <c r="E39" s="2851"/>
      <c r="F39" s="2852" t="s">
        <v>795</v>
      </c>
      <c r="G39" s="2853"/>
      <c r="H39" s="2853"/>
      <c r="I39" s="2853"/>
      <c r="J39" s="2853"/>
      <c r="K39" s="2853"/>
      <c r="L39" s="2853"/>
      <c r="M39" s="2853"/>
      <c r="N39" s="2853"/>
      <c r="O39" s="2853"/>
      <c r="P39" s="2853"/>
      <c r="Q39" s="2853"/>
      <c r="R39" s="2853"/>
      <c r="S39" s="2853"/>
      <c r="T39" s="2853"/>
      <c r="U39" s="2853"/>
      <c r="V39" s="2853"/>
      <c r="W39" s="2853"/>
      <c r="X39" s="2853"/>
      <c r="Y39" s="2853"/>
      <c r="Z39" s="2853"/>
      <c r="AA39" s="2853"/>
      <c r="AB39" s="2853"/>
      <c r="AC39" s="2853"/>
      <c r="AD39" s="2854"/>
      <c r="AE39" s="2855"/>
      <c r="AF39" s="2856"/>
      <c r="AG39" s="2856"/>
      <c r="AH39" s="2856"/>
      <c r="AI39" s="2857"/>
      <c r="AJ39" s="14"/>
    </row>
    <row r="40" spans="1:37" ht="13.5" customHeight="1">
      <c r="B40" s="2500"/>
      <c r="C40" s="2501"/>
      <c r="D40" s="2501"/>
      <c r="E40" s="2443"/>
      <c r="F40" s="802"/>
      <c r="G40" s="916" t="s">
        <v>1248</v>
      </c>
      <c r="H40" s="803" t="s">
        <v>856</v>
      </c>
      <c r="I40" s="803"/>
      <c r="J40" s="803"/>
      <c r="K40" s="803"/>
      <c r="L40" s="803"/>
      <c r="M40" s="803"/>
      <c r="N40" s="803"/>
      <c r="O40" s="916" t="s">
        <v>1248</v>
      </c>
      <c r="P40" s="803" t="s">
        <v>857</v>
      </c>
      <c r="Q40" s="803"/>
      <c r="R40" s="803"/>
      <c r="S40" s="803"/>
      <c r="T40" s="803"/>
      <c r="U40" s="803"/>
      <c r="V40" s="916" t="s">
        <v>1248</v>
      </c>
      <c r="W40" s="803" t="s">
        <v>858</v>
      </c>
      <c r="X40" s="803"/>
      <c r="Y40" s="803"/>
      <c r="Z40" s="803"/>
      <c r="AA40" s="803"/>
      <c r="AB40" s="803"/>
      <c r="AC40" s="803"/>
      <c r="AD40" s="99"/>
      <c r="AE40" s="2846"/>
      <c r="AF40" s="2847"/>
      <c r="AG40" s="2847"/>
      <c r="AH40" s="2847"/>
      <c r="AI40" s="2848"/>
      <c r="AJ40" s="14"/>
    </row>
    <row r="41" spans="1:37" ht="13.5" customHeight="1">
      <c r="B41" s="2849" t="s">
        <v>796</v>
      </c>
      <c r="C41" s="2850"/>
      <c r="D41" s="2850"/>
      <c r="E41" s="2851"/>
      <c r="F41" s="2858"/>
      <c r="G41" s="2859"/>
      <c r="H41" s="1415" t="s">
        <v>420</v>
      </c>
      <c r="I41" s="1415" t="s">
        <v>186</v>
      </c>
      <c r="J41" s="2859"/>
      <c r="K41" s="2859"/>
      <c r="L41" s="2842" t="s">
        <v>420</v>
      </c>
      <c r="M41" s="838"/>
      <c r="N41" s="763" t="s">
        <v>799</v>
      </c>
      <c r="O41" s="838"/>
      <c r="P41" s="763" t="s">
        <v>800</v>
      </c>
      <c r="Q41" s="763" t="s">
        <v>186</v>
      </c>
      <c r="R41" s="838"/>
      <c r="S41" s="763" t="s">
        <v>799</v>
      </c>
      <c r="T41" s="838"/>
      <c r="U41" s="763" t="s">
        <v>800</v>
      </c>
      <c r="V41" s="533"/>
      <c r="W41" s="329" t="s">
        <v>799</v>
      </c>
      <c r="X41" s="534"/>
      <c r="Y41" s="329" t="s">
        <v>800</v>
      </c>
      <c r="Z41" s="329" t="s">
        <v>186</v>
      </c>
      <c r="AA41" s="534"/>
      <c r="AB41" s="329" t="s">
        <v>799</v>
      </c>
      <c r="AC41" s="534"/>
      <c r="AD41" s="535" t="s">
        <v>800</v>
      </c>
      <c r="AE41" s="2843"/>
      <c r="AF41" s="2844"/>
      <c r="AG41" s="2844"/>
      <c r="AH41" s="2844"/>
      <c r="AI41" s="2845"/>
    </row>
    <row r="42" spans="1:37" ht="13.5" customHeight="1">
      <c r="B42" s="2500"/>
      <c r="C42" s="2501"/>
      <c r="D42" s="2501"/>
      <c r="E42" s="2443"/>
      <c r="F42" s="2858"/>
      <c r="G42" s="2859"/>
      <c r="H42" s="1415"/>
      <c r="I42" s="1415"/>
      <c r="J42" s="2859"/>
      <c r="K42" s="2859"/>
      <c r="L42" s="2842"/>
      <c r="M42" s="763"/>
      <c r="N42" s="763"/>
      <c r="O42" s="763" t="s">
        <v>14</v>
      </c>
      <c r="P42" s="838"/>
      <c r="Q42" s="763" t="s">
        <v>251</v>
      </c>
      <c r="R42" s="763"/>
      <c r="S42" s="838"/>
      <c r="T42" s="763" t="s">
        <v>801</v>
      </c>
      <c r="U42" s="763"/>
      <c r="V42" s="139"/>
      <c r="W42" s="744"/>
      <c r="X42" s="744" t="s">
        <v>14</v>
      </c>
      <c r="Y42" s="140"/>
      <c r="Z42" s="744" t="s">
        <v>251</v>
      </c>
      <c r="AA42" s="744"/>
      <c r="AB42" s="140"/>
      <c r="AC42" s="744" t="s">
        <v>801</v>
      </c>
      <c r="AD42" s="738"/>
      <c r="AE42" s="2846"/>
      <c r="AF42" s="2847"/>
      <c r="AG42" s="2847"/>
      <c r="AH42" s="2847"/>
      <c r="AI42" s="2848"/>
    </row>
    <row r="43" spans="1:37" ht="13.5" customHeight="1">
      <c r="B43" s="2860" t="s">
        <v>797</v>
      </c>
      <c r="C43" s="2850"/>
      <c r="D43" s="2850"/>
      <c r="E43" s="2851"/>
      <c r="F43" s="2858"/>
      <c r="G43" s="2859"/>
      <c r="H43" s="1415" t="s">
        <v>420</v>
      </c>
      <c r="I43" s="1415" t="s">
        <v>186</v>
      </c>
      <c r="J43" s="2859"/>
      <c r="K43" s="2859"/>
      <c r="L43" s="2842" t="s">
        <v>420</v>
      </c>
      <c r="M43" s="533"/>
      <c r="N43" s="329" t="s">
        <v>799</v>
      </c>
      <c r="O43" s="534"/>
      <c r="P43" s="329" t="s">
        <v>800</v>
      </c>
      <c r="Q43" s="329" t="s">
        <v>186</v>
      </c>
      <c r="R43" s="534"/>
      <c r="S43" s="329" t="s">
        <v>799</v>
      </c>
      <c r="T43" s="534"/>
      <c r="U43" s="535" t="s">
        <v>800</v>
      </c>
      <c r="V43" s="533"/>
      <c r="W43" s="329" t="s">
        <v>799</v>
      </c>
      <c r="X43" s="534"/>
      <c r="Y43" s="329" t="s">
        <v>800</v>
      </c>
      <c r="Z43" s="329" t="s">
        <v>186</v>
      </c>
      <c r="AA43" s="534"/>
      <c r="AB43" s="329" t="s">
        <v>799</v>
      </c>
      <c r="AC43" s="534"/>
      <c r="AD43" s="535" t="s">
        <v>800</v>
      </c>
      <c r="AE43" s="2843"/>
      <c r="AF43" s="2844"/>
      <c r="AG43" s="2844"/>
      <c r="AH43" s="2844"/>
      <c r="AI43" s="2845"/>
    </row>
    <row r="44" spans="1:37" ht="13.5" customHeight="1">
      <c r="B44" s="2500"/>
      <c r="C44" s="2501"/>
      <c r="D44" s="2501"/>
      <c r="E44" s="2443"/>
      <c r="F44" s="2858"/>
      <c r="G44" s="2859"/>
      <c r="H44" s="1415"/>
      <c r="I44" s="1415"/>
      <c r="J44" s="2859"/>
      <c r="K44" s="2859"/>
      <c r="L44" s="2842"/>
      <c r="M44" s="834"/>
      <c r="N44" s="332"/>
      <c r="O44" s="332" t="s">
        <v>14</v>
      </c>
      <c r="P44" s="333"/>
      <c r="Q44" s="332" t="s">
        <v>251</v>
      </c>
      <c r="R44" s="332"/>
      <c r="S44" s="333"/>
      <c r="T44" s="332" t="s">
        <v>801</v>
      </c>
      <c r="U44" s="836"/>
      <c r="V44" s="139"/>
      <c r="W44" s="744"/>
      <c r="X44" s="744" t="s">
        <v>14</v>
      </c>
      <c r="Y44" s="140"/>
      <c r="Z44" s="744" t="s">
        <v>251</v>
      </c>
      <c r="AA44" s="744"/>
      <c r="AB44" s="140"/>
      <c r="AC44" s="744" t="s">
        <v>801</v>
      </c>
      <c r="AD44" s="738"/>
      <c r="AE44" s="2846"/>
      <c r="AF44" s="2847"/>
      <c r="AG44" s="2847"/>
      <c r="AH44" s="2847"/>
      <c r="AI44" s="2848"/>
    </row>
    <row r="45" spans="1:37" ht="13.5" customHeight="1">
      <c r="B45" s="2860" t="s">
        <v>234</v>
      </c>
      <c r="C45" s="2850"/>
      <c r="D45" s="2850"/>
      <c r="E45" s="2851"/>
      <c r="F45" s="2858"/>
      <c r="G45" s="2859"/>
      <c r="H45" s="1415" t="s">
        <v>420</v>
      </c>
      <c r="I45" s="1415" t="s">
        <v>186</v>
      </c>
      <c r="J45" s="2859"/>
      <c r="K45" s="2859"/>
      <c r="L45" s="2842" t="s">
        <v>420</v>
      </c>
      <c r="M45" s="838"/>
      <c r="N45" s="763" t="s">
        <v>799</v>
      </c>
      <c r="O45" s="838"/>
      <c r="P45" s="763" t="s">
        <v>800</v>
      </c>
      <c r="Q45" s="763" t="s">
        <v>186</v>
      </c>
      <c r="R45" s="838"/>
      <c r="S45" s="763" t="s">
        <v>799</v>
      </c>
      <c r="T45" s="838"/>
      <c r="U45" s="763" t="s">
        <v>800</v>
      </c>
      <c r="V45" s="533"/>
      <c r="W45" s="329" t="s">
        <v>799</v>
      </c>
      <c r="X45" s="534"/>
      <c r="Y45" s="329" t="s">
        <v>800</v>
      </c>
      <c r="Z45" s="329" t="s">
        <v>186</v>
      </c>
      <c r="AA45" s="534"/>
      <c r="AB45" s="329" t="s">
        <v>799</v>
      </c>
      <c r="AC45" s="534"/>
      <c r="AD45" s="535" t="s">
        <v>800</v>
      </c>
      <c r="AE45" s="2843"/>
      <c r="AF45" s="2844"/>
      <c r="AG45" s="2844"/>
      <c r="AH45" s="2844"/>
      <c r="AI45" s="2845"/>
    </row>
    <row r="46" spans="1:37" ht="13.5" customHeight="1">
      <c r="B46" s="2500"/>
      <c r="C46" s="2501"/>
      <c r="D46" s="2501"/>
      <c r="E46" s="2443"/>
      <c r="F46" s="2858"/>
      <c r="G46" s="2859"/>
      <c r="H46" s="1415"/>
      <c r="I46" s="1415"/>
      <c r="J46" s="2859"/>
      <c r="K46" s="2859"/>
      <c r="L46" s="2842"/>
      <c r="M46" s="763"/>
      <c r="N46" s="763"/>
      <c r="O46" s="763" t="s">
        <v>14</v>
      </c>
      <c r="P46" s="838"/>
      <c r="Q46" s="763" t="s">
        <v>251</v>
      </c>
      <c r="R46" s="763"/>
      <c r="S46" s="838"/>
      <c r="T46" s="763" t="s">
        <v>801</v>
      </c>
      <c r="U46" s="763"/>
      <c r="V46" s="139"/>
      <c r="W46" s="744"/>
      <c r="X46" s="744" t="s">
        <v>14</v>
      </c>
      <c r="Y46" s="140"/>
      <c r="Z46" s="744" t="s">
        <v>251</v>
      </c>
      <c r="AA46" s="744"/>
      <c r="AB46" s="140"/>
      <c r="AC46" s="744" t="s">
        <v>801</v>
      </c>
      <c r="AD46" s="738"/>
      <c r="AE46" s="2846"/>
      <c r="AF46" s="2847"/>
      <c r="AG46" s="2847"/>
      <c r="AH46" s="2847"/>
      <c r="AI46" s="2848"/>
    </row>
    <row r="47" spans="1:37" ht="13.5" customHeight="1">
      <c r="B47" s="2860" t="s">
        <v>1720</v>
      </c>
      <c r="C47" s="2850"/>
      <c r="D47" s="2850"/>
      <c r="E47" s="2851"/>
      <c r="F47" s="2858"/>
      <c r="G47" s="2859"/>
      <c r="H47" s="1415" t="s">
        <v>420</v>
      </c>
      <c r="I47" s="1415" t="s">
        <v>186</v>
      </c>
      <c r="J47" s="2859"/>
      <c r="K47" s="2859"/>
      <c r="L47" s="2842" t="s">
        <v>420</v>
      </c>
      <c r="M47" s="533"/>
      <c r="N47" s="329" t="s">
        <v>799</v>
      </c>
      <c r="O47" s="534"/>
      <c r="P47" s="329" t="s">
        <v>800</v>
      </c>
      <c r="Q47" s="329" t="s">
        <v>186</v>
      </c>
      <c r="R47" s="534"/>
      <c r="S47" s="329" t="s">
        <v>799</v>
      </c>
      <c r="T47" s="534"/>
      <c r="U47" s="329" t="s">
        <v>800</v>
      </c>
      <c r="V47" s="533"/>
      <c r="W47" s="329" t="s">
        <v>799</v>
      </c>
      <c r="X47" s="534"/>
      <c r="Y47" s="329" t="s">
        <v>800</v>
      </c>
      <c r="Z47" s="329" t="s">
        <v>186</v>
      </c>
      <c r="AA47" s="534"/>
      <c r="AB47" s="329" t="s">
        <v>799</v>
      </c>
      <c r="AC47" s="534"/>
      <c r="AD47" s="535" t="s">
        <v>800</v>
      </c>
      <c r="AE47" s="2843"/>
      <c r="AF47" s="2844"/>
      <c r="AG47" s="2844"/>
      <c r="AH47" s="2844"/>
      <c r="AI47" s="2845"/>
    </row>
    <row r="48" spans="1:37" ht="13.5" customHeight="1">
      <c r="B48" s="2500"/>
      <c r="C48" s="2501"/>
      <c r="D48" s="2501"/>
      <c r="E48" s="2443"/>
      <c r="F48" s="2858"/>
      <c r="G48" s="2859"/>
      <c r="H48" s="1415"/>
      <c r="I48" s="1415"/>
      <c r="J48" s="2859"/>
      <c r="K48" s="2859"/>
      <c r="L48" s="2842"/>
      <c r="M48" s="834"/>
      <c r="N48" s="332"/>
      <c r="O48" s="332" t="s">
        <v>14</v>
      </c>
      <c r="P48" s="333"/>
      <c r="Q48" s="332" t="s">
        <v>251</v>
      </c>
      <c r="R48" s="332"/>
      <c r="S48" s="333"/>
      <c r="T48" s="332" t="s">
        <v>801</v>
      </c>
      <c r="U48" s="332"/>
      <c r="V48" s="834"/>
      <c r="W48" s="332"/>
      <c r="X48" s="332" t="s">
        <v>14</v>
      </c>
      <c r="Y48" s="333"/>
      <c r="Z48" s="332" t="s">
        <v>251</v>
      </c>
      <c r="AA48" s="332"/>
      <c r="AB48" s="333"/>
      <c r="AC48" s="332" t="s">
        <v>801</v>
      </c>
      <c r="AD48" s="836"/>
      <c r="AE48" s="2846"/>
      <c r="AF48" s="2847"/>
      <c r="AG48" s="2847"/>
      <c r="AH48" s="2847"/>
      <c r="AI48" s="2848"/>
    </row>
    <row r="49" spans="1:35" ht="13.5" customHeight="1">
      <c r="B49" s="2860" t="s">
        <v>1721</v>
      </c>
      <c r="C49" s="2850"/>
      <c r="D49" s="2850"/>
      <c r="E49" s="2851"/>
      <c r="F49" s="2858"/>
      <c r="G49" s="2859"/>
      <c r="H49" s="1415" t="s">
        <v>420</v>
      </c>
      <c r="I49" s="1415" t="s">
        <v>186</v>
      </c>
      <c r="J49" s="2859"/>
      <c r="K49" s="2859"/>
      <c r="L49" s="2842" t="s">
        <v>420</v>
      </c>
      <c r="M49" s="533"/>
      <c r="N49" s="329" t="s">
        <v>799</v>
      </c>
      <c r="O49" s="534"/>
      <c r="P49" s="329" t="s">
        <v>800</v>
      </c>
      <c r="Q49" s="329" t="s">
        <v>186</v>
      </c>
      <c r="R49" s="534"/>
      <c r="S49" s="329" t="s">
        <v>799</v>
      </c>
      <c r="T49" s="534"/>
      <c r="U49" s="329" t="s">
        <v>800</v>
      </c>
      <c r="V49" s="533"/>
      <c r="W49" s="329" t="s">
        <v>799</v>
      </c>
      <c r="X49" s="534"/>
      <c r="Y49" s="329" t="s">
        <v>800</v>
      </c>
      <c r="Z49" s="329" t="s">
        <v>186</v>
      </c>
      <c r="AA49" s="534"/>
      <c r="AB49" s="329" t="s">
        <v>799</v>
      </c>
      <c r="AC49" s="534"/>
      <c r="AD49" s="535" t="s">
        <v>800</v>
      </c>
      <c r="AE49" s="2843"/>
      <c r="AF49" s="2844"/>
      <c r="AG49" s="2844"/>
      <c r="AH49" s="2844"/>
      <c r="AI49" s="2845"/>
    </row>
    <row r="50" spans="1:35" ht="13.5" customHeight="1">
      <c r="B50" s="2500"/>
      <c r="C50" s="2501"/>
      <c r="D50" s="2501"/>
      <c r="E50" s="2443"/>
      <c r="F50" s="2858"/>
      <c r="G50" s="2859"/>
      <c r="H50" s="1415"/>
      <c r="I50" s="1415"/>
      <c r="J50" s="2859"/>
      <c r="K50" s="2859"/>
      <c r="L50" s="2842"/>
      <c r="M50" s="834"/>
      <c r="N50" s="332"/>
      <c r="O50" s="332" t="s">
        <v>14</v>
      </c>
      <c r="P50" s="333"/>
      <c r="Q50" s="332" t="s">
        <v>251</v>
      </c>
      <c r="R50" s="332"/>
      <c r="S50" s="333"/>
      <c r="T50" s="332" t="s">
        <v>801</v>
      </c>
      <c r="U50" s="332"/>
      <c r="V50" s="834"/>
      <c r="W50" s="332"/>
      <c r="X50" s="332" t="s">
        <v>14</v>
      </c>
      <c r="Y50" s="333"/>
      <c r="Z50" s="332" t="s">
        <v>251</v>
      </c>
      <c r="AA50" s="332"/>
      <c r="AB50" s="333"/>
      <c r="AC50" s="332" t="s">
        <v>801</v>
      </c>
      <c r="AD50" s="836"/>
      <c r="AE50" s="2846"/>
      <c r="AF50" s="2847"/>
      <c r="AG50" s="2847"/>
      <c r="AH50" s="2847"/>
      <c r="AI50" s="2848"/>
    </row>
    <row r="51" spans="1:35" ht="13.5" customHeight="1">
      <c r="B51" s="840"/>
      <c r="C51" s="840"/>
      <c r="D51" s="840"/>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row>
    <row r="52" spans="1:35" ht="13.5" customHeight="1">
      <c r="A52" s="111" t="s">
        <v>1683</v>
      </c>
      <c r="B52" s="840"/>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row>
    <row r="53" spans="1:35" ht="13.5" customHeight="1">
      <c r="B53" s="840"/>
      <c r="C53" s="911" t="s">
        <v>1248</v>
      </c>
      <c r="D53" s="517" t="s">
        <v>491</v>
      </c>
      <c r="E53" s="517"/>
      <c r="F53" s="517" t="s">
        <v>14</v>
      </c>
      <c r="G53" s="517" t="s">
        <v>1346</v>
      </c>
      <c r="H53" s="517"/>
      <c r="I53" s="840"/>
      <c r="J53" s="840"/>
      <c r="K53" s="911" t="s">
        <v>1248</v>
      </c>
      <c r="L53" s="517" t="s">
        <v>1296</v>
      </c>
      <c r="M53" s="517"/>
      <c r="N53" s="911" t="s">
        <v>1248</v>
      </c>
      <c r="O53" s="517" t="s">
        <v>1295</v>
      </c>
      <c r="P53" s="840"/>
      <c r="Q53" s="840"/>
      <c r="R53" s="840" t="s">
        <v>90</v>
      </c>
      <c r="S53" s="840"/>
      <c r="T53" s="840"/>
      <c r="U53" s="911" t="s">
        <v>1248</v>
      </c>
      <c r="V53" s="517" t="s">
        <v>363</v>
      </c>
      <c r="W53" s="840"/>
      <c r="X53" s="840"/>
      <c r="Y53" s="840"/>
      <c r="Z53" s="840"/>
      <c r="AA53" s="840"/>
      <c r="AB53" s="840"/>
      <c r="AC53" s="840"/>
      <c r="AD53" s="840"/>
      <c r="AE53" s="840"/>
      <c r="AF53" s="840"/>
      <c r="AG53" s="840"/>
      <c r="AH53" s="840"/>
      <c r="AI53" s="840"/>
    </row>
    <row r="54" spans="1:35" ht="13.5" customHeight="1">
      <c r="B54" s="840"/>
      <c r="C54" s="911"/>
      <c r="D54" s="517"/>
      <c r="E54" s="517"/>
      <c r="F54" s="517"/>
      <c r="G54" s="911"/>
      <c r="H54" s="517"/>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row>
    <row r="55" spans="1:35" ht="13.5" customHeight="1">
      <c r="A55" s="515" t="s">
        <v>2361</v>
      </c>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row>
    <row r="56" spans="1:35" ht="13.5" customHeight="1">
      <c r="A56" s="513"/>
      <c r="B56" s="2122" t="s">
        <v>859</v>
      </c>
      <c r="C56" s="2122"/>
      <c r="D56" s="2122"/>
      <c r="E56" s="2122"/>
      <c r="F56" s="2122"/>
      <c r="G56" s="2122"/>
      <c r="H56" s="2122"/>
      <c r="I56" s="2122"/>
      <c r="J56" s="212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row>
    <row r="57" spans="1:35">
      <c r="B57" s="2861"/>
      <c r="C57" s="2862"/>
      <c r="D57" s="2862"/>
      <c r="E57" s="2862"/>
      <c r="F57" s="2862"/>
      <c r="G57" s="2862"/>
      <c r="H57" s="2862"/>
      <c r="I57" s="2862"/>
      <c r="J57" s="2862"/>
      <c r="K57" s="2862"/>
      <c r="L57" s="2862"/>
      <c r="M57" s="2862"/>
      <c r="N57" s="2862"/>
      <c r="O57" s="2862"/>
      <c r="P57" s="2862"/>
      <c r="Q57" s="2862"/>
      <c r="R57" s="2862"/>
      <c r="S57" s="2862"/>
      <c r="T57" s="2862"/>
      <c r="U57" s="2862"/>
      <c r="V57" s="2862"/>
      <c r="W57" s="2862"/>
      <c r="X57" s="2862"/>
      <c r="Y57" s="2862"/>
      <c r="Z57" s="2862"/>
      <c r="AA57" s="2862"/>
      <c r="AB57" s="2862"/>
      <c r="AC57" s="2862"/>
      <c r="AD57" s="2862"/>
      <c r="AE57" s="2862"/>
      <c r="AF57" s="2862"/>
      <c r="AG57" s="2862"/>
      <c r="AH57" s="2862"/>
      <c r="AI57" s="2863"/>
    </row>
    <row r="58" spans="1:35">
      <c r="A58" s="513"/>
      <c r="B58" s="2864"/>
      <c r="C58" s="2865"/>
      <c r="D58" s="2865"/>
      <c r="E58" s="2865"/>
      <c r="F58" s="2865"/>
      <c r="G58" s="2865"/>
      <c r="H58" s="2865"/>
      <c r="I58" s="2865"/>
      <c r="J58" s="2865"/>
      <c r="K58" s="2865"/>
      <c r="L58" s="2865"/>
      <c r="M58" s="2865"/>
      <c r="N58" s="2865"/>
      <c r="O58" s="2865"/>
      <c r="P58" s="2865"/>
      <c r="Q58" s="2865"/>
      <c r="R58" s="2865"/>
      <c r="S58" s="2865"/>
      <c r="T58" s="2865"/>
      <c r="U58" s="2865"/>
      <c r="V58" s="2865"/>
      <c r="W58" s="2865"/>
      <c r="X58" s="2865"/>
      <c r="Y58" s="2865"/>
      <c r="Z58" s="2865"/>
      <c r="AA58" s="2865"/>
      <c r="AB58" s="2865"/>
      <c r="AC58" s="2865"/>
      <c r="AD58" s="2865"/>
      <c r="AE58" s="2865"/>
      <c r="AF58" s="2865"/>
      <c r="AG58" s="2865"/>
      <c r="AH58" s="2865"/>
      <c r="AI58" s="2866"/>
    </row>
    <row r="59" spans="1:35">
      <c r="A59" s="513"/>
      <c r="B59" s="2864"/>
      <c r="C59" s="2865"/>
      <c r="D59" s="2865"/>
      <c r="E59" s="2865"/>
      <c r="F59" s="2865"/>
      <c r="G59" s="2865"/>
      <c r="H59" s="2865"/>
      <c r="I59" s="2865"/>
      <c r="J59" s="2865"/>
      <c r="K59" s="2865"/>
      <c r="L59" s="2865"/>
      <c r="M59" s="2865"/>
      <c r="N59" s="2865"/>
      <c r="O59" s="2865"/>
      <c r="P59" s="2865"/>
      <c r="Q59" s="2865"/>
      <c r="R59" s="2865"/>
      <c r="S59" s="2865"/>
      <c r="T59" s="2865"/>
      <c r="U59" s="2865"/>
      <c r="V59" s="2865"/>
      <c r="W59" s="2865"/>
      <c r="X59" s="2865"/>
      <c r="Y59" s="2865"/>
      <c r="Z59" s="2865"/>
      <c r="AA59" s="2865"/>
      <c r="AB59" s="2865"/>
      <c r="AC59" s="2865"/>
      <c r="AD59" s="2865"/>
      <c r="AE59" s="2865"/>
      <c r="AF59" s="2865"/>
      <c r="AG59" s="2865"/>
      <c r="AH59" s="2865"/>
      <c r="AI59" s="2866"/>
    </row>
    <row r="60" spans="1:35">
      <c r="A60" s="513"/>
      <c r="B60" s="2864"/>
      <c r="C60" s="2865"/>
      <c r="D60" s="2865"/>
      <c r="E60" s="2865"/>
      <c r="F60" s="2865"/>
      <c r="G60" s="2865"/>
      <c r="H60" s="2865"/>
      <c r="I60" s="2865"/>
      <c r="J60" s="2865"/>
      <c r="K60" s="2865"/>
      <c r="L60" s="2865"/>
      <c r="M60" s="2865"/>
      <c r="N60" s="2865"/>
      <c r="O60" s="2865"/>
      <c r="P60" s="2865"/>
      <c r="Q60" s="2865"/>
      <c r="R60" s="2865"/>
      <c r="S60" s="2865"/>
      <c r="T60" s="2865"/>
      <c r="U60" s="2865"/>
      <c r="V60" s="2865"/>
      <c r="W60" s="2865"/>
      <c r="X60" s="2865"/>
      <c r="Y60" s="2865"/>
      <c r="Z60" s="2865"/>
      <c r="AA60" s="2865"/>
      <c r="AB60" s="2865"/>
      <c r="AC60" s="2865"/>
      <c r="AD60" s="2865"/>
      <c r="AE60" s="2865"/>
      <c r="AF60" s="2865"/>
      <c r="AG60" s="2865"/>
      <c r="AH60" s="2865"/>
      <c r="AI60" s="2866"/>
    </row>
    <row r="61" spans="1:35">
      <c r="A61" s="513"/>
      <c r="B61" s="2864"/>
      <c r="C61" s="2865"/>
      <c r="D61" s="2865"/>
      <c r="E61" s="2865"/>
      <c r="F61" s="2865"/>
      <c r="G61" s="2865"/>
      <c r="H61" s="2865"/>
      <c r="I61" s="2865"/>
      <c r="J61" s="2865"/>
      <c r="K61" s="2865"/>
      <c r="L61" s="2865"/>
      <c r="M61" s="2865"/>
      <c r="N61" s="2865"/>
      <c r="O61" s="2865"/>
      <c r="P61" s="2865"/>
      <c r="Q61" s="2865"/>
      <c r="R61" s="2865"/>
      <c r="S61" s="2865"/>
      <c r="T61" s="2865"/>
      <c r="U61" s="2865"/>
      <c r="V61" s="2865"/>
      <c r="W61" s="2865"/>
      <c r="X61" s="2865"/>
      <c r="Y61" s="2865"/>
      <c r="Z61" s="2865"/>
      <c r="AA61" s="2865"/>
      <c r="AB61" s="2865"/>
      <c r="AC61" s="2865"/>
      <c r="AD61" s="2865"/>
      <c r="AE61" s="2865"/>
      <c r="AF61" s="2865"/>
      <c r="AG61" s="2865"/>
      <c r="AH61" s="2865"/>
      <c r="AI61" s="2866"/>
    </row>
    <row r="62" spans="1:35">
      <c r="A62" s="513"/>
      <c r="B62" s="2867"/>
      <c r="C62" s="2868"/>
      <c r="D62" s="2868"/>
      <c r="E62" s="2868"/>
      <c r="F62" s="2868"/>
      <c r="G62" s="2868"/>
      <c r="H62" s="2868"/>
      <c r="I62" s="2868"/>
      <c r="J62" s="2868"/>
      <c r="K62" s="2868"/>
      <c r="L62" s="2868"/>
      <c r="M62" s="2868"/>
      <c r="N62" s="2868"/>
      <c r="O62" s="2868"/>
      <c r="P62" s="2868"/>
      <c r="Q62" s="2868"/>
      <c r="R62" s="2868"/>
      <c r="S62" s="2868"/>
      <c r="T62" s="2868"/>
      <c r="U62" s="2868"/>
      <c r="V62" s="2868"/>
      <c r="W62" s="2868"/>
      <c r="X62" s="2868"/>
      <c r="Y62" s="2868"/>
      <c r="Z62" s="2868"/>
      <c r="AA62" s="2868"/>
      <c r="AB62" s="2868"/>
      <c r="AC62" s="2868"/>
      <c r="AD62" s="2868"/>
      <c r="AE62" s="2868"/>
      <c r="AF62" s="2868"/>
      <c r="AG62" s="2868"/>
      <c r="AH62" s="2868"/>
      <c r="AI62" s="2869"/>
    </row>
    <row r="63" spans="1:35">
      <c r="A63" s="513"/>
    </row>
  </sheetData>
  <mergeCells count="60">
    <mergeCell ref="AD6:AH6"/>
    <mergeCell ref="B56:J56"/>
    <mergeCell ref="B57:AI62"/>
    <mergeCell ref="AE47:AI48"/>
    <mergeCell ref="B49:E50"/>
    <mergeCell ref="F49:G50"/>
    <mergeCell ref="H49:H50"/>
    <mergeCell ref="I49:I50"/>
    <mergeCell ref="J49:K50"/>
    <mergeCell ref="L49:L50"/>
    <mergeCell ref="AE49:AI50"/>
    <mergeCell ref="B47:E48"/>
    <mergeCell ref="F47:G48"/>
    <mergeCell ref="H47:H48"/>
    <mergeCell ref="I47:I48"/>
    <mergeCell ref="J47:K48"/>
    <mergeCell ref="L47:L48"/>
    <mergeCell ref="B45:E46"/>
    <mergeCell ref="F45:G46"/>
    <mergeCell ref="H45:H46"/>
    <mergeCell ref="I45:I46"/>
    <mergeCell ref="J45:K46"/>
    <mergeCell ref="B43:E44"/>
    <mergeCell ref="F43:G44"/>
    <mergeCell ref="H43:H44"/>
    <mergeCell ref="I43:I44"/>
    <mergeCell ref="J43:K44"/>
    <mergeCell ref="B39:E40"/>
    <mergeCell ref="F39:AD39"/>
    <mergeCell ref="AE39:AI40"/>
    <mergeCell ref="B41:E42"/>
    <mergeCell ref="F41:G42"/>
    <mergeCell ref="H41:H42"/>
    <mergeCell ref="I41:I42"/>
    <mergeCell ref="J41:K42"/>
    <mergeCell ref="L41:L42"/>
    <mergeCell ref="AE41:AI42"/>
    <mergeCell ref="B37:E38"/>
    <mergeCell ref="F37:L38"/>
    <mergeCell ref="M37:AD37"/>
    <mergeCell ref="AE37:AI38"/>
    <mergeCell ref="M38:U38"/>
    <mergeCell ref="V38:AD38"/>
    <mergeCell ref="H22:I22"/>
    <mergeCell ref="Q22:R22"/>
    <mergeCell ref="T22:U22"/>
    <mergeCell ref="W22:X22"/>
    <mergeCell ref="J33:AE33"/>
    <mergeCell ref="J25:K25"/>
    <mergeCell ref="M25:N25"/>
    <mergeCell ref="H14:I14"/>
    <mergeCell ref="Q14:R14"/>
    <mergeCell ref="T14:U14"/>
    <mergeCell ref="W14:X14"/>
    <mergeCell ref="K20:AG20"/>
    <mergeCell ref="K12:AG12"/>
    <mergeCell ref="L43:L44"/>
    <mergeCell ref="AE43:AI44"/>
    <mergeCell ref="L45:L46"/>
    <mergeCell ref="AE45:AI46"/>
  </mergeCells>
  <phoneticPr fontId="5"/>
  <dataValidations count="1">
    <dataValidation type="list" allowBlank="1" showInputMessage="1" showErrorMessage="1" sqref="R27 AE25 R25 E27 AE27 E25 G10:G12 T8 O16 T16 G18:G20 O8 F8 E3 J3 G40 O40 V40 K53 N53 M31:M32 E31:E33 U53 F6 M6 U6 Z6 C53:C54 G54">
      <formula1>"□,☑"</formula1>
    </dataValidation>
  </dataValidations>
  <pageMargins left="0.7" right="0.33" top="0.57999999999999996" bottom="0.34" header="0.51181102362204722" footer="0.19"/>
  <pageSetup paperSize="9" orientation="portrait" r:id="rId1"/>
  <headerFooter alignWithMargins="0">
    <oddFooter>&amp;C&amp;A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67"/>
  <sheetViews>
    <sheetView view="pageBreakPreview" zoomScaleNormal="100" zoomScaleSheetLayoutView="100" workbookViewId="0"/>
  </sheetViews>
  <sheetFormatPr defaultColWidth="2.625" defaultRowHeight="13.5"/>
  <cols>
    <col min="1" max="2" width="2.625" style="512"/>
    <col min="3" max="3" width="3.375" style="512" customWidth="1"/>
    <col min="4" max="4" width="1.25" style="512" customWidth="1"/>
    <col min="5" max="25" width="2.625" style="512"/>
    <col min="26" max="26" width="3.5" style="512" bestFit="1" customWidth="1"/>
    <col min="27" max="27" width="2.625" style="512"/>
    <col min="28" max="28" width="3.5" style="512" bestFit="1" customWidth="1"/>
    <col min="29" max="31" width="2.625" style="512"/>
    <col min="32" max="32" width="16.125" style="512" bestFit="1" customWidth="1"/>
    <col min="33" max="16384" width="2.625" style="512"/>
  </cols>
  <sheetData>
    <row r="1" spans="1:32">
      <c r="A1" s="1074" t="s">
        <v>427</v>
      </c>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E1" s="1074"/>
    </row>
    <row r="2" spans="1:32">
      <c r="A2" s="831"/>
      <c r="B2" s="831"/>
      <c r="C2" s="831"/>
      <c r="D2" s="831"/>
      <c r="E2" s="831"/>
      <c r="F2" s="831"/>
      <c r="G2" s="831"/>
      <c r="T2" s="232"/>
      <c r="U2" s="232"/>
      <c r="V2" s="232"/>
      <c r="W2" s="232"/>
      <c r="AF2" s="338" t="s">
        <v>76</v>
      </c>
    </row>
    <row r="3" spans="1:32">
      <c r="B3" s="831" t="s">
        <v>438</v>
      </c>
      <c r="C3" s="831" t="s">
        <v>439</v>
      </c>
      <c r="D3" s="831"/>
      <c r="F3" s="831"/>
      <c r="G3" s="831"/>
      <c r="H3" s="831"/>
      <c r="J3" s="9"/>
      <c r="K3" s="351" t="s">
        <v>441</v>
      </c>
      <c r="T3" s="831"/>
      <c r="Y3" s="512" t="s">
        <v>1325</v>
      </c>
      <c r="Z3" s="512">
        <v>1</v>
      </c>
      <c r="AF3" s="886"/>
    </row>
    <row r="4" spans="1:32">
      <c r="B4" s="831"/>
      <c r="C4" s="661">
        <v>1</v>
      </c>
      <c r="D4" s="831"/>
      <c r="E4" s="831" t="s">
        <v>442</v>
      </c>
      <c r="F4" s="831"/>
      <c r="G4" s="831"/>
      <c r="H4" s="831"/>
      <c r="AF4" s="887" t="s">
        <v>2291</v>
      </c>
    </row>
    <row r="5" spans="1:32">
      <c r="B5" s="831"/>
      <c r="C5" s="661">
        <v>2</v>
      </c>
      <c r="D5" s="831"/>
      <c r="E5" s="831" t="s">
        <v>443</v>
      </c>
      <c r="F5" s="831"/>
      <c r="G5" s="831"/>
      <c r="H5" s="831"/>
      <c r="AF5" s="887" t="s">
        <v>2291</v>
      </c>
    </row>
    <row r="6" spans="1:32">
      <c r="B6" s="831"/>
      <c r="C6" s="661"/>
      <c r="D6" s="831"/>
      <c r="E6" s="831"/>
      <c r="F6" s="831"/>
      <c r="G6" s="831"/>
      <c r="H6" s="831"/>
      <c r="AF6" s="886"/>
    </row>
    <row r="7" spans="1:32">
      <c r="B7" s="831" t="s">
        <v>444</v>
      </c>
      <c r="C7" s="661" t="s">
        <v>445</v>
      </c>
      <c r="D7" s="831"/>
      <c r="E7" s="831"/>
      <c r="F7" s="831"/>
      <c r="G7" s="831"/>
      <c r="H7" s="831"/>
      <c r="J7" s="9"/>
      <c r="K7" s="349" t="s">
        <v>441</v>
      </c>
      <c r="Y7" s="512" t="s">
        <v>1326</v>
      </c>
      <c r="Z7" s="512">
        <v>2</v>
      </c>
      <c r="AA7" s="512" t="s">
        <v>1717</v>
      </c>
      <c r="AB7" s="512">
        <v>3</v>
      </c>
      <c r="AF7" s="886"/>
    </row>
    <row r="8" spans="1:32">
      <c r="B8" s="831"/>
      <c r="C8" s="661">
        <v>1</v>
      </c>
      <c r="D8" s="831"/>
      <c r="E8" s="831" t="s">
        <v>1347</v>
      </c>
      <c r="F8" s="831"/>
      <c r="G8" s="831"/>
      <c r="H8" s="831"/>
      <c r="AF8" s="887" t="s">
        <v>2292</v>
      </c>
    </row>
    <row r="9" spans="1:32">
      <c r="B9" s="831"/>
      <c r="C9" s="661">
        <v>2</v>
      </c>
      <c r="D9" s="831"/>
      <c r="E9" s="831" t="s">
        <v>1348</v>
      </c>
      <c r="F9" s="831"/>
      <c r="G9" s="831"/>
      <c r="H9" s="831"/>
      <c r="AF9" s="887" t="s">
        <v>2292</v>
      </c>
    </row>
    <row r="10" spans="1:32">
      <c r="B10" s="831"/>
      <c r="C10" s="661">
        <v>3</v>
      </c>
      <c r="D10" s="831"/>
      <c r="E10" s="831" t="s">
        <v>1349</v>
      </c>
      <c r="F10" s="831"/>
      <c r="G10" s="831"/>
      <c r="H10" s="831"/>
      <c r="AF10" s="887" t="s">
        <v>2290</v>
      </c>
    </row>
    <row r="11" spans="1:32">
      <c r="B11" s="831" t="s">
        <v>428</v>
      </c>
      <c r="C11" s="661"/>
      <c r="D11" s="831"/>
      <c r="E11" s="831"/>
      <c r="F11" s="831"/>
      <c r="G11" s="831"/>
      <c r="H11" s="831"/>
      <c r="AF11" s="886"/>
    </row>
    <row r="12" spans="1:32">
      <c r="B12" s="831" t="s">
        <v>446</v>
      </c>
      <c r="C12" s="661" t="s">
        <v>447</v>
      </c>
      <c r="D12" s="831"/>
      <c r="E12" s="831"/>
      <c r="F12" s="831"/>
      <c r="G12" s="831"/>
      <c r="H12" s="831"/>
      <c r="J12" s="9"/>
      <c r="K12" s="349" t="s">
        <v>441</v>
      </c>
      <c r="Y12" s="512" t="s">
        <v>440</v>
      </c>
      <c r="Z12" s="512">
        <v>4</v>
      </c>
      <c r="AA12" s="512" t="s">
        <v>1717</v>
      </c>
      <c r="AB12" s="512">
        <v>14</v>
      </c>
      <c r="AF12" s="886"/>
    </row>
    <row r="13" spans="1:32">
      <c r="C13" s="661">
        <v>1</v>
      </c>
      <c r="D13" s="831"/>
      <c r="E13" s="831" t="s">
        <v>448</v>
      </c>
      <c r="F13" s="831"/>
      <c r="G13" s="831"/>
      <c r="H13" s="831"/>
      <c r="AF13" s="887" t="s">
        <v>2293</v>
      </c>
    </row>
    <row r="14" spans="1:32">
      <c r="C14" s="661">
        <v>2</v>
      </c>
      <c r="D14" s="831"/>
      <c r="E14" s="831" t="s">
        <v>449</v>
      </c>
      <c r="F14" s="831"/>
      <c r="G14" s="831"/>
      <c r="H14" s="831"/>
      <c r="AF14" s="887" t="s">
        <v>2294</v>
      </c>
    </row>
    <row r="15" spans="1:32">
      <c r="C15" s="661">
        <v>3</v>
      </c>
      <c r="D15" s="831"/>
      <c r="E15" s="831" t="s">
        <v>450</v>
      </c>
      <c r="F15" s="831"/>
      <c r="G15" s="831"/>
      <c r="H15" s="831"/>
      <c r="AF15" s="887" t="s">
        <v>2295</v>
      </c>
    </row>
    <row r="16" spans="1:32" ht="12" customHeight="1">
      <c r="C16" s="661">
        <v>4</v>
      </c>
      <c r="D16" s="831"/>
      <c r="E16" s="831" t="s">
        <v>74</v>
      </c>
      <c r="F16" s="831"/>
      <c r="G16" s="831"/>
      <c r="H16" s="831"/>
      <c r="AF16" s="887" t="s">
        <v>2296</v>
      </c>
    </row>
    <row r="17" spans="2:32" ht="13.5" customHeight="1">
      <c r="C17" s="661">
        <v>5</v>
      </c>
      <c r="D17" s="831"/>
      <c r="E17" s="831" t="s">
        <v>1350</v>
      </c>
      <c r="F17" s="831"/>
      <c r="G17" s="831"/>
      <c r="H17" s="831"/>
      <c r="AF17" s="887" t="s">
        <v>2297</v>
      </c>
    </row>
    <row r="18" spans="2:32" ht="12" customHeight="1">
      <c r="B18" s="344" t="s">
        <v>2134</v>
      </c>
      <c r="C18" s="661">
        <v>6</v>
      </c>
      <c r="D18" s="831"/>
      <c r="E18" s="831" t="s">
        <v>1351</v>
      </c>
      <c r="F18" s="831"/>
      <c r="G18" s="831"/>
      <c r="H18" s="831"/>
      <c r="AF18" s="887" t="s">
        <v>2298</v>
      </c>
    </row>
    <row r="19" spans="2:32">
      <c r="C19" s="661">
        <v>7</v>
      </c>
      <c r="D19" s="831"/>
      <c r="E19" s="831" t="s">
        <v>1352</v>
      </c>
      <c r="F19" s="831"/>
      <c r="G19" s="831"/>
      <c r="H19" s="831"/>
      <c r="AF19" s="887" t="s">
        <v>2298</v>
      </c>
    </row>
    <row r="20" spans="2:32">
      <c r="C20" s="661">
        <v>8</v>
      </c>
      <c r="D20" s="831"/>
      <c r="E20" s="831" t="s">
        <v>1353</v>
      </c>
      <c r="F20" s="831"/>
      <c r="G20" s="831"/>
      <c r="H20" s="831"/>
      <c r="N20" s="339"/>
      <c r="AF20" s="887" t="s">
        <v>2298</v>
      </c>
    </row>
    <row r="21" spans="2:32">
      <c r="B21" s="344" t="s">
        <v>2134</v>
      </c>
      <c r="C21" s="661">
        <v>9</v>
      </c>
      <c r="D21" s="831"/>
      <c r="E21" s="831" t="s">
        <v>1354</v>
      </c>
      <c r="F21" s="831"/>
      <c r="G21" s="831"/>
      <c r="H21" s="831"/>
      <c r="AF21" s="887" t="s">
        <v>2299</v>
      </c>
    </row>
    <row r="22" spans="2:32">
      <c r="B22" s="344" t="s">
        <v>2134</v>
      </c>
      <c r="C22" s="661">
        <v>10</v>
      </c>
      <c r="D22" s="831"/>
      <c r="E22" s="831" t="s">
        <v>451</v>
      </c>
      <c r="F22" s="831"/>
      <c r="G22" s="831"/>
      <c r="H22" s="831"/>
      <c r="AF22" s="887" t="s">
        <v>2299</v>
      </c>
    </row>
    <row r="23" spans="2:32">
      <c r="B23" s="344" t="s">
        <v>2134</v>
      </c>
      <c r="C23" s="661">
        <v>11</v>
      </c>
      <c r="D23" s="831"/>
      <c r="E23" s="831" t="s">
        <v>1355</v>
      </c>
      <c r="F23" s="831"/>
      <c r="G23" s="831"/>
      <c r="H23" s="831"/>
      <c r="AF23" s="887" t="s">
        <v>2299</v>
      </c>
    </row>
    <row r="24" spans="2:32">
      <c r="C24" s="661">
        <v>12</v>
      </c>
      <c r="D24" s="831"/>
      <c r="E24" s="831" t="s">
        <v>2211</v>
      </c>
      <c r="F24" s="831"/>
      <c r="G24" s="831"/>
      <c r="H24" s="831"/>
      <c r="AF24" s="887" t="s">
        <v>2299</v>
      </c>
    </row>
    <row r="25" spans="2:32">
      <c r="C25" s="661">
        <v>13</v>
      </c>
      <c r="D25" s="831"/>
      <c r="E25" s="831" t="s">
        <v>2209</v>
      </c>
      <c r="F25" s="831"/>
      <c r="G25" s="831"/>
      <c r="H25" s="831"/>
      <c r="AF25" s="887" t="s">
        <v>2300</v>
      </c>
    </row>
    <row r="26" spans="2:32">
      <c r="C26" s="661"/>
      <c r="D26" s="831"/>
      <c r="E26" s="831"/>
      <c r="F26" s="831"/>
      <c r="G26" s="831"/>
      <c r="H26" s="831"/>
      <c r="K26" s="9"/>
      <c r="AF26" s="886"/>
    </row>
    <row r="27" spans="2:32">
      <c r="B27" s="831" t="s">
        <v>454</v>
      </c>
      <c r="C27" s="661" t="s">
        <v>453</v>
      </c>
      <c r="D27" s="831"/>
      <c r="E27" s="831"/>
      <c r="F27" s="831"/>
      <c r="G27" s="831"/>
      <c r="H27" s="831"/>
      <c r="J27" s="9"/>
      <c r="K27" s="349" t="s">
        <v>441</v>
      </c>
      <c r="Y27" s="512" t="s">
        <v>440</v>
      </c>
      <c r="Z27" s="512">
        <v>15</v>
      </c>
      <c r="AA27" s="512" t="s">
        <v>1717</v>
      </c>
      <c r="AB27" s="512">
        <v>18</v>
      </c>
      <c r="AF27" s="886"/>
    </row>
    <row r="28" spans="2:32">
      <c r="C28" s="661">
        <v>1</v>
      </c>
      <c r="D28" s="831"/>
      <c r="E28" s="831" t="s">
        <v>1356</v>
      </c>
      <c r="F28" s="831"/>
      <c r="G28" s="831"/>
      <c r="H28" s="831"/>
      <c r="AF28" s="887" t="s">
        <v>2301</v>
      </c>
    </row>
    <row r="29" spans="2:32">
      <c r="C29" s="661">
        <v>2</v>
      </c>
      <c r="D29" s="831"/>
      <c r="E29" s="831" t="s">
        <v>1357</v>
      </c>
      <c r="F29" s="831"/>
      <c r="G29" s="831"/>
      <c r="H29" s="831"/>
      <c r="AF29" s="887" t="s">
        <v>2301</v>
      </c>
    </row>
    <row r="30" spans="2:32">
      <c r="C30" s="661">
        <v>3</v>
      </c>
      <c r="D30" s="831"/>
      <c r="E30" s="831" t="s">
        <v>1358</v>
      </c>
      <c r="F30" s="831"/>
      <c r="G30" s="831"/>
      <c r="H30" s="831"/>
      <c r="AF30" s="887" t="s">
        <v>2302</v>
      </c>
    </row>
    <row r="31" spans="2:32">
      <c r="C31" s="661">
        <v>4</v>
      </c>
      <c r="D31" s="831"/>
      <c r="E31" s="831" t="s">
        <v>1359</v>
      </c>
      <c r="F31" s="831"/>
      <c r="G31" s="831"/>
      <c r="H31" s="831"/>
      <c r="AF31" s="887" t="s">
        <v>2302</v>
      </c>
    </row>
    <row r="32" spans="2:32">
      <c r="C32" s="661">
        <v>5</v>
      </c>
      <c r="D32" s="831"/>
      <c r="E32" s="831" t="s">
        <v>455</v>
      </c>
      <c r="F32" s="831"/>
      <c r="G32" s="831"/>
      <c r="H32" s="831"/>
      <c r="AF32" s="887" t="s">
        <v>2303</v>
      </c>
    </row>
    <row r="33" spans="2:37">
      <c r="C33" s="661">
        <v>6</v>
      </c>
      <c r="D33" s="831"/>
      <c r="E33" s="831" t="s">
        <v>1360</v>
      </c>
      <c r="F33" s="831"/>
      <c r="G33" s="831"/>
      <c r="H33" s="831"/>
      <c r="AF33" s="887" t="s">
        <v>2304</v>
      </c>
    </row>
    <row r="34" spans="2:37">
      <c r="C34" s="661"/>
      <c r="D34" s="831"/>
      <c r="E34" s="831"/>
      <c r="F34" s="831"/>
      <c r="G34" s="831"/>
      <c r="H34" s="831"/>
      <c r="AF34" s="886"/>
    </row>
    <row r="35" spans="2:37">
      <c r="B35" s="831" t="s">
        <v>456</v>
      </c>
      <c r="C35" s="661" t="s">
        <v>457</v>
      </c>
      <c r="D35" s="831"/>
      <c r="E35" s="831"/>
      <c r="F35" s="831"/>
      <c r="G35" s="831"/>
      <c r="H35" s="831"/>
      <c r="J35" s="9"/>
      <c r="K35" s="349" t="s">
        <v>441</v>
      </c>
      <c r="Y35" s="512" t="s">
        <v>440</v>
      </c>
      <c r="Z35" s="512">
        <v>19</v>
      </c>
      <c r="AA35" s="512" t="s">
        <v>1717</v>
      </c>
      <c r="AB35" s="512">
        <v>35</v>
      </c>
      <c r="AF35" s="886"/>
    </row>
    <row r="36" spans="2:37">
      <c r="C36" s="661">
        <v>1</v>
      </c>
      <c r="D36" s="831"/>
      <c r="E36" s="831" t="s">
        <v>301</v>
      </c>
      <c r="F36" s="831"/>
      <c r="G36" s="831"/>
      <c r="H36" s="831"/>
      <c r="AF36" s="887" t="s">
        <v>2305</v>
      </c>
    </row>
    <row r="37" spans="2:37">
      <c r="B37" s="831"/>
      <c r="C37" s="661">
        <v>2</v>
      </c>
      <c r="D37" s="831"/>
      <c r="E37" s="831" t="s">
        <v>1800</v>
      </c>
      <c r="F37" s="831"/>
      <c r="G37" s="831"/>
      <c r="H37" s="831"/>
      <c r="AF37" s="887" t="s">
        <v>2305</v>
      </c>
    </row>
    <row r="38" spans="2:37">
      <c r="C38" s="661">
        <v>3</v>
      </c>
      <c r="D38" s="831"/>
      <c r="E38" s="831" t="s">
        <v>1361</v>
      </c>
      <c r="F38" s="831"/>
      <c r="G38" s="831"/>
      <c r="H38" s="831"/>
      <c r="U38" s="2"/>
      <c r="V38" s="2"/>
      <c r="W38" s="2"/>
      <c r="X38" s="2"/>
      <c r="Y38" s="2"/>
      <c r="Z38" s="2"/>
      <c r="AA38" s="2"/>
      <c r="AB38" s="2"/>
      <c r="AC38" s="2"/>
      <c r="AD38" s="2"/>
      <c r="AF38" s="887" t="s">
        <v>2306</v>
      </c>
    </row>
    <row r="39" spans="2:37" ht="13.5" customHeight="1">
      <c r="C39" s="661">
        <v>4</v>
      </c>
      <c r="D39" s="831"/>
      <c r="E39" s="831" t="s">
        <v>1362</v>
      </c>
      <c r="F39" s="831"/>
      <c r="G39" s="831"/>
      <c r="H39" s="831"/>
      <c r="U39" s="2"/>
      <c r="V39" s="2"/>
      <c r="W39" s="2"/>
      <c r="X39" s="2"/>
      <c r="Y39" s="2"/>
      <c r="Z39" s="2"/>
      <c r="AA39" s="2"/>
      <c r="AB39" s="2"/>
      <c r="AC39" s="2"/>
      <c r="AD39" s="2"/>
      <c r="AF39" s="887" t="s">
        <v>2307</v>
      </c>
      <c r="AG39" s="2"/>
      <c r="AH39" s="2"/>
      <c r="AI39" s="2"/>
      <c r="AJ39" s="2"/>
      <c r="AK39" s="2"/>
    </row>
    <row r="40" spans="2:37">
      <c r="C40" s="661">
        <v>5</v>
      </c>
      <c r="D40" s="831"/>
      <c r="E40" s="831" t="s">
        <v>1363</v>
      </c>
      <c r="F40" s="831"/>
      <c r="G40" s="831"/>
      <c r="H40" s="831"/>
      <c r="U40" s="2"/>
      <c r="V40" s="2"/>
      <c r="W40" s="2"/>
      <c r="X40" s="2"/>
      <c r="Y40" s="2"/>
      <c r="Z40" s="2"/>
      <c r="AA40" s="2"/>
      <c r="AB40" s="2"/>
      <c r="AC40" s="2"/>
      <c r="AD40" s="2"/>
      <c r="AF40" s="887" t="s">
        <v>2308</v>
      </c>
    </row>
    <row r="41" spans="2:37">
      <c r="C41" s="661">
        <v>6</v>
      </c>
      <c r="D41" s="831"/>
      <c r="E41" s="831" t="s">
        <v>1364</v>
      </c>
      <c r="F41" s="831"/>
      <c r="G41" s="831"/>
      <c r="H41" s="831"/>
      <c r="U41" s="2"/>
      <c r="V41" s="2"/>
      <c r="W41" s="2"/>
      <c r="X41" s="2"/>
      <c r="Y41" s="2"/>
      <c r="Z41" s="2"/>
      <c r="AA41" s="2"/>
      <c r="AB41" s="2"/>
      <c r="AC41" s="2"/>
      <c r="AD41" s="2"/>
      <c r="AF41" s="887" t="s">
        <v>2308</v>
      </c>
    </row>
    <row r="42" spans="2:37">
      <c r="C42" s="661">
        <v>7</v>
      </c>
      <c r="D42" s="831"/>
      <c r="E42" s="831" t="s">
        <v>2389</v>
      </c>
      <c r="F42" s="831"/>
      <c r="G42" s="831"/>
      <c r="H42" s="831"/>
      <c r="T42" s="2"/>
      <c r="U42" s="2"/>
      <c r="V42" s="2"/>
      <c r="W42" s="2"/>
      <c r="X42" s="2"/>
      <c r="Y42" s="2"/>
      <c r="Z42" s="2"/>
      <c r="AA42" s="2"/>
      <c r="AB42" s="2"/>
      <c r="AC42" s="2"/>
      <c r="AD42" s="2"/>
      <c r="AF42" s="887" t="s">
        <v>2309</v>
      </c>
    </row>
    <row r="43" spans="2:37">
      <c r="C43" s="661">
        <v>8</v>
      </c>
      <c r="D43" s="831"/>
      <c r="E43" s="831" t="s">
        <v>1365</v>
      </c>
      <c r="F43" s="831"/>
      <c r="G43" s="831"/>
      <c r="H43" s="831"/>
      <c r="AF43" s="887" t="s">
        <v>2310</v>
      </c>
    </row>
    <row r="44" spans="2:37">
      <c r="C44" s="661">
        <v>9</v>
      </c>
      <c r="D44" s="831"/>
      <c r="E44" s="831" t="s">
        <v>1702</v>
      </c>
      <c r="F44" s="831"/>
      <c r="G44" s="831"/>
      <c r="H44" s="831"/>
      <c r="AF44" s="887" t="s">
        <v>2311</v>
      </c>
    </row>
    <row r="45" spans="2:37">
      <c r="C45" s="661">
        <v>10</v>
      </c>
      <c r="D45" s="831"/>
      <c r="E45" s="831" t="s">
        <v>2090</v>
      </c>
      <c r="F45" s="831"/>
      <c r="G45" s="831"/>
      <c r="H45" s="831"/>
      <c r="AF45" s="887" t="s">
        <v>2312</v>
      </c>
    </row>
    <row r="46" spans="2:37">
      <c r="C46" s="661">
        <v>11</v>
      </c>
      <c r="D46" s="831"/>
      <c r="E46" s="831" t="s">
        <v>1366</v>
      </c>
      <c r="F46" s="831"/>
      <c r="G46" s="831"/>
      <c r="H46" s="831"/>
      <c r="AF46" s="887" t="s">
        <v>2313</v>
      </c>
    </row>
    <row r="47" spans="2:37">
      <c r="C47" s="661">
        <v>12</v>
      </c>
      <c r="D47" s="831"/>
      <c r="E47" s="831" t="s">
        <v>1367</v>
      </c>
      <c r="F47" s="831"/>
      <c r="G47" s="831"/>
      <c r="H47" s="831"/>
      <c r="AF47" s="887" t="s">
        <v>2314</v>
      </c>
    </row>
    <row r="48" spans="2:37">
      <c r="C48" s="661">
        <v>13</v>
      </c>
      <c r="D48" s="831"/>
      <c r="E48" s="831" t="s">
        <v>1715</v>
      </c>
      <c r="F48" s="831"/>
      <c r="G48" s="831"/>
      <c r="H48" s="831"/>
      <c r="AF48" s="887" t="s">
        <v>2315</v>
      </c>
    </row>
    <row r="49" spans="2:32">
      <c r="C49" s="661">
        <v>14</v>
      </c>
      <c r="D49" s="831"/>
      <c r="E49" s="831" t="s">
        <v>1368</v>
      </c>
      <c r="F49" s="831"/>
      <c r="G49" s="831"/>
      <c r="H49" s="831"/>
      <c r="AF49" s="887" t="s">
        <v>2316</v>
      </c>
    </row>
    <row r="50" spans="2:32">
      <c r="C50" s="661">
        <v>15</v>
      </c>
      <c r="D50" s="831"/>
      <c r="E50" s="831" t="s">
        <v>1369</v>
      </c>
      <c r="F50" s="831"/>
      <c r="G50" s="831"/>
      <c r="H50" s="831"/>
      <c r="AF50" s="887" t="s">
        <v>2317</v>
      </c>
    </row>
    <row r="51" spans="2:32">
      <c r="C51" s="661">
        <v>16</v>
      </c>
      <c r="D51" s="831"/>
      <c r="E51" s="831" t="s">
        <v>1370</v>
      </c>
      <c r="F51" s="831"/>
      <c r="G51" s="831"/>
      <c r="H51" s="831"/>
      <c r="AF51" s="887" t="s">
        <v>2318</v>
      </c>
    </row>
    <row r="52" spans="2:32">
      <c r="B52" s="831"/>
      <c r="C52" s="661"/>
      <c r="D52" s="831"/>
      <c r="E52" s="831"/>
      <c r="F52" s="831"/>
      <c r="G52" s="831"/>
      <c r="H52" s="831"/>
      <c r="AF52" s="886"/>
    </row>
    <row r="53" spans="2:32">
      <c r="B53" s="831" t="s">
        <v>458</v>
      </c>
      <c r="C53" s="661" t="s">
        <v>459</v>
      </c>
      <c r="G53" s="831"/>
      <c r="H53" s="831"/>
      <c r="J53" s="9"/>
      <c r="K53" s="349" t="s">
        <v>441</v>
      </c>
      <c r="Y53" s="512" t="s">
        <v>440</v>
      </c>
      <c r="Z53" s="512">
        <v>36</v>
      </c>
      <c r="AA53" s="512" t="s">
        <v>1717</v>
      </c>
      <c r="AB53" s="512">
        <v>41</v>
      </c>
      <c r="AF53" s="886"/>
    </row>
    <row r="54" spans="2:32">
      <c r="C54" s="661">
        <v>1</v>
      </c>
      <c r="D54" s="831"/>
      <c r="E54" s="831" t="s">
        <v>1371</v>
      </c>
      <c r="F54" s="831"/>
      <c r="G54" s="831"/>
      <c r="H54" s="831"/>
      <c r="AF54" s="887" t="s">
        <v>2319</v>
      </c>
    </row>
    <row r="55" spans="2:32">
      <c r="C55" s="661">
        <v>2</v>
      </c>
      <c r="D55" s="831"/>
      <c r="E55" s="831" t="s">
        <v>1372</v>
      </c>
      <c r="F55" s="831"/>
      <c r="G55" s="831"/>
      <c r="H55" s="831"/>
      <c r="AF55" s="887" t="s">
        <v>2319</v>
      </c>
    </row>
    <row r="56" spans="2:32">
      <c r="C56" s="661">
        <v>3</v>
      </c>
      <c r="D56" s="831"/>
      <c r="E56" s="831" t="s">
        <v>1703</v>
      </c>
      <c r="F56" s="831"/>
      <c r="G56" s="831"/>
      <c r="H56" s="831"/>
      <c r="AF56" s="887" t="s">
        <v>2320</v>
      </c>
    </row>
    <row r="57" spans="2:32">
      <c r="C57" s="661">
        <v>4</v>
      </c>
      <c r="D57" s="831"/>
      <c r="E57" s="831" t="s">
        <v>461</v>
      </c>
      <c r="F57" s="831"/>
      <c r="G57" s="831"/>
      <c r="H57" s="831"/>
      <c r="AF57" s="887" t="s">
        <v>2320</v>
      </c>
    </row>
    <row r="58" spans="2:32">
      <c r="B58" s="344" t="s">
        <v>2134</v>
      </c>
      <c r="C58" s="661">
        <v>5</v>
      </c>
      <c r="D58" s="831"/>
      <c r="E58" s="831" t="s">
        <v>2092</v>
      </c>
      <c r="F58" s="831"/>
      <c r="G58" s="831"/>
      <c r="H58" s="831"/>
      <c r="AF58" s="887" t="s">
        <v>2320</v>
      </c>
    </row>
    <row r="59" spans="2:32">
      <c r="B59" s="344" t="s">
        <v>2134</v>
      </c>
      <c r="C59" s="661">
        <v>6</v>
      </c>
      <c r="D59" s="831"/>
      <c r="E59" s="831" t="s">
        <v>2093</v>
      </c>
      <c r="F59" s="831"/>
      <c r="G59" s="831"/>
      <c r="H59" s="831"/>
      <c r="AF59" s="887" t="s">
        <v>2320</v>
      </c>
    </row>
    <row r="60" spans="2:32">
      <c r="B60" s="344" t="s">
        <v>2134</v>
      </c>
      <c r="C60" s="661">
        <v>7</v>
      </c>
      <c r="D60" s="831"/>
      <c r="E60" s="831" t="s">
        <v>1704</v>
      </c>
      <c r="F60" s="831"/>
      <c r="G60" s="831"/>
      <c r="H60" s="831"/>
      <c r="AF60" s="887" t="s">
        <v>2320</v>
      </c>
    </row>
    <row r="61" spans="2:32">
      <c r="B61" s="344" t="s">
        <v>2134</v>
      </c>
      <c r="C61" s="661">
        <v>8</v>
      </c>
      <c r="D61" s="831"/>
      <c r="E61" s="831" t="s">
        <v>2094</v>
      </c>
      <c r="F61" s="831"/>
      <c r="G61" s="831"/>
      <c r="H61" s="831"/>
      <c r="AF61" s="887" t="s">
        <v>2321</v>
      </c>
    </row>
    <row r="62" spans="2:32">
      <c r="B62" s="344" t="s">
        <v>2134</v>
      </c>
      <c r="C62" s="661">
        <v>9</v>
      </c>
      <c r="D62" s="831"/>
      <c r="E62" s="512" t="s">
        <v>75</v>
      </c>
      <c r="AF62" s="887" t="s">
        <v>2322</v>
      </c>
    </row>
    <row r="63" spans="2:32">
      <c r="B63" s="344" t="s">
        <v>2134</v>
      </c>
      <c r="C63" s="661">
        <v>10</v>
      </c>
      <c r="D63" s="831"/>
      <c r="E63" s="512" t="s">
        <v>2212</v>
      </c>
      <c r="AF63" s="887" t="s">
        <v>2323</v>
      </c>
    </row>
    <row r="64" spans="2:32">
      <c r="C64" s="661"/>
      <c r="D64" s="831"/>
      <c r="AF64" s="886"/>
    </row>
    <row r="65" spans="2:32">
      <c r="B65" s="514" t="s">
        <v>464</v>
      </c>
      <c r="C65" s="661" t="s">
        <v>463</v>
      </c>
      <c r="O65" s="349" t="s">
        <v>465</v>
      </c>
      <c r="Y65" s="512" t="s">
        <v>440</v>
      </c>
      <c r="Z65" s="512">
        <v>42</v>
      </c>
      <c r="AF65" s="887" t="s">
        <v>2324</v>
      </c>
    </row>
    <row r="66" spans="2:32">
      <c r="B66" s="514"/>
      <c r="O66" s="9"/>
    </row>
    <row r="67" spans="2:32" ht="13.5" customHeight="1">
      <c r="D67" s="339"/>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4" id="{4ADA2BC6-D540-4964-9C99-C549DD04CEBA}">
            <xm:f>表紙!#REF!="公立"</xm:f>
            <x14:dxf>
              <fill>
                <patternFill>
                  <bgColor theme="0" tint="-0.34998626667073579"/>
                </patternFill>
              </fill>
            </x14:dxf>
          </x14:cfRule>
          <xm:sqref>C18:AB18 C21:AB23 C58:AB63</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Q65"/>
  <sheetViews>
    <sheetView view="pageBreakPreview" topLeftCell="A46" zoomScaleNormal="100" zoomScaleSheetLayoutView="100" workbookViewId="0"/>
  </sheetViews>
  <sheetFormatPr defaultColWidth="2.625" defaultRowHeight="13.5"/>
  <cols>
    <col min="1" max="5" width="2.625" style="637"/>
    <col min="6" max="6" width="3.25" style="637" bestFit="1" customWidth="1"/>
    <col min="7" max="7" width="2.625" style="637"/>
    <col min="8" max="8" width="3.25" style="637" bestFit="1" customWidth="1"/>
    <col min="9" max="20" width="2.625" style="637"/>
    <col min="21" max="21" width="3.25" style="637" bestFit="1" customWidth="1"/>
    <col min="22" max="22" width="2.625" style="637"/>
    <col min="23" max="23" width="3.25" style="637" bestFit="1" customWidth="1"/>
    <col min="24" max="16384" width="2.625" style="637"/>
  </cols>
  <sheetData>
    <row r="1" spans="1:35" ht="14.25">
      <c r="A1" s="515" t="s">
        <v>2357</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row>
    <row r="2" spans="1:35" ht="13.5" customHeight="1">
      <c r="A2" s="513"/>
      <c r="B2" s="2122" t="s">
        <v>859</v>
      </c>
      <c r="C2" s="2122"/>
      <c r="D2" s="2122"/>
      <c r="E2" s="2122"/>
      <c r="F2" s="2122"/>
      <c r="G2" s="2122"/>
      <c r="H2" s="2122"/>
      <c r="I2" s="2122"/>
      <c r="J2" s="2122"/>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row>
    <row r="3" spans="1:35">
      <c r="B3" s="2861"/>
      <c r="C3" s="2862"/>
      <c r="D3" s="2862"/>
      <c r="E3" s="2862"/>
      <c r="F3" s="2862"/>
      <c r="G3" s="2862"/>
      <c r="H3" s="2862"/>
      <c r="I3" s="2862"/>
      <c r="J3" s="2862"/>
      <c r="K3" s="2862"/>
      <c r="L3" s="2862"/>
      <c r="M3" s="2862"/>
      <c r="N3" s="2862"/>
      <c r="O3" s="2862"/>
      <c r="P3" s="2862"/>
      <c r="Q3" s="2862"/>
      <c r="R3" s="2862"/>
      <c r="S3" s="2862"/>
      <c r="T3" s="2862"/>
      <c r="U3" s="2862"/>
      <c r="V3" s="2862"/>
      <c r="W3" s="2862"/>
      <c r="X3" s="2862"/>
      <c r="Y3" s="2862"/>
      <c r="Z3" s="2862"/>
      <c r="AA3" s="2862"/>
      <c r="AB3" s="2862"/>
      <c r="AC3" s="2862"/>
      <c r="AD3" s="2862"/>
      <c r="AE3" s="2862"/>
      <c r="AF3" s="2862"/>
      <c r="AG3" s="2862"/>
      <c r="AH3" s="2862"/>
      <c r="AI3" s="2863"/>
    </row>
    <row r="4" spans="1:35">
      <c r="A4" s="109"/>
      <c r="B4" s="2864"/>
      <c r="C4" s="2865"/>
      <c r="D4" s="2865"/>
      <c r="E4" s="2865"/>
      <c r="F4" s="2865"/>
      <c r="G4" s="2865"/>
      <c r="H4" s="2865"/>
      <c r="I4" s="2865"/>
      <c r="J4" s="2865"/>
      <c r="K4" s="2865"/>
      <c r="L4" s="2865"/>
      <c r="M4" s="2865"/>
      <c r="N4" s="2865"/>
      <c r="O4" s="2865"/>
      <c r="P4" s="2865"/>
      <c r="Q4" s="2865"/>
      <c r="R4" s="2865"/>
      <c r="S4" s="2865"/>
      <c r="T4" s="2865"/>
      <c r="U4" s="2865"/>
      <c r="V4" s="2865"/>
      <c r="W4" s="2865"/>
      <c r="X4" s="2865"/>
      <c r="Y4" s="2865"/>
      <c r="Z4" s="2865"/>
      <c r="AA4" s="2865"/>
      <c r="AB4" s="2865"/>
      <c r="AC4" s="2865"/>
      <c r="AD4" s="2865"/>
      <c r="AE4" s="2865"/>
      <c r="AF4" s="2865"/>
      <c r="AG4" s="2865"/>
      <c r="AH4" s="2865"/>
      <c r="AI4" s="2866"/>
    </row>
    <row r="5" spans="1:35">
      <c r="A5" s="109"/>
      <c r="B5" s="2864"/>
      <c r="C5" s="2865"/>
      <c r="D5" s="2865"/>
      <c r="E5" s="2865"/>
      <c r="F5" s="2865"/>
      <c r="G5" s="2865"/>
      <c r="H5" s="2865"/>
      <c r="I5" s="2865"/>
      <c r="J5" s="2865"/>
      <c r="K5" s="2865"/>
      <c r="L5" s="2865"/>
      <c r="M5" s="2865"/>
      <c r="N5" s="2865"/>
      <c r="O5" s="2865"/>
      <c r="P5" s="2865"/>
      <c r="Q5" s="2865"/>
      <c r="R5" s="2865"/>
      <c r="S5" s="2865"/>
      <c r="T5" s="2865"/>
      <c r="U5" s="2865"/>
      <c r="V5" s="2865"/>
      <c r="W5" s="2865"/>
      <c r="X5" s="2865"/>
      <c r="Y5" s="2865"/>
      <c r="Z5" s="2865"/>
      <c r="AA5" s="2865"/>
      <c r="AB5" s="2865"/>
      <c r="AC5" s="2865"/>
      <c r="AD5" s="2865"/>
      <c r="AE5" s="2865"/>
      <c r="AF5" s="2865"/>
      <c r="AG5" s="2865"/>
      <c r="AH5" s="2865"/>
      <c r="AI5" s="2866"/>
    </row>
    <row r="6" spans="1:35">
      <c r="B6" s="2864"/>
      <c r="C6" s="2865"/>
      <c r="D6" s="2865"/>
      <c r="E6" s="2865"/>
      <c r="F6" s="2865"/>
      <c r="G6" s="2865"/>
      <c r="H6" s="2865"/>
      <c r="I6" s="2865"/>
      <c r="J6" s="2865"/>
      <c r="K6" s="2865"/>
      <c r="L6" s="2865"/>
      <c r="M6" s="2865"/>
      <c r="N6" s="2865"/>
      <c r="O6" s="2865"/>
      <c r="P6" s="2865"/>
      <c r="Q6" s="2865"/>
      <c r="R6" s="2865"/>
      <c r="S6" s="2865"/>
      <c r="T6" s="2865"/>
      <c r="U6" s="2865"/>
      <c r="V6" s="2865"/>
      <c r="W6" s="2865"/>
      <c r="X6" s="2865"/>
      <c r="Y6" s="2865"/>
      <c r="Z6" s="2865"/>
      <c r="AA6" s="2865"/>
      <c r="AB6" s="2865"/>
      <c r="AC6" s="2865"/>
      <c r="AD6" s="2865"/>
      <c r="AE6" s="2865"/>
      <c r="AF6" s="2865"/>
      <c r="AG6" s="2865"/>
      <c r="AH6" s="2865"/>
      <c r="AI6" s="2866"/>
    </row>
    <row r="7" spans="1:35">
      <c r="B7" s="2867"/>
      <c r="C7" s="2868"/>
      <c r="D7" s="2868"/>
      <c r="E7" s="2868"/>
      <c r="F7" s="2868"/>
      <c r="G7" s="2868"/>
      <c r="H7" s="2868"/>
      <c r="I7" s="2868"/>
      <c r="J7" s="2868"/>
      <c r="K7" s="2868"/>
      <c r="L7" s="2868"/>
      <c r="M7" s="2868"/>
      <c r="N7" s="2868"/>
      <c r="O7" s="2868"/>
      <c r="P7" s="2868"/>
      <c r="Q7" s="2868"/>
      <c r="R7" s="2868"/>
      <c r="S7" s="2868"/>
      <c r="T7" s="2868"/>
      <c r="U7" s="2868"/>
      <c r="V7" s="2868"/>
      <c r="W7" s="2868"/>
      <c r="X7" s="2868"/>
      <c r="Y7" s="2868"/>
      <c r="Z7" s="2868"/>
      <c r="AA7" s="2868"/>
      <c r="AB7" s="2868"/>
      <c r="AC7" s="2868"/>
      <c r="AD7" s="2868"/>
      <c r="AE7" s="2868"/>
      <c r="AF7" s="2868"/>
      <c r="AG7" s="2868"/>
      <c r="AH7" s="2868"/>
      <c r="AI7" s="2869"/>
    </row>
    <row r="9" spans="1:35" ht="14.25">
      <c r="A9" s="515" t="s">
        <v>1418</v>
      </c>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row>
    <row r="10" spans="1:35" ht="14.25">
      <c r="A10" s="518" t="s">
        <v>1479</v>
      </c>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row>
    <row r="11" spans="1:35" ht="14.25">
      <c r="A11" s="515"/>
      <c r="B11" s="515"/>
      <c r="C11" s="911" t="s">
        <v>1248</v>
      </c>
      <c r="D11" s="254" t="s">
        <v>491</v>
      </c>
      <c r="E11" s="254"/>
      <c r="F11" s="911" t="s">
        <v>1248</v>
      </c>
      <c r="G11" s="254" t="s">
        <v>363</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row>
    <row r="12" spans="1:35" ht="14.25">
      <c r="A12" s="515"/>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row>
    <row r="13" spans="1:35">
      <c r="A13" s="518" t="s">
        <v>1679</v>
      </c>
      <c r="B13" s="518"/>
      <c r="C13" s="518"/>
      <c r="D13" s="518"/>
      <c r="E13" s="518"/>
      <c r="F13" s="518"/>
      <c r="G13" s="518"/>
      <c r="H13" s="518"/>
      <c r="I13" s="518"/>
      <c r="J13" s="518"/>
      <c r="K13" s="518"/>
      <c r="L13" s="518"/>
      <c r="M13" s="518"/>
      <c r="N13" s="518"/>
      <c r="O13" s="518"/>
      <c r="P13" s="518"/>
      <c r="Q13" s="518"/>
      <c r="R13" s="518"/>
      <c r="S13" s="518"/>
      <c r="T13" s="518"/>
      <c r="U13" s="518"/>
      <c r="V13" s="518"/>
      <c r="W13" s="518"/>
      <c r="X13" s="518"/>
    </row>
    <row r="14" spans="1:35" ht="13.5" customHeight="1">
      <c r="A14" s="2888" t="s">
        <v>542</v>
      </c>
      <c r="B14" s="2899"/>
      <c r="C14" s="2899"/>
      <c r="D14" s="2899"/>
      <c r="E14" s="2889"/>
      <c r="F14" s="2900" t="s">
        <v>2358</v>
      </c>
      <c r="G14" s="2901"/>
      <c r="H14" s="2901"/>
      <c r="I14" s="2901"/>
      <c r="J14" s="2901"/>
      <c r="K14" s="2901"/>
      <c r="L14" s="2901"/>
      <c r="M14" s="2901"/>
      <c r="N14" s="2901"/>
      <c r="O14" s="2901"/>
      <c r="P14" s="2901"/>
      <c r="Q14" s="2901"/>
      <c r="R14" s="2901"/>
      <c r="S14" s="2901"/>
      <c r="T14" s="2901"/>
      <c r="U14" s="2900" t="s">
        <v>2359</v>
      </c>
      <c r="V14" s="2901"/>
      <c r="W14" s="2901"/>
      <c r="X14" s="2901"/>
      <c r="Y14" s="2901"/>
      <c r="Z14" s="2901"/>
      <c r="AA14" s="2901"/>
      <c r="AB14" s="2901"/>
      <c r="AC14" s="2901"/>
      <c r="AD14" s="2901"/>
      <c r="AE14" s="2901"/>
      <c r="AF14" s="2901"/>
      <c r="AG14" s="2901"/>
      <c r="AH14" s="2901"/>
      <c r="AI14" s="2902"/>
    </row>
    <row r="15" spans="1:35" ht="13.5" customHeight="1">
      <c r="A15" s="1249"/>
      <c r="B15" s="1250"/>
      <c r="C15" s="1250"/>
      <c r="D15" s="1250"/>
      <c r="E15" s="2625"/>
      <c r="F15" s="2888" t="s">
        <v>860</v>
      </c>
      <c r="G15" s="2899"/>
      <c r="H15" s="2899"/>
      <c r="I15" s="2899"/>
      <c r="J15" s="1291" t="s">
        <v>867</v>
      </c>
      <c r="K15" s="1292"/>
      <c r="L15" s="1292"/>
      <c r="M15" s="1292"/>
      <c r="N15" s="2190"/>
      <c r="O15" s="2903" t="s">
        <v>868</v>
      </c>
      <c r="P15" s="2904"/>
      <c r="Q15" s="2904"/>
      <c r="R15" s="2904"/>
      <c r="S15" s="2904"/>
      <c r="T15" s="2905"/>
      <c r="U15" s="1249" t="s">
        <v>860</v>
      </c>
      <c r="V15" s="1250"/>
      <c r="W15" s="1250"/>
      <c r="X15" s="1250"/>
      <c r="Y15" s="1291" t="s">
        <v>867</v>
      </c>
      <c r="Z15" s="1292"/>
      <c r="AA15" s="1292"/>
      <c r="AB15" s="1292"/>
      <c r="AC15" s="2190"/>
      <c r="AD15" s="2903" t="s">
        <v>868</v>
      </c>
      <c r="AE15" s="2909"/>
      <c r="AF15" s="2909"/>
      <c r="AG15" s="2909"/>
      <c r="AH15" s="2909"/>
      <c r="AI15" s="2910"/>
    </row>
    <row r="16" spans="1:35" ht="13.5" customHeight="1">
      <c r="A16" s="1291"/>
      <c r="B16" s="1292"/>
      <c r="C16" s="1292"/>
      <c r="D16" s="1292"/>
      <c r="E16" s="2190"/>
      <c r="F16" s="1291"/>
      <c r="G16" s="1292"/>
      <c r="H16" s="1292"/>
      <c r="I16" s="1292"/>
      <c r="J16" s="2900"/>
      <c r="K16" s="2901"/>
      <c r="L16" s="2901"/>
      <c r="M16" s="2901"/>
      <c r="N16" s="2902"/>
      <c r="O16" s="2906"/>
      <c r="P16" s="2907"/>
      <c r="Q16" s="2907"/>
      <c r="R16" s="2907"/>
      <c r="S16" s="2907"/>
      <c r="T16" s="2908"/>
      <c r="U16" s="1291"/>
      <c r="V16" s="1292"/>
      <c r="W16" s="1292"/>
      <c r="X16" s="1292"/>
      <c r="Y16" s="2900"/>
      <c r="Z16" s="2901"/>
      <c r="AA16" s="2901"/>
      <c r="AB16" s="2901"/>
      <c r="AC16" s="2902"/>
      <c r="AD16" s="2911"/>
      <c r="AE16" s="2912"/>
      <c r="AF16" s="2912"/>
      <c r="AG16" s="2912"/>
      <c r="AH16" s="2912"/>
      <c r="AI16" s="2913"/>
    </row>
    <row r="17" spans="1:36" ht="13.5" customHeight="1">
      <c r="A17" s="2914" t="s">
        <v>55</v>
      </c>
      <c r="B17" s="2882" t="s">
        <v>932</v>
      </c>
      <c r="C17" s="2883"/>
      <c r="D17" s="2888" t="s">
        <v>861</v>
      </c>
      <c r="E17" s="2889"/>
      <c r="F17" s="2890"/>
      <c r="G17" s="2892" t="s">
        <v>420</v>
      </c>
      <c r="H17" s="2897"/>
      <c r="I17" s="2892" t="s">
        <v>421</v>
      </c>
      <c r="J17" s="2893"/>
      <c r="K17" s="2894"/>
      <c r="L17" s="2896" t="s">
        <v>1607</v>
      </c>
      <c r="M17" s="2894"/>
      <c r="N17" s="2895"/>
      <c r="O17" s="641" t="s">
        <v>364</v>
      </c>
      <c r="P17" s="642"/>
      <c r="Q17" s="642"/>
      <c r="R17" s="642"/>
      <c r="S17" s="642"/>
      <c r="T17" s="643"/>
      <c r="U17" s="2890"/>
      <c r="V17" s="2892" t="s">
        <v>420</v>
      </c>
      <c r="W17" s="2897"/>
      <c r="X17" s="2892" t="s">
        <v>421</v>
      </c>
      <c r="Y17" s="2893"/>
      <c r="Z17" s="2894"/>
      <c r="AA17" s="2896" t="s">
        <v>866</v>
      </c>
      <c r="AB17" s="2894"/>
      <c r="AC17" s="2895"/>
      <c r="AD17" s="641" t="s">
        <v>364</v>
      </c>
      <c r="AE17" s="642"/>
      <c r="AF17" s="642"/>
      <c r="AG17" s="642"/>
      <c r="AH17" s="642"/>
      <c r="AI17" s="643"/>
    </row>
    <row r="18" spans="1:36" ht="13.5" customHeight="1">
      <c r="A18" s="2192"/>
      <c r="B18" s="2884"/>
      <c r="C18" s="2885"/>
      <c r="D18" s="1291"/>
      <c r="E18" s="2190"/>
      <c r="F18" s="2891"/>
      <c r="G18" s="1431"/>
      <c r="H18" s="2898"/>
      <c r="I18" s="1431"/>
      <c r="J18" s="2893"/>
      <c r="K18" s="2894"/>
      <c r="L18" s="2896"/>
      <c r="M18" s="2894"/>
      <c r="N18" s="2895"/>
      <c r="O18" s="192" t="s">
        <v>365</v>
      </c>
      <c r="P18" s="254"/>
      <c r="Q18" s="254"/>
      <c r="R18" s="254"/>
      <c r="S18" s="254"/>
      <c r="T18" s="242"/>
      <c r="U18" s="2891"/>
      <c r="V18" s="1431"/>
      <c r="W18" s="2898"/>
      <c r="X18" s="1431"/>
      <c r="Y18" s="2893"/>
      <c r="Z18" s="2894"/>
      <c r="AA18" s="2896"/>
      <c r="AB18" s="2894"/>
      <c r="AC18" s="2895"/>
      <c r="AD18" s="192" t="s">
        <v>365</v>
      </c>
      <c r="AE18" s="254"/>
      <c r="AF18" s="254"/>
      <c r="AG18" s="254"/>
      <c r="AH18" s="254"/>
      <c r="AI18" s="242"/>
    </row>
    <row r="19" spans="1:36" ht="13.5" customHeight="1">
      <c r="A19" s="2192"/>
      <c r="B19" s="2884"/>
      <c r="C19" s="2885"/>
      <c r="D19" s="2888" t="s">
        <v>862</v>
      </c>
      <c r="E19" s="2889"/>
      <c r="F19" s="2890"/>
      <c r="G19" s="2892" t="s">
        <v>420</v>
      </c>
      <c r="H19" s="2897"/>
      <c r="I19" s="2892" t="s">
        <v>421</v>
      </c>
      <c r="J19" s="2893"/>
      <c r="K19" s="2894"/>
      <c r="L19" s="2896" t="s">
        <v>1608</v>
      </c>
      <c r="M19" s="2894"/>
      <c r="N19" s="2895"/>
      <c r="O19" s="913" t="s">
        <v>1248</v>
      </c>
      <c r="P19" s="254" t="s">
        <v>491</v>
      </c>
      <c r="Q19" s="254"/>
      <c r="R19" s="914" t="s">
        <v>1248</v>
      </c>
      <c r="S19" s="254" t="s">
        <v>363</v>
      </c>
      <c r="T19" s="242"/>
      <c r="U19" s="2890"/>
      <c r="V19" s="2892" t="s">
        <v>420</v>
      </c>
      <c r="W19" s="2897"/>
      <c r="X19" s="2892" t="s">
        <v>421</v>
      </c>
      <c r="Y19" s="2893"/>
      <c r="Z19" s="2894"/>
      <c r="AA19" s="2896" t="s">
        <v>1609</v>
      </c>
      <c r="AB19" s="2894"/>
      <c r="AC19" s="2895"/>
      <c r="AD19" s="913" t="s">
        <v>1248</v>
      </c>
      <c r="AE19" s="254" t="s">
        <v>491</v>
      </c>
      <c r="AF19" s="254"/>
      <c r="AG19" s="914" t="s">
        <v>1248</v>
      </c>
      <c r="AH19" s="254" t="s">
        <v>363</v>
      </c>
      <c r="AI19" s="242"/>
    </row>
    <row r="20" spans="1:36" ht="13.5" customHeight="1">
      <c r="A20" s="2192"/>
      <c r="B20" s="2886"/>
      <c r="C20" s="2887"/>
      <c r="D20" s="1291"/>
      <c r="E20" s="2190"/>
      <c r="F20" s="2891"/>
      <c r="G20" s="1431"/>
      <c r="H20" s="2898"/>
      <c r="I20" s="1431"/>
      <c r="J20" s="2893"/>
      <c r="K20" s="2894"/>
      <c r="L20" s="2896"/>
      <c r="M20" s="2894"/>
      <c r="N20" s="2895"/>
      <c r="O20" s="243" t="s">
        <v>367</v>
      </c>
      <c r="P20" s="184"/>
      <c r="Q20" s="184"/>
      <c r="R20" s="184"/>
      <c r="S20" s="184"/>
      <c r="T20" s="193"/>
      <c r="U20" s="2891"/>
      <c r="V20" s="1431"/>
      <c r="W20" s="2898"/>
      <c r="X20" s="1431"/>
      <c r="Y20" s="2893"/>
      <c r="Z20" s="2894"/>
      <c r="AA20" s="2896"/>
      <c r="AB20" s="2894"/>
      <c r="AC20" s="2895"/>
      <c r="AD20" s="192" t="s">
        <v>366</v>
      </c>
      <c r="AE20" s="184"/>
      <c r="AF20" s="184"/>
      <c r="AG20" s="184"/>
      <c r="AH20" s="184"/>
      <c r="AI20" s="193"/>
    </row>
    <row r="21" spans="1:36" ht="13.5" customHeight="1">
      <c r="A21" s="2192"/>
      <c r="B21" s="2882" t="s">
        <v>933</v>
      </c>
      <c r="C21" s="2883"/>
      <c r="D21" s="2888" t="s">
        <v>861</v>
      </c>
      <c r="E21" s="2889"/>
      <c r="F21" s="2890"/>
      <c r="G21" s="2892" t="s">
        <v>420</v>
      </c>
      <c r="H21" s="2897"/>
      <c r="I21" s="2892" t="s">
        <v>421</v>
      </c>
      <c r="J21" s="2893"/>
      <c r="K21" s="2894"/>
      <c r="L21" s="2896" t="s">
        <v>1608</v>
      </c>
      <c r="M21" s="2894"/>
      <c r="N21" s="2895"/>
      <c r="O21" s="913" t="s">
        <v>1248</v>
      </c>
      <c r="P21" s="254" t="s">
        <v>491</v>
      </c>
      <c r="Q21" s="254"/>
      <c r="R21" s="914" t="s">
        <v>1248</v>
      </c>
      <c r="S21" s="254" t="s">
        <v>363</v>
      </c>
      <c r="T21" s="242"/>
      <c r="U21" s="2890"/>
      <c r="V21" s="2892" t="s">
        <v>420</v>
      </c>
      <c r="W21" s="2897"/>
      <c r="X21" s="2892" t="s">
        <v>421</v>
      </c>
      <c r="Y21" s="2893"/>
      <c r="Z21" s="2894"/>
      <c r="AA21" s="2896" t="s">
        <v>866</v>
      </c>
      <c r="AB21" s="2894"/>
      <c r="AC21" s="2895"/>
      <c r="AD21" s="913" t="s">
        <v>1248</v>
      </c>
      <c r="AE21" s="254" t="s">
        <v>491</v>
      </c>
      <c r="AF21" s="254"/>
      <c r="AG21" s="914" t="s">
        <v>1248</v>
      </c>
      <c r="AH21" s="254" t="s">
        <v>363</v>
      </c>
      <c r="AI21" s="242"/>
    </row>
    <row r="22" spans="1:36" ht="13.5" customHeight="1">
      <c r="A22" s="2192"/>
      <c r="B22" s="2884"/>
      <c r="C22" s="2885"/>
      <c r="D22" s="1291"/>
      <c r="E22" s="2190"/>
      <c r="F22" s="2891"/>
      <c r="G22" s="1431"/>
      <c r="H22" s="2898"/>
      <c r="I22" s="1431"/>
      <c r="J22" s="2893"/>
      <c r="K22" s="2894"/>
      <c r="L22" s="2896"/>
      <c r="M22" s="2894"/>
      <c r="N22" s="2895"/>
      <c r="O22" s="192"/>
      <c r="P22" s="184"/>
      <c r="Q22" s="184"/>
      <c r="R22" s="184"/>
      <c r="S22" s="184"/>
      <c r="T22" s="193"/>
      <c r="U22" s="2891"/>
      <c r="V22" s="1431"/>
      <c r="W22" s="2898"/>
      <c r="X22" s="1431"/>
      <c r="Y22" s="2893"/>
      <c r="Z22" s="2894"/>
      <c r="AA22" s="2896"/>
      <c r="AB22" s="2894"/>
      <c r="AC22" s="2895"/>
      <c r="AD22" s="192"/>
      <c r="AE22" s="184"/>
      <c r="AF22" s="184"/>
      <c r="AG22" s="184"/>
      <c r="AH22" s="184"/>
      <c r="AI22" s="193"/>
    </row>
    <row r="23" spans="1:36" ht="13.5" customHeight="1">
      <c r="A23" s="2192"/>
      <c r="B23" s="2884"/>
      <c r="C23" s="2885"/>
      <c r="D23" s="2888" t="s">
        <v>862</v>
      </c>
      <c r="E23" s="2889"/>
      <c r="F23" s="2890"/>
      <c r="G23" s="2892" t="s">
        <v>420</v>
      </c>
      <c r="H23" s="2897"/>
      <c r="I23" s="2892" t="s">
        <v>421</v>
      </c>
      <c r="J23" s="2893"/>
      <c r="K23" s="2894"/>
      <c r="L23" s="2896" t="s">
        <v>1609</v>
      </c>
      <c r="M23" s="2894"/>
      <c r="N23" s="2895"/>
      <c r="O23" s="192"/>
      <c r="P23" s="184"/>
      <c r="Q23" s="184"/>
      <c r="R23" s="184"/>
      <c r="S23" s="184"/>
      <c r="T23" s="193"/>
      <c r="U23" s="2890"/>
      <c r="V23" s="2892" t="s">
        <v>420</v>
      </c>
      <c r="W23" s="2897"/>
      <c r="X23" s="2892" t="s">
        <v>421</v>
      </c>
      <c r="Y23" s="2893"/>
      <c r="Z23" s="2894"/>
      <c r="AA23" s="2896" t="s">
        <v>1608</v>
      </c>
      <c r="AB23" s="2894"/>
      <c r="AC23" s="2895"/>
      <c r="AD23" s="192"/>
      <c r="AE23" s="184"/>
      <c r="AF23" s="184"/>
      <c r="AG23" s="184"/>
      <c r="AH23" s="184"/>
      <c r="AI23" s="193"/>
    </row>
    <row r="24" spans="1:36" ht="13.5" customHeight="1">
      <c r="A24" s="2915"/>
      <c r="B24" s="2886"/>
      <c r="C24" s="2887"/>
      <c r="D24" s="1291"/>
      <c r="E24" s="2190"/>
      <c r="F24" s="2891"/>
      <c r="G24" s="1431"/>
      <c r="H24" s="2898"/>
      <c r="I24" s="1431"/>
      <c r="J24" s="2893"/>
      <c r="K24" s="2894"/>
      <c r="L24" s="2896"/>
      <c r="M24" s="2894"/>
      <c r="N24" s="2895"/>
      <c r="O24" s="644"/>
      <c r="P24" s="645"/>
      <c r="Q24" s="645"/>
      <c r="R24" s="645"/>
      <c r="S24" s="645"/>
      <c r="T24" s="646"/>
      <c r="U24" s="2891"/>
      <c r="V24" s="1431"/>
      <c r="W24" s="2898"/>
      <c r="X24" s="1431"/>
      <c r="Y24" s="2893"/>
      <c r="Z24" s="2894"/>
      <c r="AA24" s="2896"/>
      <c r="AB24" s="2894"/>
      <c r="AC24" s="2895"/>
      <c r="AD24" s="644"/>
      <c r="AE24" s="645"/>
      <c r="AF24" s="645"/>
      <c r="AG24" s="645"/>
      <c r="AH24" s="645"/>
      <c r="AI24" s="646"/>
    </row>
    <row r="25" spans="1:36" ht="13.5" customHeight="1">
      <c r="A25" s="757"/>
      <c r="B25" s="649"/>
      <c r="C25" s="649"/>
      <c r="D25" s="810"/>
      <c r="E25" s="810"/>
      <c r="F25" s="810"/>
      <c r="G25" s="809"/>
      <c r="H25" s="809"/>
      <c r="I25" s="810"/>
      <c r="J25" s="810" t="s">
        <v>1610</v>
      </c>
      <c r="K25" s="228" t="s">
        <v>1611</v>
      </c>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row>
    <row r="26" spans="1:36">
      <c r="A26" s="514"/>
      <c r="B26" s="149" t="s">
        <v>2158</v>
      </c>
      <c r="C26" s="659" t="s">
        <v>2145</v>
      </c>
      <c r="D26" s="149"/>
      <c r="E26" s="149"/>
      <c r="F26" s="514"/>
      <c r="G26" s="514"/>
      <c r="H26" s="514"/>
      <c r="I26" s="514"/>
      <c r="J26" s="514"/>
      <c r="K26" s="514"/>
      <c r="L26" s="514"/>
      <c r="M26" s="514"/>
      <c r="N26" s="514"/>
      <c r="O26" s="514"/>
      <c r="P26" s="514"/>
      <c r="Q26" s="514"/>
      <c r="R26" s="514"/>
      <c r="S26" s="514"/>
      <c r="T26" s="514"/>
    </row>
    <row r="27" spans="1:36">
      <c r="A27" s="514"/>
      <c r="B27" s="514"/>
      <c r="C27" s="829" t="s">
        <v>14</v>
      </c>
      <c r="D27" s="2217"/>
      <c r="E27" s="2217"/>
      <c r="F27" s="2217"/>
      <c r="G27" s="2217"/>
      <c r="H27" s="2217"/>
      <c r="I27" s="2217"/>
      <c r="J27" s="2217"/>
      <c r="K27" s="2217"/>
      <c r="L27" s="2217"/>
      <c r="M27" s="2217"/>
      <c r="N27" s="2217"/>
      <c r="O27" s="2217"/>
      <c r="P27" s="2217"/>
      <c r="Q27" s="2217"/>
      <c r="R27" s="2217"/>
      <c r="S27" s="2217"/>
      <c r="T27" s="514" t="s">
        <v>90</v>
      </c>
    </row>
    <row r="28" spans="1:36" ht="13.5" customHeight="1">
      <c r="A28" s="39"/>
      <c r="B28" s="744" t="s">
        <v>2158</v>
      </c>
      <c r="C28" s="744" t="s">
        <v>61</v>
      </c>
      <c r="D28" s="39"/>
      <c r="E28" s="39"/>
      <c r="F28" s="39"/>
      <c r="G28" s="39"/>
      <c r="H28" s="39"/>
      <c r="I28" s="39"/>
      <c r="J28" s="39"/>
      <c r="K28" s="39"/>
      <c r="L28" s="39"/>
      <c r="M28" s="39"/>
      <c r="N28" s="39"/>
      <c r="O28" s="39"/>
      <c r="P28" s="39"/>
      <c r="Q28" s="39"/>
      <c r="R28" s="39"/>
      <c r="S28" s="805"/>
      <c r="T28" s="805"/>
      <c r="U28" s="805"/>
      <c r="V28" s="805"/>
      <c r="W28" s="805"/>
      <c r="X28" s="805"/>
      <c r="Y28" s="805"/>
      <c r="Z28" s="805"/>
      <c r="AA28" s="805"/>
      <c r="AB28" s="805"/>
      <c r="AC28" s="805"/>
      <c r="AD28" s="805"/>
      <c r="AE28" s="805"/>
      <c r="AF28" s="805"/>
      <c r="AG28" s="805"/>
      <c r="AH28" s="805"/>
      <c r="AI28" s="805"/>
      <c r="AJ28" s="805"/>
    </row>
    <row r="29" spans="1:36" ht="13.5" customHeight="1">
      <c r="A29" s="39"/>
      <c r="B29" s="744"/>
      <c r="C29" s="744"/>
      <c r="D29" s="39"/>
      <c r="E29" s="911" t="s">
        <v>1248</v>
      </c>
      <c r="F29" s="517" t="s">
        <v>368</v>
      </c>
      <c r="G29" s="39"/>
      <c r="H29" s="39"/>
      <c r="I29" s="517"/>
      <c r="J29" s="517"/>
      <c r="L29" s="911" t="s">
        <v>1248</v>
      </c>
      <c r="M29" s="517" t="s">
        <v>776</v>
      </c>
      <c r="N29" s="39"/>
      <c r="O29" s="39"/>
      <c r="P29" s="911" t="s">
        <v>1248</v>
      </c>
      <c r="Q29" s="517" t="s">
        <v>707</v>
      </c>
      <c r="R29" s="39"/>
      <c r="S29" s="39"/>
      <c r="T29" s="2916"/>
      <c r="U29" s="2916"/>
      <c r="V29" s="2916"/>
      <c r="W29" s="2916"/>
      <c r="X29" s="2916"/>
      <c r="Y29" s="2916"/>
      <c r="Z29" s="2916"/>
      <c r="AA29" s="2916"/>
      <c r="AB29" s="2916"/>
      <c r="AC29" s="2916"/>
      <c r="AD29" s="2916"/>
      <c r="AE29" s="2916"/>
      <c r="AF29" s="2916"/>
      <c r="AG29" s="2916"/>
      <c r="AH29" s="744" t="s">
        <v>1612</v>
      </c>
      <c r="AI29" s="805"/>
      <c r="AJ29" s="805"/>
    </row>
    <row r="30" spans="1:36" ht="13.5" customHeight="1">
      <c r="A30" s="39"/>
      <c r="B30" s="39"/>
      <c r="C30" s="39"/>
      <c r="D30" s="39"/>
      <c r="E30" s="39"/>
      <c r="F30" s="39"/>
      <c r="G30" s="39"/>
      <c r="H30" s="39"/>
      <c r="I30" s="39"/>
      <c r="J30" s="39"/>
      <c r="K30" s="39"/>
      <c r="L30" s="39"/>
      <c r="M30" s="39"/>
      <c r="N30" s="39"/>
      <c r="O30" s="39"/>
      <c r="P30" s="39"/>
      <c r="Q30" s="39"/>
      <c r="R30" s="39"/>
      <c r="S30" s="805"/>
      <c r="T30" s="805"/>
      <c r="U30" s="805"/>
      <c r="V30" s="805"/>
      <c r="W30" s="805"/>
      <c r="X30" s="805"/>
      <c r="Y30" s="805"/>
      <c r="Z30" s="805"/>
      <c r="AA30" s="805"/>
      <c r="AB30" s="805"/>
      <c r="AC30" s="805"/>
      <c r="AD30" s="805"/>
      <c r="AE30" s="805"/>
      <c r="AF30" s="805"/>
      <c r="AG30" s="805"/>
      <c r="AH30" s="805"/>
      <c r="AI30" s="805"/>
      <c r="AJ30" s="805"/>
    </row>
    <row r="31" spans="1:36" ht="13.5" customHeight="1">
      <c r="A31" s="518" t="s">
        <v>1680</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row>
    <row r="32" spans="1:36" ht="13.5" customHeight="1">
      <c r="A32" s="518" t="s">
        <v>369</v>
      </c>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row>
    <row r="33" spans="1:43" ht="13.5" customHeight="1">
      <c r="A33" s="518"/>
      <c r="B33" s="518"/>
      <c r="C33" s="518"/>
      <c r="D33" s="169" t="s">
        <v>1681</v>
      </c>
      <c r="E33" s="241"/>
      <c r="F33" s="241"/>
      <c r="G33" s="241"/>
      <c r="H33" s="241"/>
      <c r="I33" s="241"/>
      <c r="J33" s="241"/>
      <c r="K33" s="241"/>
      <c r="L33" s="241"/>
      <c r="M33" s="524"/>
      <c r="O33" s="39"/>
      <c r="P33" s="911" t="s">
        <v>1248</v>
      </c>
      <c r="Q33" s="254" t="s">
        <v>491</v>
      </c>
      <c r="R33" s="169" t="s">
        <v>1613</v>
      </c>
      <c r="S33" s="169" t="s">
        <v>1248</v>
      </c>
      <c r="T33" s="169" t="s">
        <v>1614</v>
      </c>
      <c r="U33" s="169"/>
      <c r="V33" s="169"/>
      <c r="W33" s="169"/>
      <c r="X33" s="169"/>
      <c r="Y33" s="169"/>
      <c r="Z33" s="169" t="s">
        <v>1248</v>
      </c>
      <c r="AA33" s="169" t="s">
        <v>1615</v>
      </c>
      <c r="AB33" s="169"/>
      <c r="AC33" s="169"/>
      <c r="AD33" s="169"/>
      <c r="AE33" s="151" t="s">
        <v>1616</v>
      </c>
      <c r="AF33" s="169"/>
      <c r="AG33" s="911" t="s">
        <v>1248</v>
      </c>
      <c r="AH33" s="460" t="s">
        <v>363</v>
      </c>
      <c r="AI33" s="457"/>
    </row>
    <row r="34" spans="1:43" ht="13.5" customHeight="1">
      <c r="A34" s="518"/>
      <c r="B34" s="518"/>
      <c r="C34" s="518"/>
      <c r="D34" s="763" t="s">
        <v>2360</v>
      </c>
      <c r="E34" s="518"/>
      <c r="F34" s="518"/>
      <c r="G34" s="518"/>
      <c r="H34" s="518"/>
      <c r="I34" s="518"/>
      <c r="J34" s="518"/>
      <c r="K34" s="518"/>
      <c r="L34" s="518"/>
      <c r="O34" s="518"/>
      <c r="P34" s="518"/>
      <c r="Q34" s="518"/>
      <c r="R34" s="518"/>
      <c r="S34" s="518"/>
      <c r="T34" s="518"/>
      <c r="U34" s="518"/>
      <c r="V34" s="518"/>
      <c r="W34" s="911" t="s">
        <v>1248</v>
      </c>
      <c r="X34" s="184" t="s">
        <v>2205</v>
      </c>
      <c r="Y34" s="169"/>
      <c r="Z34" s="169"/>
      <c r="AA34" s="169"/>
      <c r="AB34" s="2249"/>
      <c r="AC34" s="2249"/>
      <c r="AD34" s="169" t="s">
        <v>227</v>
      </c>
      <c r="AE34" s="247" t="s">
        <v>90</v>
      </c>
      <c r="AF34" s="247"/>
      <c r="AG34" s="911" t="s">
        <v>1248</v>
      </c>
      <c r="AH34" s="460" t="s">
        <v>363</v>
      </c>
      <c r="AI34" s="247"/>
      <c r="AJ34" s="151"/>
      <c r="AK34" s="524"/>
      <c r="AL34" s="524"/>
      <c r="AM34" s="524"/>
      <c r="AN34" s="524"/>
      <c r="AO34" s="524"/>
      <c r="AP34" s="241"/>
      <c r="AQ34" s="518"/>
    </row>
    <row r="35" spans="1:43" ht="13.5" customHeight="1">
      <c r="A35" s="518"/>
      <c r="B35" s="518"/>
      <c r="C35" s="518"/>
      <c r="D35" s="763" t="s">
        <v>303</v>
      </c>
      <c r="E35" s="518"/>
      <c r="F35" s="518"/>
      <c r="G35" s="518"/>
      <c r="H35" s="518"/>
      <c r="I35" s="518"/>
      <c r="J35" s="518"/>
      <c r="K35" s="518"/>
      <c r="L35" s="518"/>
      <c r="M35" s="911" t="s">
        <v>1248</v>
      </c>
      <c r="N35" s="254" t="s">
        <v>491</v>
      </c>
      <c r="O35" s="254"/>
      <c r="P35" s="911" t="s">
        <v>1248</v>
      </c>
      <c r="Q35" s="254" t="s">
        <v>363</v>
      </c>
      <c r="R35" s="518"/>
      <c r="T35" s="518"/>
      <c r="U35" s="518"/>
      <c r="V35" s="518"/>
      <c r="W35" s="518"/>
      <c r="X35" s="518"/>
      <c r="Y35" s="518"/>
      <c r="Z35" s="518"/>
      <c r="AA35" s="518"/>
      <c r="AB35" s="518"/>
      <c r="AC35" s="518"/>
      <c r="AD35" s="518"/>
      <c r="AE35" s="518"/>
      <c r="AF35" s="518"/>
      <c r="AG35" s="518"/>
      <c r="AH35" s="518"/>
      <c r="AI35" s="518"/>
    </row>
    <row r="36" spans="1:43" ht="13.5" customHeight="1">
      <c r="A36" s="518"/>
      <c r="B36" s="518"/>
      <c r="C36" s="518"/>
      <c r="D36" s="763" t="s">
        <v>371</v>
      </c>
      <c r="E36" s="518"/>
      <c r="F36" s="518"/>
      <c r="G36" s="518"/>
      <c r="H36" s="518"/>
      <c r="I36" s="518"/>
      <c r="J36" s="518"/>
      <c r="K36" s="518"/>
      <c r="L36" s="518"/>
      <c r="M36" s="911" t="s">
        <v>1248</v>
      </c>
      <c r="N36" s="254" t="s">
        <v>491</v>
      </c>
      <c r="O36" s="254"/>
      <c r="P36" s="911" t="s">
        <v>1248</v>
      </c>
      <c r="Q36" s="254" t="s">
        <v>363</v>
      </c>
      <c r="R36" s="518"/>
      <c r="AI36" s="518"/>
    </row>
    <row r="37" spans="1:43" ht="13.5" customHeight="1">
      <c r="A37" s="518"/>
      <c r="B37" s="518"/>
      <c r="C37" s="518"/>
      <c r="D37" s="763"/>
      <c r="E37" s="518"/>
      <c r="F37" s="518"/>
      <c r="G37" s="518"/>
      <c r="H37" s="518"/>
      <c r="I37" s="518"/>
      <c r="J37" s="518"/>
      <c r="K37" s="518"/>
      <c r="L37" s="518"/>
      <c r="M37" s="518"/>
      <c r="N37" s="911" t="s">
        <v>1248</v>
      </c>
      <c r="O37" s="184" t="s">
        <v>370</v>
      </c>
      <c r="P37" s="254"/>
      <c r="Q37" s="254"/>
      <c r="R37" s="254"/>
      <c r="S37" s="518"/>
    </row>
    <row r="38" spans="1:43" ht="13.5" customHeight="1">
      <c r="A38" s="518"/>
      <c r="B38" s="518"/>
      <c r="C38" s="518"/>
      <c r="D38" s="763"/>
      <c r="E38" s="518"/>
      <c r="F38" s="518"/>
      <c r="G38" s="518"/>
      <c r="H38" s="518"/>
      <c r="I38" s="518"/>
      <c r="J38" s="518"/>
      <c r="K38" s="518"/>
      <c r="L38" s="518"/>
      <c r="M38" s="518"/>
      <c r="N38" s="911" t="s">
        <v>1248</v>
      </c>
      <c r="O38" s="763" t="s">
        <v>1617</v>
      </c>
      <c r="P38" s="518"/>
      <c r="Q38" s="518"/>
      <c r="R38" s="518"/>
      <c r="S38" s="518"/>
      <c r="T38" s="518"/>
      <c r="U38" s="518"/>
      <c r="V38" s="911" t="s">
        <v>1248</v>
      </c>
      <c r="W38" s="184" t="s">
        <v>646</v>
      </c>
      <c r="Z38" s="512" t="s">
        <v>1618</v>
      </c>
      <c r="AA38" s="2249"/>
      <c r="AB38" s="2249"/>
      <c r="AC38" s="2249"/>
      <c r="AD38" s="2249"/>
      <c r="AE38" s="2249"/>
      <c r="AF38" s="2249"/>
      <c r="AG38" s="2249"/>
      <c r="AH38" s="2249"/>
      <c r="AI38" s="763" t="s">
        <v>1619</v>
      </c>
    </row>
    <row r="39" spans="1:43" ht="13.5" customHeight="1">
      <c r="A39" s="518"/>
      <c r="B39" s="518"/>
      <c r="C39" s="518"/>
      <c r="D39" s="763" t="s">
        <v>376</v>
      </c>
      <c r="E39" s="518"/>
      <c r="F39" s="518"/>
      <c r="G39" s="518"/>
      <c r="H39" s="518"/>
      <c r="I39" s="518"/>
      <c r="J39" s="518"/>
      <c r="K39" s="518"/>
      <c r="L39" s="518"/>
      <c r="M39" s="911" t="s">
        <v>1248</v>
      </c>
      <c r="N39" s="763" t="s">
        <v>372</v>
      </c>
      <c r="O39" s="518"/>
      <c r="P39" s="518"/>
      <c r="Q39" s="518"/>
      <c r="R39" s="518"/>
      <c r="S39" s="911" t="s">
        <v>1248</v>
      </c>
      <c r="T39" s="763" t="s">
        <v>373</v>
      </c>
      <c r="U39" s="518"/>
      <c r="V39" s="518"/>
      <c r="W39" s="518"/>
      <c r="X39" s="518"/>
      <c r="Y39" s="518"/>
      <c r="Z39" s="911" t="s">
        <v>1248</v>
      </c>
      <c r="AA39" s="763" t="s">
        <v>374</v>
      </c>
      <c r="AB39" s="518"/>
      <c r="AC39" s="518"/>
      <c r="AD39" s="518"/>
      <c r="AE39" s="518"/>
      <c r="AG39" s="518"/>
      <c r="AH39" s="518"/>
      <c r="AI39" s="518"/>
      <c r="AP39" s="755"/>
    </row>
    <row r="40" spans="1:43" ht="13.5" customHeight="1">
      <c r="A40" s="787"/>
      <c r="B40" s="787"/>
      <c r="C40" s="787"/>
      <c r="D40" s="784" t="s">
        <v>375</v>
      </c>
      <c r="E40" s="787"/>
      <c r="F40" s="787"/>
      <c r="G40" s="779"/>
      <c r="H40" s="779"/>
      <c r="I40" s="779"/>
      <c r="J40" s="779"/>
      <c r="K40" s="779"/>
      <c r="L40" s="779"/>
      <c r="M40" s="911" t="s">
        <v>1248</v>
      </c>
      <c r="N40" s="807" t="s">
        <v>1268</v>
      </c>
      <c r="O40" s="779"/>
      <c r="P40" s="779"/>
      <c r="Q40" s="2881"/>
      <c r="R40" s="2881"/>
      <c r="S40" s="2881"/>
      <c r="T40" s="2881"/>
      <c r="U40" s="2881"/>
      <c r="V40" s="2881"/>
      <c r="W40" s="2881"/>
      <c r="X40" s="779" t="s">
        <v>1541</v>
      </c>
      <c r="Y40" s="779"/>
      <c r="Z40" s="779"/>
      <c r="AA40" s="779"/>
      <c r="AB40" s="779"/>
      <c r="AC40" s="779"/>
      <c r="AD40" s="779"/>
      <c r="AE40" s="779"/>
      <c r="AG40" s="779"/>
      <c r="AH40" s="779"/>
      <c r="AI40" s="779"/>
      <c r="AJ40" s="779"/>
    </row>
    <row r="41" spans="1:43" ht="13.5" customHeight="1">
      <c r="A41" s="787"/>
      <c r="B41" s="787"/>
      <c r="C41" s="787"/>
      <c r="D41" s="784"/>
      <c r="E41" s="787"/>
      <c r="F41" s="787"/>
      <c r="G41" s="779"/>
      <c r="H41" s="779"/>
      <c r="I41" s="779"/>
      <c r="J41" s="779"/>
      <c r="K41" s="779"/>
      <c r="L41" s="779"/>
      <c r="M41" s="911"/>
      <c r="N41" s="807"/>
      <c r="O41" s="779"/>
      <c r="P41" s="779"/>
      <c r="Q41" s="150"/>
      <c r="R41" s="150"/>
      <c r="S41" s="150"/>
      <c r="T41" s="150"/>
      <c r="U41" s="150"/>
      <c r="V41" s="150"/>
      <c r="W41" s="150"/>
      <c r="X41" s="779"/>
      <c r="Y41" s="779"/>
      <c r="Z41" s="779"/>
      <c r="AA41" s="779"/>
      <c r="AB41" s="779"/>
      <c r="AC41" s="779"/>
      <c r="AD41" s="779"/>
      <c r="AE41" s="779"/>
      <c r="AG41" s="779"/>
      <c r="AH41" s="779"/>
      <c r="AI41" s="779"/>
      <c r="AJ41" s="779"/>
    </row>
    <row r="42" spans="1:43" ht="13.5" customHeight="1">
      <c r="A42" s="458" t="s">
        <v>1620</v>
      </c>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39"/>
      <c r="AB42" s="39"/>
      <c r="AC42" s="39"/>
      <c r="AD42" s="39"/>
      <c r="AE42" s="39"/>
      <c r="AF42" s="39"/>
      <c r="AG42" s="39"/>
      <c r="AH42" s="39"/>
      <c r="AI42" s="39"/>
      <c r="AJ42" s="39"/>
    </row>
    <row r="43" spans="1:43" ht="13.5" customHeight="1">
      <c r="A43" s="1260" t="s">
        <v>542</v>
      </c>
      <c r="B43" s="1261"/>
      <c r="C43" s="1261"/>
      <c r="D43" s="2455"/>
      <c r="E43" s="1260" t="s">
        <v>863</v>
      </c>
      <c r="F43" s="1261"/>
      <c r="G43" s="1261"/>
      <c r="H43" s="1261"/>
      <c r="I43" s="1261"/>
      <c r="J43" s="1261"/>
      <c r="K43" s="1261"/>
      <c r="L43" s="1261"/>
      <c r="M43" s="1261"/>
      <c r="N43" s="1261"/>
      <c r="O43" s="1261"/>
      <c r="P43" s="1261"/>
      <c r="Q43" s="1261"/>
      <c r="R43" s="1261"/>
      <c r="S43" s="1261"/>
      <c r="T43" s="1261"/>
      <c r="U43" s="1261"/>
      <c r="V43" s="1261"/>
      <c r="W43" s="1261"/>
      <c r="X43" s="1261"/>
      <c r="Y43" s="1261"/>
      <c r="Z43" s="2455"/>
      <c r="AA43" s="1905" t="s">
        <v>870</v>
      </c>
      <c r="AB43" s="1905"/>
      <c r="AC43" s="1905"/>
      <c r="AD43" s="1905"/>
      <c r="AE43" s="1905"/>
      <c r="AF43" s="1905"/>
      <c r="AG43" s="1905"/>
      <c r="AH43" s="1905"/>
      <c r="AI43" s="1905"/>
      <c r="AJ43" s="1905"/>
    </row>
    <row r="44" spans="1:43" ht="13.5" customHeight="1">
      <c r="A44" s="1139"/>
      <c r="B44" s="1140"/>
      <c r="C44" s="1140"/>
      <c r="D44" s="1141"/>
      <c r="E44" s="1139"/>
      <c r="F44" s="1140"/>
      <c r="G44" s="1140"/>
      <c r="H44" s="1140"/>
      <c r="I44" s="1140"/>
      <c r="J44" s="1140"/>
      <c r="K44" s="1140"/>
      <c r="L44" s="1140"/>
      <c r="M44" s="1140"/>
      <c r="N44" s="1140"/>
      <c r="O44" s="1140"/>
      <c r="P44" s="1140"/>
      <c r="Q44" s="1140"/>
      <c r="R44" s="1140"/>
      <c r="S44" s="1140"/>
      <c r="T44" s="1140"/>
      <c r="U44" s="1140"/>
      <c r="V44" s="1140"/>
      <c r="W44" s="1140"/>
      <c r="X44" s="1140"/>
      <c r="Y44" s="1140"/>
      <c r="Z44" s="1141"/>
      <c r="AA44" s="1905"/>
      <c r="AB44" s="1905"/>
      <c r="AC44" s="1905"/>
      <c r="AD44" s="1905"/>
      <c r="AE44" s="1905"/>
      <c r="AF44" s="1905"/>
      <c r="AG44" s="1905"/>
      <c r="AH44" s="1905"/>
      <c r="AI44" s="1905"/>
      <c r="AJ44" s="1905"/>
    </row>
    <row r="45" spans="1:43" ht="13.5" customHeight="1">
      <c r="A45" s="1260" t="s">
        <v>982</v>
      </c>
      <c r="B45" s="1261"/>
      <c r="C45" s="1261"/>
      <c r="D45" s="2455"/>
      <c r="E45" s="2873"/>
      <c r="F45" s="2874"/>
      <c r="G45" s="2874"/>
      <c r="H45" s="2874"/>
      <c r="I45" s="2874"/>
      <c r="J45" s="2874"/>
      <c r="K45" s="2874"/>
      <c r="L45" s="2874"/>
      <c r="M45" s="2874"/>
      <c r="N45" s="2874"/>
      <c r="O45" s="2874"/>
      <c r="P45" s="2874"/>
      <c r="Q45" s="2874"/>
      <c r="R45" s="2874"/>
      <c r="S45" s="2874"/>
      <c r="T45" s="2874"/>
      <c r="U45" s="2874"/>
      <c r="V45" s="2874"/>
      <c r="W45" s="2874"/>
      <c r="X45" s="2874"/>
      <c r="Y45" s="2874"/>
      <c r="Z45" s="2875"/>
      <c r="AA45" s="281"/>
      <c r="AB45" s="928" t="s">
        <v>1248</v>
      </c>
      <c r="AC45" s="847" t="s">
        <v>377</v>
      </c>
      <c r="AD45" s="847"/>
      <c r="AE45" s="847"/>
      <c r="AF45" s="847"/>
      <c r="AG45" s="847"/>
      <c r="AH45" s="847"/>
      <c r="AI45" s="847"/>
      <c r="AJ45" s="93"/>
    </row>
    <row r="46" spans="1:43">
      <c r="A46" s="1249"/>
      <c r="B46" s="1250"/>
      <c r="C46" s="1250"/>
      <c r="D46" s="2625"/>
      <c r="E46" s="2876"/>
      <c r="F46" s="2877"/>
      <c r="G46" s="2877"/>
      <c r="H46" s="2877"/>
      <c r="I46" s="2877"/>
      <c r="J46" s="2877"/>
      <c r="K46" s="2877"/>
      <c r="L46" s="2877"/>
      <c r="M46" s="2877"/>
      <c r="N46" s="2877"/>
      <c r="O46" s="2877"/>
      <c r="P46" s="2877"/>
      <c r="Q46" s="2877"/>
      <c r="R46" s="2877"/>
      <c r="S46" s="2877"/>
      <c r="T46" s="2877"/>
      <c r="U46" s="2877"/>
      <c r="V46" s="2877"/>
      <c r="W46" s="2877"/>
      <c r="X46" s="2877"/>
      <c r="Y46" s="2877"/>
      <c r="Z46" s="2878"/>
      <c r="AA46" s="800"/>
      <c r="AB46" s="914" t="s">
        <v>1248</v>
      </c>
      <c r="AC46" s="801" t="s">
        <v>1621</v>
      </c>
      <c r="AD46" s="801"/>
      <c r="AE46" s="801"/>
      <c r="AF46" s="801"/>
      <c r="AG46" s="801"/>
      <c r="AH46" s="801"/>
      <c r="AI46" s="801"/>
      <c r="AJ46" s="95"/>
      <c r="AK46" s="518"/>
      <c r="AL46" s="518"/>
      <c r="AM46" s="518"/>
      <c r="AN46" s="518"/>
    </row>
    <row r="47" spans="1:43">
      <c r="A47" s="1249"/>
      <c r="B47" s="1250"/>
      <c r="C47" s="1250"/>
      <c r="D47" s="2625"/>
      <c r="E47" s="2876"/>
      <c r="F47" s="2877"/>
      <c r="G47" s="2877"/>
      <c r="H47" s="2877"/>
      <c r="I47" s="2877"/>
      <c r="J47" s="2877"/>
      <c r="K47" s="2877"/>
      <c r="L47" s="2877"/>
      <c r="M47" s="2877"/>
      <c r="N47" s="2877"/>
      <c r="O47" s="2877"/>
      <c r="P47" s="2877"/>
      <c r="Q47" s="2877"/>
      <c r="R47" s="2877"/>
      <c r="S47" s="2877"/>
      <c r="T47" s="2877"/>
      <c r="U47" s="2877"/>
      <c r="V47" s="2877"/>
      <c r="W47" s="2877"/>
      <c r="X47" s="2877"/>
      <c r="Y47" s="2877"/>
      <c r="Z47" s="2878"/>
      <c r="AA47" s="800"/>
      <c r="AB47" s="914" t="s">
        <v>1248</v>
      </c>
      <c r="AC47" s="801" t="s">
        <v>378</v>
      </c>
      <c r="AD47" s="801"/>
      <c r="AE47" s="801"/>
      <c r="AF47" s="801"/>
      <c r="AG47" s="801"/>
      <c r="AH47" s="801"/>
      <c r="AI47" s="801"/>
      <c r="AJ47" s="95"/>
      <c r="AK47" s="518"/>
      <c r="AL47" s="518"/>
      <c r="AM47" s="518"/>
      <c r="AN47" s="518"/>
    </row>
    <row r="48" spans="1:43">
      <c r="A48" s="1249"/>
      <c r="B48" s="1250"/>
      <c r="C48" s="1250"/>
      <c r="D48" s="2625"/>
      <c r="E48" s="2876"/>
      <c r="F48" s="2877"/>
      <c r="G48" s="2877"/>
      <c r="H48" s="2877"/>
      <c r="I48" s="2877"/>
      <c r="J48" s="2877"/>
      <c r="K48" s="2877"/>
      <c r="L48" s="2877"/>
      <c r="M48" s="2877"/>
      <c r="N48" s="2877"/>
      <c r="O48" s="2877"/>
      <c r="P48" s="2877"/>
      <c r="Q48" s="2877"/>
      <c r="R48" s="2877"/>
      <c r="S48" s="2877"/>
      <c r="T48" s="2877"/>
      <c r="U48" s="2877"/>
      <c r="V48" s="2877"/>
      <c r="W48" s="2877"/>
      <c r="X48" s="2877"/>
      <c r="Y48" s="2877"/>
      <c r="Z48" s="2878"/>
      <c r="AA48" s="800"/>
      <c r="AB48" s="914" t="s">
        <v>1248</v>
      </c>
      <c r="AC48" s="801" t="s">
        <v>707</v>
      </c>
      <c r="AD48" s="801"/>
      <c r="AE48" s="801"/>
      <c r="AF48" s="2167"/>
      <c r="AG48" s="2167"/>
      <c r="AH48" s="2167"/>
      <c r="AI48" s="801" t="s">
        <v>1612</v>
      </c>
      <c r="AJ48" s="95"/>
      <c r="AK48" s="518"/>
      <c r="AL48" s="518"/>
      <c r="AM48" s="518"/>
      <c r="AN48" s="518"/>
    </row>
    <row r="49" spans="1:42" ht="13.5" customHeight="1">
      <c r="A49" s="1260" t="s">
        <v>931</v>
      </c>
      <c r="B49" s="1261"/>
      <c r="C49" s="1261"/>
      <c r="D49" s="2455"/>
      <c r="E49" s="2873"/>
      <c r="F49" s="2874"/>
      <c r="G49" s="2874"/>
      <c r="H49" s="2874"/>
      <c r="I49" s="2874"/>
      <c r="J49" s="2874"/>
      <c r="K49" s="2874"/>
      <c r="L49" s="2874"/>
      <c r="M49" s="2874"/>
      <c r="N49" s="2874"/>
      <c r="O49" s="2874"/>
      <c r="P49" s="2874"/>
      <c r="Q49" s="2874"/>
      <c r="R49" s="2874"/>
      <c r="S49" s="2874"/>
      <c r="T49" s="2874"/>
      <c r="U49" s="2874"/>
      <c r="V49" s="2874"/>
      <c r="W49" s="2874"/>
      <c r="X49" s="2874"/>
      <c r="Y49" s="2874"/>
      <c r="Z49" s="2875"/>
      <c r="AA49" s="800"/>
      <c r="AB49" s="801"/>
      <c r="AC49" s="801"/>
      <c r="AD49" s="801"/>
      <c r="AE49" s="801"/>
      <c r="AF49" s="801"/>
      <c r="AG49" s="801"/>
      <c r="AH49" s="801"/>
      <c r="AI49" s="822"/>
      <c r="AJ49" s="95"/>
      <c r="AK49" s="14"/>
      <c r="AL49" s="14"/>
      <c r="AM49" s="14"/>
      <c r="AN49" s="14"/>
      <c r="AO49" s="14"/>
      <c r="AP49" s="14"/>
    </row>
    <row r="50" spans="1:42" ht="13.5" customHeight="1">
      <c r="A50" s="1249"/>
      <c r="B50" s="1250"/>
      <c r="C50" s="1250"/>
      <c r="D50" s="2625"/>
      <c r="E50" s="2876"/>
      <c r="F50" s="2877"/>
      <c r="G50" s="2877"/>
      <c r="H50" s="2877"/>
      <c r="I50" s="2877"/>
      <c r="J50" s="2877"/>
      <c r="K50" s="2877"/>
      <c r="L50" s="2877"/>
      <c r="M50" s="2877"/>
      <c r="N50" s="2877"/>
      <c r="O50" s="2877"/>
      <c r="P50" s="2877"/>
      <c r="Q50" s="2877"/>
      <c r="R50" s="2877"/>
      <c r="S50" s="2877"/>
      <c r="T50" s="2877"/>
      <c r="U50" s="2877"/>
      <c r="V50" s="2877"/>
      <c r="W50" s="2877"/>
      <c r="X50" s="2877"/>
      <c r="Y50" s="2877"/>
      <c r="Z50" s="2878"/>
      <c r="AA50" s="800"/>
      <c r="AB50" s="801"/>
      <c r="AC50" s="801"/>
      <c r="AD50" s="801"/>
      <c r="AE50" s="801"/>
      <c r="AF50" s="801"/>
      <c r="AG50" s="801"/>
      <c r="AH50" s="801"/>
      <c r="AI50" s="822"/>
      <c r="AJ50" s="95"/>
      <c r="AK50" s="523"/>
      <c r="AL50" s="523"/>
      <c r="AM50" s="523"/>
      <c r="AN50" s="523"/>
      <c r="AO50" s="523"/>
      <c r="AP50" s="523"/>
    </row>
    <row r="51" spans="1:42" ht="13.5" customHeight="1">
      <c r="A51" s="1249"/>
      <c r="B51" s="1250"/>
      <c r="C51" s="1250"/>
      <c r="D51" s="2625"/>
      <c r="E51" s="2876"/>
      <c r="F51" s="2877"/>
      <c r="G51" s="2877"/>
      <c r="H51" s="2877"/>
      <c r="I51" s="2877"/>
      <c r="J51" s="2877"/>
      <c r="K51" s="2877"/>
      <c r="L51" s="2877"/>
      <c r="M51" s="2877"/>
      <c r="N51" s="2877"/>
      <c r="O51" s="2877"/>
      <c r="P51" s="2877"/>
      <c r="Q51" s="2877"/>
      <c r="R51" s="2877"/>
      <c r="S51" s="2877"/>
      <c r="T51" s="2877"/>
      <c r="U51" s="2877"/>
      <c r="V51" s="2877"/>
      <c r="W51" s="2877"/>
      <c r="X51" s="2877"/>
      <c r="Y51" s="2877"/>
      <c r="Z51" s="2878"/>
      <c r="AA51" s="800"/>
      <c r="AB51" s="801"/>
      <c r="AC51" s="801"/>
      <c r="AD51" s="801"/>
      <c r="AE51" s="801"/>
      <c r="AF51" s="801"/>
      <c r="AG51" s="801"/>
      <c r="AH51" s="801"/>
      <c r="AI51" s="822"/>
      <c r="AJ51" s="95"/>
      <c r="AK51" s="523"/>
      <c r="AL51" s="523"/>
      <c r="AM51" s="523"/>
      <c r="AN51" s="523"/>
      <c r="AO51" s="523"/>
      <c r="AP51" s="523"/>
    </row>
    <row r="52" spans="1:42" ht="13.5" customHeight="1">
      <c r="A52" s="1139"/>
      <c r="B52" s="1140"/>
      <c r="C52" s="1140"/>
      <c r="D52" s="1141"/>
      <c r="E52" s="2879"/>
      <c r="F52" s="1228"/>
      <c r="G52" s="1228"/>
      <c r="H52" s="1228"/>
      <c r="I52" s="1228"/>
      <c r="J52" s="1228"/>
      <c r="K52" s="1228"/>
      <c r="L52" s="1228"/>
      <c r="M52" s="1228"/>
      <c r="N52" s="1228"/>
      <c r="O52" s="1228"/>
      <c r="P52" s="1228"/>
      <c r="Q52" s="1228"/>
      <c r="R52" s="1228"/>
      <c r="S52" s="1228"/>
      <c r="T52" s="1228"/>
      <c r="U52" s="1228"/>
      <c r="V52" s="1228"/>
      <c r="W52" s="1228"/>
      <c r="X52" s="1228"/>
      <c r="Y52" s="1228"/>
      <c r="Z52" s="2880"/>
      <c r="AA52" s="802"/>
      <c r="AB52" s="803"/>
      <c r="AC52" s="803"/>
      <c r="AD52" s="803"/>
      <c r="AE52" s="803"/>
      <c r="AF52" s="803"/>
      <c r="AG52" s="803"/>
      <c r="AH52" s="803"/>
      <c r="AI52" s="803"/>
      <c r="AJ52" s="99"/>
      <c r="AK52" s="523"/>
      <c r="AL52" s="523"/>
      <c r="AM52" s="523"/>
      <c r="AN52" s="523"/>
      <c r="AO52" s="523"/>
      <c r="AP52" s="523"/>
    </row>
    <row r="53" spans="1:42" ht="13.5" customHeight="1">
      <c r="A53" s="847" t="s">
        <v>983</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01"/>
      <c r="AB53" s="801"/>
      <c r="AC53" s="801"/>
      <c r="AD53" s="801"/>
      <c r="AE53" s="801"/>
      <c r="AF53" s="801"/>
      <c r="AG53" s="801"/>
      <c r="AH53" s="801"/>
      <c r="AI53" s="801"/>
      <c r="AK53" s="523"/>
      <c r="AL53" s="523"/>
      <c r="AM53" s="523"/>
      <c r="AN53" s="523"/>
      <c r="AO53" s="523"/>
      <c r="AP53" s="523"/>
    </row>
    <row r="54" spans="1:42" ht="13.5" customHeight="1">
      <c r="A54" s="513"/>
      <c r="AK54" s="523"/>
      <c r="AL54" s="523"/>
      <c r="AM54" s="523"/>
      <c r="AN54" s="523"/>
      <c r="AO54" s="523"/>
      <c r="AP54" s="523"/>
    </row>
    <row r="55" spans="1:42" ht="13.5" customHeight="1">
      <c r="A55" s="518" t="s">
        <v>1622</v>
      </c>
      <c r="B55" s="518"/>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row>
    <row r="56" spans="1:42" ht="13.5" customHeight="1">
      <c r="A56" s="517" t="s">
        <v>1623</v>
      </c>
      <c r="B56" s="517"/>
      <c r="C56" s="517"/>
      <c r="D56" s="517"/>
      <c r="E56" s="517"/>
      <c r="F56" s="517"/>
      <c r="G56" s="517"/>
      <c r="H56" s="517"/>
      <c r="I56" s="517"/>
      <c r="J56" s="517"/>
      <c r="K56" s="914" t="s">
        <v>1248</v>
      </c>
      <c r="L56" s="517" t="s">
        <v>491</v>
      </c>
      <c r="M56" s="517"/>
      <c r="N56" s="517"/>
      <c r="O56" s="517"/>
      <c r="P56" s="517"/>
      <c r="Q56" s="829" t="s">
        <v>379</v>
      </c>
      <c r="R56" s="2778"/>
      <c r="S56" s="2778"/>
      <c r="T56" s="2778"/>
      <c r="U56" s="2778"/>
      <c r="V56" s="2778"/>
      <c r="W56" s="512" t="s">
        <v>1899</v>
      </c>
      <c r="Y56" s="914" t="s">
        <v>1248</v>
      </c>
      <c r="Z56" s="517" t="s">
        <v>492</v>
      </c>
      <c r="AA56" s="517"/>
      <c r="AB56" s="517"/>
      <c r="AC56" s="517"/>
      <c r="AD56" s="517"/>
      <c r="AE56" s="517"/>
      <c r="AF56" s="517"/>
      <c r="AG56" s="517"/>
      <c r="AH56" s="517"/>
      <c r="AI56" s="517"/>
      <c r="AJ56" s="517"/>
    </row>
    <row r="57" spans="1:42">
      <c r="A57" s="517" t="s">
        <v>380</v>
      </c>
      <c r="B57" s="512"/>
      <c r="C57" s="512"/>
      <c r="D57" s="517"/>
      <c r="E57" s="517"/>
      <c r="F57" s="517"/>
      <c r="G57" s="517"/>
      <c r="H57" s="517"/>
      <c r="I57" s="517"/>
      <c r="J57" s="914" t="s">
        <v>1248</v>
      </c>
      <c r="K57" s="514" t="s">
        <v>381</v>
      </c>
      <c r="L57" s="512"/>
      <c r="M57" s="512"/>
      <c r="N57" s="914" t="s">
        <v>1248</v>
      </c>
      <c r="O57" s="514" t="s">
        <v>382</v>
      </c>
      <c r="P57" s="512"/>
      <c r="Q57" s="512"/>
      <c r="R57" s="914" t="s">
        <v>1248</v>
      </c>
      <c r="S57" s="514" t="s">
        <v>383</v>
      </c>
      <c r="T57" s="512"/>
      <c r="U57" s="512"/>
      <c r="V57" s="914" t="s">
        <v>1248</v>
      </c>
      <c r="W57" s="514" t="s">
        <v>384</v>
      </c>
      <c r="X57" s="512"/>
      <c r="Y57" s="512"/>
      <c r="Z57" s="512"/>
      <c r="AA57" s="512"/>
      <c r="AB57" s="914" t="s">
        <v>1248</v>
      </c>
      <c r="AC57" s="514" t="s">
        <v>385</v>
      </c>
      <c r="AD57" s="512"/>
      <c r="AE57" s="512"/>
      <c r="AF57" s="512"/>
      <c r="AG57" s="512"/>
      <c r="AH57" s="512"/>
      <c r="AI57" s="512"/>
      <c r="AJ57" s="512"/>
    </row>
    <row r="58" spans="1:42">
      <c r="A58" s="513" t="s">
        <v>865</v>
      </c>
      <c r="B58" s="512"/>
      <c r="C58" s="512"/>
      <c r="D58" s="512"/>
      <c r="E58" s="512"/>
      <c r="F58" s="512"/>
      <c r="G58" s="512"/>
      <c r="H58" s="512"/>
      <c r="I58" s="512"/>
      <c r="J58" s="914" t="s">
        <v>1248</v>
      </c>
      <c r="K58" s="514" t="s">
        <v>386</v>
      </c>
      <c r="L58" s="512"/>
      <c r="M58" s="512"/>
      <c r="N58" s="914" t="s">
        <v>1248</v>
      </c>
      <c r="O58" s="514" t="s">
        <v>387</v>
      </c>
      <c r="P58" s="512"/>
      <c r="Q58" s="512"/>
      <c r="R58" s="914" t="s">
        <v>1248</v>
      </c>
      <c r="S58" s="514" t="s">
        <v>1624</v>
      </c>
      <c r="T58" s="512"/>
      <c r="U58" s="512"/>
      <c r="V58" s="914" t="s">
        <v>1248</v>
      </c>
      <c r="W58" s="514" t="s">
        <v>1664</v>
      </c>
      <c r="X58" s="512"/>
      <c r="Y58" s="512"/>
      <c r="AB58" s="914" t="s">
        <v>1248</v>
      </c>
      <c r="AC58" s="514" t="s">
        <v>707</v>
      </c>
      <c r="AD58" s="244"/>
      <c r="AF58" s="1225"/>
      <c r="AG58" s="1225"/>
      <c r="AH58" s="1225"/>
      <c r="AI58" s="1225"/>
      <c r="AJ58" s="514" t="s">
        <v>90</v>
      </c>
    </row>
    <row r="59" spans="1:42">
      <c r="A59" s="517" t="s">
        <v>388</v>
      </c>
      <c r="B59" s="512"/>
      <c r="C59" s="512"/>
      <c r="D59" s="512"/>
      <c r="E59" s="512"/>
      <c r="F59" s="512"/>
      <c r="G59" s="512"/>
      <c r="H59" s="512"/>
      <c r="I59" s="512"/>
      <c r="J59" s="914" t="s">
        <v>1248</v>
      </c>
      <c r="K59" s="514" t="s">
        <v>389</v>
      </c>
      <c r="L59" s="512"/>
      <c r="M59" s="512"/>
      <c r="N59" s="512"/>
      <c r="O59" s="512"/>
      <c r="P59" s="512"/>
      <c r="Q59" s="512"/>
      <c r="R59" s="914" t="s">
        <v>1248</v>
      </c>
      <c r="S59" s="514" t="s">
        <v>363</v>
      </c>
      <c r="T59" s="512"/>
      <c r="U59" s="512"/>
      <c r="V59" s="512"/>
      <c r="W59" s="512"/>
      <c r="X59" s="512"/>
      <c r="Y59" s="512"/>
      <c r="Z59" s="512"/>
      <c r="AA59" s="512"/>
      <c r="AB59" s="512"/>
      <c r="AC59" s="244"/>
      <c r="AI59" s="512"/>
    </row>
    <row r="61" spans="1:42">
      <c r="A61" s="518" t="s">
        <v>1730</v>
      </c>
    </row>
    <row r="62" spans="1:42">
      <c r="A62" s="512" t="s">
        <v>1625</v>
      </c>
      <c r="B62" s="512" t="s">
        <v>1731</v>
      </c>
      <c r="C62" s="512"/>
      <c r="D62" s="512"/>
      <c r="E62" s="512"/>
      <c r="F62" s="512"/>
      <c r="G62" s="512"/>
      <c r="H62" s="512"/>
      <c r="I62" s="512"/>
      <c r="J62" s="512"/>
      <c r="K62" s="512"/>
      <c r="L62" s="512"/>
      <c r="M62" s="512"/>
      <c r="N62" s="512"/>
      <c r="O62" s="512"/>
      <c r="P62" s="512"/>
      <c r="Q62" s="512"/>
      <c r="R62" s="512"/>
      <c r="S62" s="512"/>
      <c r="T62" s="517"/>
      <c r="U62" s="914" t="s">
        <v>1248</v>
      </c>
      <c r="V62" s="517" t="s">
        <v>63</v>
      </c>
      <c r="W62" s="517"/>
      <c r="X62" s="517"/>
      <c r="Y62" s="517"/>
      <c r="Z62" s="517"/>
      <c r="AA62" s="914" t="s">
        <v>1248</v>
      </c>
      <c r="AB62" s="517" t="s">
        <v>64</v>
      </c>
      <c r="AC62" s="517"/>
      <c r="AD62" s="517"/>
      <c r="AE62" s="517"/>
    </row>
    <row r="63" spans="1:42">
      <c r="A63" s="512" t="s">
        <v>1626</v>
      </c>
      <c r="B63" s="512" t="s">
        <v>2085</v>
      </c>
      <c r="C63" s="512"/>
      <c r="D63" s="512"/>
      <c r="E63" s="512"/>
      <c r="F63" s="512"/>
      <c r="G63" s="512"/>
      <c r="H63" s="512"/>
      <c r="I63" s="512"/>
      <c r="J63" s="512"/>
      <c r="K63" s="512"/>
      <c r="L63" s="512"/>
      <c r="M63" s="512"/>
      <c r="N63" s="512"/>
      <c r="O63" s="512"/>
      <c r="P63" s="512"/>
      <c r="Q63" s="512"/>
      <c r="R63" s="512"/>
      <c r="S63" s="512"/>
      <c r="T63" s="517"/>
      <c r="U63" s="914" t="s">
        <v>1248</v>
      </c>
      <c r="V63" s="517" t="s">
        <v>1627</v>
      </c>
      <c r="W63" s="517"/>
      <c r="X63" s="517"/>
      <c r="Y63" s="517"/>
      <c r="Z63" s="517"/>
      <c r="AA63" s="914" t="s">
        <v>1248</v>
      </c>
      <c r="AB63" s="517" t="s">
        <v>1628</v>
      </c>
      <c r="AC63" s="517"/>
      <c r="AD63" s="517"/>
      <c r="AE63" s="517"/>
    </row>
    <row r="64" spans="1:42">
      <c r="A64" s="512" t="s">
        <v>1629</v>
      </c>
      <c r="B64" s="512" t="s">
        <v>62</v>
      </c>
      <c r="C64" s="512"/>
      <c r="D64" s="512"/>
      <c r="E64" s="512"/>
      <c r="F64" s="512"/>
      <c r="G64" s="512"/>
      <c r="H64" s="512"/>
      <c r="I64" s="512"/>
      <c r="J64" s="512"/>
      <c r="K64" s="512"/>
      <c r="L64" s="512"/>
      <c r="M64" s="512"/>
      <c r="N64" s="512"/>
      <c r="O64" s="512"/>
      <c r="P64" s="512"/>
      <c r="Q64" s="512"/>
      <c r="R64" s="512" t="s">
        <v>803</v>
      </c>
      <c r="S64" s="512"/>
      <c r="T64" s="517"/>
      <c r="U64" s="2870"/>
      <c r="V64" s="2871"/>
      <c r="W64" s="2871"/>
      <c r="X64" s="2871"/>
      <c r="Y64" s="2871"/>
      <c r="Z64" s="2871"/>
      <c r="AA64" s="2871"/>
      <c r="AB64" s="2871"/>
      <c r="AC64" s="2871"/>
      <c r="AD64" s="2871"/>
      <c r="AE64" s="2871"/>
      <c r="AF64" s="2872"/>
    </row>
    <row r="65" spans="1:32">
      <c r="A65" s="512" t="s">
        <v>1630</v>
      </c>
      <c r="B65" s="512" t="s">
        <v>901</v>
      </c>
      <c r="C65" s="512"/>
      <c r="D65" s="512"/>
      <c r="E65" s="512"/>
      <c r="F65" s="512"/>
      <c r="G65" s="512"/>
      <c r="H65" s="512"/>
      <c r="I65" s="512"/>
      <c r="J65" s="512"/>
      <c r="K65" s="512"/>
      <c r="L65" s="512"/>
      <c r="M65" s="512"/>
      <c r="N65" s="512"/>
      <c r="O65" s="512"/>
      <c r="P65" s="512"/>
      <c r="Q65" s="512"/>
      <c r="R65" s="512"/>
      <c r="S65" s="512"/>
      <c r="T65" s="517"/>
      <c r="U65" s="2870"/>
      <c r="V65" s="2871"/>
      <c r="W65" s="2871"/>
      <c r="X65" s="2871"/>
      <c r="Y65" s="2871"/>
      <c r="Z65" s="2871"/>
      <c r="AA65" s="2871"/>
      <c r="AB65" s="2871"/>
      <c r="AC65" s="2871"/>
      <c r="AD65" s="2871"/>
      <c r="AE65" s="2871"/>
      <c r="AF65" s="2872"/>
    </row>
  </sheetData>
  <mergeCells count="91">
    <mergeCell ref="D27:S27"/>
    <mergeCell ref="AB34:AC34"/>
    <mergeCell ref="F15:I16"/>
    <mergeCell ref="F14:T14"/>
    <mergeCell ref="T29:AG29"/>
    <mergeCell ref="I19:I20"/>
    <mergeCell ref="H23:H24"/>
    <mergeCell ref="I23:I24"/>
    <mergeCell ref="F23:F24"/>
    <mergeCell ref="L19:L20"/>
    <mergeCell ref="M19:N20"/>
    <mergeCell ref="U19:U20"/>
    <mergeCell ref="W19:W20"/>
    <mergeCell ref="V19:V20"/>
    <mergeCell ref="AA23:AA24"/>
    <mergeCell ref="AB23:AC24"/>
    <mergeCell ref="G23:G24"/>
    <mergeCell ref="AB17:AC18"/>
    <mergeCell ref="X19:X20"/>
    <mergeCell ref="Y19:Z20"/>
    <mergeCell ref="AA19:AA20"/>
    <mergeCell ref="AB19:AC20"/>
    <mergeCell ref="AA21:AA22"/>
    <mergeCell ref="AB21:AC22"/>
    <mergeCell ref="W21:W22"/>
    <mergeCell ref="X21:X22"/>
    <mergeCell ref="J23:K24"/>
    <mergeCell ref="H19:H20"/>
    <mergeCell ref="I21:I22"/>
    <mergeCell ref="H21:H22"/>
    <mergeCell ref="B2:J2"/>
    <mergeCell ref="B3:AI7"/>
    <mergeCell ref="U17:U18"/>
    <mergeCell ref="D19:E20"/>
    <mergeCell ref="F19:F20"/>
    <mergeCell ref="H17:H18"/>
    <mergeCell ref="I17:I18"/>
    <mergeCell ref="J19:K20"/>
    <mergeCell ref="F17:F18"/>
    <mergeCell ref="G17:G18"/>
    <mergeCell ref="G19:G20"/>
    <mergeCell ref="W17:W18"/>
    <mergeCell ref="X17:X18"/>
    <mergeCell ref="Y17:Z18"/>
    <mergeCell ref="AA17:AA18"/>
    <mergeCell ref="V17:V18"/>
    <mergeCell ref="U65:AF65"/>
    <mergeCell ref="A14:E16"/>
    <mergeCell ref="U14:AI14"/>
    <mergeCell ref="J15:N16"/>
    <mergeCell ref="O15:T16"/>
    <mergeCell ref="U15:X16"/>
    <mergeCell ref="Y15:AC16"/>
    <mergeCell ref="AD15:AI16"/>
    <mergeCell ref="J17:K18"/>
    <mergeCell ref="L17:L18"/>
    <mergeCell ref="M17:N18"/>
    <mergeCell ref="A17:A24"/>
    <mergeCell ref="B17:C20"/>
    <mergeCell ref="D17:E18"/>
    <mergeCell ref="D23:E24"/>
    <mergeCell ref="Y23:Z24"/>
    <mergeCell ref="B21:C24"/>
    <mergeCell ref="D21:E22"/>
    <mergeCell ref="F21:F22"/>
    <mergeCell ref="G21:G22"/>
    <mergeCell ref="Y21:Z22"/>
    <mergeCell ref="J21:K22"/>
    <mergeCell ref="M21:N22"/>
    <mergeCell ref="U21:U22"/>
    <mergeCell ref="V21:V22"/>
    <mergeCell ref="L21:L22"/>
    <mergeCell ref="L23:L24"/>
    <mergeCell ref="M23:N24"/>
    <mergeCell ref="U23:U24"/>
    <mergeCell ref="V23:V24"/>
    <mergeCell ref="W23:W24"/>
    <mergeCell ref="X23:X24"/>
    <mergeCell ref="AA38:AH38"/>
    <mergeCell ref="U64:AF64"/>
    <mergeCell ref="E45:Z48"/>
    <mergeCell ref="AF48:AH48"/>
    <mergeCell ref="E49:Z52"/>
    <mergeCell ref="AF58:AI58"/>
    <mergeCell ref="R56:V56"/>
    <mergeCell ref="Q40:W40"/>
    <mergeCell ref="A43:D44"/>
    <mergeCell ref="E43:Z44"/>
    <mergeCell ref="AA43:AJ44"/>
    <mergeCell ref="A45:D48"/>
    <mergeCell ref="A49:D52"/>
  </mergeCells>
  <phoneticPr fontId="5"/>
  <dataValidations count="1">
    <dataValidation type="list" allowBlank="1" showInputMessage="1" showErrorMessage="1" sqref="O19 R19 R21 O21 AD19 AD21 AG19 AG21 J57:J59 N57:N58 R57:R59 V57:V58 AB57:AB58 AB45:AB48 AA62:AA63 C11 F11 U62:U63 K56 Y56 AG33 E29 L29 P29 M35:M36 Z39 N37:N38 V38 M39:M41 S39 S33 Z33 AG34 P33 W34 P35:P36">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K27"/>
  <sheetViews>
    <sheetView view="pageBreakPreview" zoomScaleNormal="100" zoomScaleSheetLayoutView="100" workbookViewId="0"/>
  </sheetViews>
  <sheetFormatPr defaultColWidth="2.625" defaultRowHeight="13.5"/>
  <cols>
    <col min="1" max="16384" width="2.625" style="637"/>
  </cols>
  <sheetData>
    <row r="1" spans="1:37">
      <c r="A1" s="518" t="s">
        <v>1677</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row>
    <row r="2" spans="1:37" ht="19.5" customHeight="1">
      <c r="A2" s="517" t="s">
        <v>1135</v>
      </c>
      <c r="B2" s="517"/>
      <c r="C2" s="517"/>
      <c r="D2" s="517"/>
      <c r="E2" s="517"/>
      <c r="F2" s="517"/>
      <c r="G2" s="517"/>
      <c r="H2" s="517"/>
      <c r="I2" s="517"/>
      <c r="J2" s="517"/>
      <c r="K2" s="517"/>
      <c r="L2" s="517"/>
      <c r="M2" s="517"/>
      <c r="N2" s="517"/>
      <c r="O2" s="517"/>
      <c r="P2" s="517"/>
      <c r="Q2" s="517"/>
      <c r="R2" s="517"/>
      <c r="S2" s="517"/>
      <c r="T2" s="517"/>
      <c r="U2" s="911" t="s">
        <v>1248</v>
      </c>
      <c r="V2" s="517" t="s">
        <v>98</v>
      </c>
      <c r="W2" s="517"/>
      <c r="X2" s="517"/>
      <c r="Y2" s="517"/>
      <c r="Z2" s="517"/>
      <c r="AA2" s="911" t="s">
        <v>1248</v>
      </c>
      <c r="AB2" s="517" t="s">
        <v>971</v>
      </c>
      <c r="AC2" s="517"/>
      <c r="AD2" s="517"/>
      <c r="AE2" s="517"/>
      <c r="AF2" s="517"/>
      <c r="AG2" s="517"/>
      <c r="AH2" s="517"/>
      <c r="AI2" s="517"/>
    </row>
    <row r="3" spans="1:37" ht="13.5" customHeight="1">
      <c r="A3" s="513"/>
      <c r="D3" s="2146" t="s">
        <v>1722</v>
      </c>
      <c r="E3" s="2146"/>
      <c r="F3" s="2146"/>
      <c r="G3" s="2146"/>
      <c r="H3" s="2146"/>
      <c r="I3" s="2146"/>
      <c r="J3" s="2146"/>
      <c r="K3" s="2146"/>
      <c r="L3" s="2146"/>
      <c r="M3" s="2146"/>
      <c r="N3" s="105"/>
      <c r="O3" s="105"/>
      <c r="P3" s="105"/>
      <c r="Q3" s="105"/>
      <c r="R3" s="105"/>
      <c r="S3" s="105"/>
      <c r="T3" s="105"/>
      <c r="U3" s="105"/>
      <c r="V3" s="105"/>
      <c r="W3" s="105"/>
      <c r="X3" s="105"/>
      <c r="Y3" s="105"/>
      <c r="Z3" s="105"/>
      <c r="AA3" s="105"/>
      <c r="AB3" s="105"/>
      <c r="AC3" s="105"/>
      <c r="AD3" s="105"/>
      <c r="AE3" s="105"/>
      <c r="AF3" s="105"/>
      <c r="AG3" s="105"/>
      <c r="AH3" s="105"/>
      <c r="AI3" s="105"/>
      <c r="AJ3" s="105"/>
    </row>
    <row r="4" spans="1:37">
      <c r="A4" s="513" t="s">
        <v>864</v>
      </c>
      <c r="D4" s="2815"/>
      <c r="E4" s="2816"/>
      <c r="F4" s="2816"/>
      <c r="G4" s="2816"/>
      <c r="H4" s="2816"/>
      <c r="I4" s="2816"/>
      <c r="J4" s="2816"/>
      <c r="K4" s="2816"/>
      <c r="L4" s="2816"/>
      <c r="M4" s="2816"/>
      <c r="N4" s="2816"/>
      <c r="O4" s="2816"/>
      <c r="P4" s="2816"/>
      <c r="Q4" s="2816"/>
      <c r="R4" s="2816"/>
      <c r="S4" s="2816"/>
      <c r="T4" s="2816"/>
      <c r="U4" s="2816"/>
      <c r="V4" s="2816"/>
      <c r="W4" s="2816"/>
      <c r="X4" s="2816"/>
      <c r="Y4" s="2816"/>
      <c r="Z4" s="2816"/>
      <c r="AA4" s="2816"/>
      <c r="AB4" s="2816"/>
      <c r="AC4" s="2816"/>
      <c r="AD4" s="2816"/>
      <c r="AE4" s="2816"/>
      <c r="AF4" s="2816"/>
      <c r="AG4" s="2816"/>
      <c r="AH4" s="2816"/>
      <c r="AI4" s="2816"/>
      <c r="AJ4" s="2817"/>
    </row>
    <row r="5" spans="1:37">
      <c r="A5" s="513"/>
      <c r="D5" s="2815"/>
      <c r="E5" s="2816"/>
      <c r="F5" s="2816"/>
      <c r="G5" s="2816"/>
      <c r="H5" s="2816"/>
      <c r="I5" s="2816"/>
      <c r="J5" s="2816"/>
      <c r="K5" s="2816"/>
      <c r="L5" s="2816"/>
      <c r="M5" s="2816"/>
      <c r="N5" s="2816"/>
      <c r="O5" s="2816"/>
      <c r="P5" s="2816"/>
      <c r="Q5" s="2816"/>
      <c r="R5" s="2816"/>
      <c r="S5" s="2816"/>
      <c r="T5" s="2816"/>
      <c r="U5" s="2816"/>
      <c r="V5" s="2816"/>
      <c r="W5" s="2816"/>
      <c r="X5" s="2816"/>
      <c r="Y5" s="2816"/>
      <c r="Z5" s="2816"/>
      <c r="AA5" s="2816"/>
      <c r="AB5" s="2816"/>
      <c r="AC5" s="2816"/>
      <c r="AD5" s="2816"/>
      <c r="AE5" s="2816"/>
      <c r="AF5" s="2816"/>
      <c r="AG5" s="2816"/>
      <c r="AH5" s="2816"/>
      <c r="AI5" s="2816"/>
      <c r="AJ5" s="2817"/>
    </row>
    <row r="6" spans="1:37">
      <c r="A6" s="513"/>
      <c r="D6" s="2815"/>
      <c r="E6" s="2816"/>
      <c r="F6" s="2816"/>
      <c r="G6" s="2816"/>
      <c r="H6" s="2816"/>
      <c r="I6" s="2816"/>
      <c r="J6" s="2816"/>
      <c r="K6" s="2816"/>
      <c r="L6" s="2816"/>
      <c r="M6" s="2816"/>
      <c r="N6" s="2816"/>
      <c r="O6" s="2816"/>
      <c r="P6" s="2816"/>
      <c r="Q6" s="2816"/>
      <c r="R6" s="2816"/>
      <c r="S6" s="2816"/>
      <c r="T6" s="2816"/>
      <c r="U6" s="2816"/>
      <c r="V6" s="2816"/>
      <c r="W6" s="2816"/>
      <c r="X6" s="2816"/>
      <c r="Y6" s="2816"/>
      <c r="Z6" s="2816"/>
      <c r="AA6" s="2816"/>
      <c r="AB6" s="2816"/>
      <c r="AC6" s="2816"/>
      <c r="AD6" s="2816"/>
      <c r="AE6" s="2816"/>
      <c r="AF6" s="2816"/>
      <c r="AG6" s="2816"/>
      <c r="AH6" s="2816"/>
      <c r="AI6" s="2816"/>
      <c r="AJ6" s="2817"/>
    </row>
    <row r="7" spans="1:37">
      <c r="A7" s="513"/>
      <c r="D7" s="2818"/>
      <c r="E7" s="2917"/>
      <c r="F7" s="2917"/>
      <c r="G7" s="2917"/>
      <c r="H7" s="2917"/>
      <c r="I7" s="2917"/>
      <c r="J7" s="2917"/>
      <c r="K7" s="2917"/>
      <c r="L7" s="2917"/>
      <c r="M7" s="2917"/>
      <c r="N7" s="2917"/>
      <c r="O7" s="2917"/>
      <c r="P7" s="2917"/>
      <c r="Q7" s="2917"/>
      <c r="R7" s="2917"/>
      <c r="S7" s="2917"/>
      <c r="T7" s="2917"/>
      <c r="U7" s="2917"/>
      <c r="V7" s="2917"/>
      <c r="W7" s="2917"/>
      <c r="X7" s="2917"/>
      <c r="Y7" s="2917"/>
      <c r="Z7" s="2917"/>
      <c r="AA7" s="2917"/>
      <c r="AB7" s="2917"/>
      <c r="AC7" s="2917"/>
      <c r="AD7" s="2917"/>
      <c r="AE7" s="2917"/>
      <c r="AF7" s="2917"/>
      <c r="AG7" s="2917"/>
      <c r="AH7" s="2917"/>
      <c r="AI7" s="2917"/>
      <c r="AJ7" s="2820"/>
    </row>
    <row r="8" spans="1:37" ht="19.5" customHeight="1">
      <c r="A8" s="517" t="s">
        <v>1732</v>
      </c>
      <c r="B8" s="517"/>
      <c r="C8" s="517"/>
      <c r="D8" s="517"/>
      <c r="E8" s="517"/>
      <c r="F8" s="517"/>
      <c r="G8" s="517"/>
      <c r="H8" s="517"/>
      <c r="I8" s="517"/>
      <c r="J8" s="517"/>
      <c r="K8" s="517"/>
      <c r="L8" s="517"/>
      <c r="M8" s="517"/>
      <c r="N8" s="517"/>
      <c r="O8" s="517"/>
      <c r="P8" s="517"/>
      <c r="Q8" s="517"/>
      <c r="R8" s="517"/>
      <c r="S8" s="517"/>
      <c r="T8" s="517"/>
      <c r="U8" s="911" t="s">
        <v>1248</v>
      </c>
      <c r="V8" s="517" t="s">
        <v>1136</v>
      </c>
      <c r="W8" s="517"/>
      <c r="X8" s="517"/>
      <c r="Y8" s="517"/>
      <c r="Z8" s="517"/>
      <c r="AA8" s="911" t="s">
        <v>1248</v>
      </c>
      <c r="AB8" s="517" t="s">
        <v>971</v>
      </c>
      <c r="AC8" s="517"/>
      <c r="AD8" s="517"/>
      <c r="AE8" s="517"/>
      <c r="AF8" s="517"/>
      <c r="AG8" s="517"/>
      <c r="AH8" s="517"/>
      <c r="AI8" s="517"/>
      <c r="AJ8" s="517"/>
    </row>
    <row r="9" spans="1:37" ht="19.5" customHeight="1">
      <c r="A9" s="517" t="s">
        <v>1033</v>
      </c>
      <c r="B9" s="517"/>
      <c r="C9" s="517"/>
      <c r="D9" s="517"/>
      <c r="E9" s="517"/>
      <c r="F9" s="517"/>
      <c r="G9" s="517"/>
      <c r="H9" s="517"/>
      <c r="I9" s="517"/>
      <c r="J9" s="517"/>
      <c r="K9" s="517"/>
      <c r="L9" s="517"/>
      <c r="M9" s="517"/>
      <c r="N9" s="517"/>
      <c r="O9" s="517"/>
      <c r="P9" s="517"/>
      <c r="Q9" s="517"/>
      <c r="R9" s="517"/>
      <c r="S9" s="517"/>
      <c r="T9" s="517"/>
      <c r="U9" s="911" t="s">
        <v>1248</v>
      </c>
      <c r="V9" s="517" t="s">
        <v>98</v>
      </c>
      <c r="W9" s="517"/>
      <c r="X9" s="517"/>
      <c r="Y9" s="517"/>
      <c r="Z9" s="517"/>
      <c r="AA9" s="911" t="s">
        <v>1248</v>
      </c>
      <c r="AB9" s="517" t="s">
        <v>971</v>
      </c>
      <c r="AC9" s="517"/>
      <c r="AD9" s="517"/>
      <c r="AE9" s="517"/>
      <c r="AF9" s="517"/>
      <c r="AG9" s="517"/>
      <c r="AH9" s="517"/>
      <c r="AI9" s="517"/>
    </row>
    <row r="10" spans="1:37" ht="19.5" customHeight="1">
      <c r="A10" s="517" t="s">
        <v>1137</v>
      </c>
      <c r="B10" s="517"/>
      <c r="C10" s="517"/>
      <c r="D10" s="517"/>
      <c r="E10" s="517"/>
      <c r="F10" s="517"/>
      <c r="G10" s="517"/>
      <c r="H10" s="517"/>
      <c r="I10" s="517"/>
      <c r="J10" s="517"/>
      <c r="K10" s="517"/>
      <c r="L10" s="517"/>
      <c r="M10" s="517"/>
      <c r="N10" s="517"/>
      <c r="O10" s="517"/>
      <c r="P10" s="517"/>
      <c r="Q10" s="517"/>
      <c r="R10" s="517"/>
      <c r="S10" s="517"/>
      <c r="T10" s="517"/>
      <c r="U10" s="911" t="s">
        <v>1248</v>
      </c>
      <c r="V10" s="517" t="s">
        <v>1138</v>
      </c>
      <c r="W10" s="517"/>
      <c r="X10" s="517"/>
      <c r="Y10" s="517"/>
      <c r="Z10" s="517"/>
      <c r="AA10" s="911" t="s">
        <v>1248</v>
      </c>
      <c r="AB10" s="517" t="s">
        <v>1139</v>
      </c>
      <c r="AC10" s="517"/>
      <c r="AD10" s="517"/>
      <c r="AE10" s="517"/>
      <c r="AF10" s="517"/>
      <c r="AG10" s="517"/>
      <c r="AH10" s="517"/>
      <c r="AI10" s="517"/>
    </row>
    <row r="11" spans="1:37" ht="19.5" customHeight="1">
      <c r="A11" s="517" t="s">
        <v>1140</v>
      </c>
      <c r="B11" s="517"/>
      <c r="C11" s="517"/>
      <c r="D11" s="517"/>
      <c r="E11" s="517"/>
      <c r="F11" s="517"/>
      <c r="G11" s="517"/>
      <c r="H11" s="517"/>
      <c r="I11" s="517"/>
      <c r="J11" s="517"/>
      <c r="K11" s="517"/>
      <c r="L11" s="517"/>
      <c r="M11" s="517"/>
      <c r="N11" s="517"/>
      <c r="O11" s="517"/>
      <c r="P11" s="517"/>
      <c r="Q11" s="517"/>
      <c r="R11" s="517"/>
      <c r="S11" s="517"/>
      <c r="T11" s="517"/>
      <c r="U11" s="911" t="s">
        <v>1248</v>
      </c>
      <c r="V11" s="517" t="s">
        <v>1141</v>
      </c>
      <c r="W11" s="517"/>
      <c r="X11" s="517"/>
      <c r="Y11" s="517"/>
      <c r="Z11" s="517"/>
      <c r="AA11" s="911" t="s">
        <v>1248</v>
      </c>
      <c r="AB11" s="517" t="s">
        <v>1142</v>
      </c>
      <c r="AC11" s="517"/>
      <c r="AD11" s="517"/>
      <c r="AE11" s="517"/>
      <c r="AF11" s="517"/>
      <c r="AG11" s="517"/>
      <c r="AH11" s="517"/>
      <c r="AI11" s="517"/>
    </row>
    <row r="12" spans="1:37" ht="19.5" customHeight="1">
      <c r="A12" s="517" t="s">
        <v>1143</v>
      </c>
      <c r="B12" s="517"/>
      <c r="C12" s="517"/>
      <c r="D12" s="517"/>
      <c r="E12" s="517"/>
      <c r="F12" s="517"/>
      <c r="G12" s="517"/>
      <c r="H12" s="517"/>
      <c r="I12" s="517"/>
      <c r="J12" s="517"/>
      <c r="K12" s="517"/>
      <c r="L12" s="517"/>
      <c r="M12" s="517"/>
      <c r="N12" s="517"/>
      <c r="O12" s="517"/>
      <c r="P12" s="517"/>
      <c r="Q12" s="517"/>
      <c r="R12" s="517"/>
      <c r="S12" s="517"/>
      <c r="T12" s="517"/>
      <c r="U12" s="911" t="s">
        <v>1248</v>
      </c>
      <c r="V12" s="517" t="s">
        <v>1144</v>
      </c>
      <c r="W12" s="517"/>
      <c r="X12" s="517"/>
      <c r="Y12" s="517"/>
      <c r="Z12" s="517"/>
      <c r="AA12" s="911" t="s">
        <v>1248</v>
      </c>
      <c r="AB12" s="517" t="s">
        <v>871</v>
      </c>
      <c r="AC12" s="517"/>
      <c r="AD12" s="517"/>
      <c r="AE12" s="517"/>
      <c r="AF12" s="517"/>
      <c r="AG12" s="517"/>
      <c r="AH12" s="517"/>
      <c r="AI12" s="517"/>
      <c r="AK12" s="911"/>
    </row>
    <row r="13" spans="1:37">
      <c r="A13" s="513"/>
      <c r="D13" s="512" t="s">
        <v>1145</v>
      </c>
    </row>
    <row r="14" spans="1:37" ht="13.5" customHeight="1">
      <c r="A14" s="513"/>
      <c r="D14" s="2812"/>
      <c r="E14" s="2813"/>
      <c r="F14" s="2813"/>
      <c r="G14" s="2813"/>
      <c r="H14" s="2813"/>
      <c r="I14" s="2813"/>
      <c r="J14" s="2813"/>
      <c r="K14" s="2813"/>
      <c r="L14" s="2813"/>
      <c r="M14" s="2813"/>
      <c r="N14" s="2813"/>
      <c r="O14" s="2813"/>
      <c r="P14" s="2813"/>
      <c r="Q14" s="2813"/>
      <c r="R14" s="2813"/>
      <c r="S14" s="2813"/>
      <c r="T14" s="2813"/>
      <c r="U14" s="2813"/>
      <c r="V14" s="2813"/>
      <c r="W14" s="2813"/>
      <c r="X14" s="2813"/>
      <c r="Y14" s="2813"/>
      <c r="Z14" s="2813"/>
      <c r="AA14" s="2813"/>
      <c r="AB14" s="2813"/>
      <c r="AC14" s="2813"/>
      <c r="AD14" s="2813"/>
      <c r="AE14" s="2813"/>
      <c r="AF14" s="2813"/>
      <c r="AG14" s="2813"/>
      <c r="AH14" s="2813"/>
      <c r="AI14" s="2813"/>
      <c r="AJ14" s="2814"/>
    </row>
    <row r="15" spans="1:37">
      <c r="D15" s="2815"/>
      <c r="E15" s="2816"/>
      <c r="F15" s="2816"/>
      <c r="G15" s="2816"/>
      <c r="H15" s="2816"/>
      <c r="I15" s="2816"/>
      <c r="J15" s="2816"/>
      <c r="K15" s="2816"/>
      <c r="L15" s="2816"/>
      <c r="M15" s="2816"/>
      <c r="N15" s="2816"/>
      <c r="O15" s="2816"/>
      <c r="P15" s="2816"/>
      <c r="Q15" s="2816"/>
      <c r="R15" s="2816"/>
      <c r="S15" s="2816"/>
      <c r="T15" s="2816"/>
      <c r="U15" s="2816"/>
      <c r="V15" s="2816"/>
      <c r="W15" s="2816"/>
      <c r="X15" s="2816"/>
      <c r="Y15" s="2816"/>
      <c r="Z15" s="2816"/>
      <c r="AA15" s="2816"/>
      <c r="AB15" s="2816"/>
      <c r="AC15" s="2816"/>
      <c r="AD15" s="2816"/>
      <c r="AE15" s="2816"/>
      <c r="AF15" s="2816"/>
      <c r="AG15" s="2816"/>
      <c r="AH15" s="2816"/>
      <c r="AI15" s="2816"/>
      <c r="AJ15" s="2817"/>
    </row>
    <row r="16" spans="1:37">
      <c r="A16" s="513"/>
      <c r="D16" s="2815"/>
      <c r="E16" s="2816"/>
      <c r="F16" s="2816"/>
      <c r="G16" s="2816"/>
      <c r="H16" s="2816"/>
      <c r="I16" s="2816"/>
      <c r="J16" s="2816"/>
      <c r="K16" s="2816"/>
      <c r="L16" s="2816"/>
      <c r="M16" s="2816"/>
      <c r="N16" s="2816"/>
      <c r="O16" s="2816"/>
      <c r="P16" s="2816"/>
      <c r="Q16" s="2816"/>
      <c r="R16" s="2816"/>
      <c r="S16" s="2816"/>
      <c r="T16" s="2816"/>
      <c r="U16" s="2816"/>
      <c r="V16" s="2816"/>
      <c r="W16" s="2816"/>
      <c r="X16" s="2816"/>
      <c r="Y16" s="2816"/>
      <c r="Z16" s="2816"/>
      <c r="AA16" s="2816"/>
      <c r="AB16" s="2816"/>
      <c r="AC16" s="2816"/>
      <c r="AD16" s="2816"/>
      <c r="AE16" s="2816"/>
      <c r="AF16" s="2816"/>
      <c r="AG16" s="2816"/>
      <c r="AH16" s="2816"/>
      <c r="AI16" s="2816"/>
      <c r="AJ16" s="2817"/>
    </row>
    <row r="17" spans="1:36">
      <c r="A17" s="513"/>
      <c r="D17" s="2818"/>
      <c r="E17" s="2917"/>
      <c r="F17" s="2917"/>
      <c r="G17" s="2917"/>
      <c r="H17" s="2917"/>
      <c r="I17" s="2917"/>
      <c r="J17" s="2917"/>
      <c r="K17" s="2917"/>
      <c r="L17" s="2917"/>
      <c r="M17" s="2917"/>
      <c r="N17" s="2917"/>
      <c r="O17" s="2917"/>
      <c r="P17" s="2917"/>
      <c r="Q17" s="2917"/>
      <c r="R17" s="2917"/>
      <c r="S17" s="2917"/>
      <c r="T17" s="2917"/>
      <c r="U17" s="2917"/>
      <c r="V17" s="2917"/>
      <c r="W17" s="2917"/>
      <c r="X17" s="2917"/>
      <c r="Y17" s="2917"/>
      <c r="Z17" s="2917"/>
      <c r="AA17" s="2917"/>
      <c r="AB17" s="2917"/>
      <c r="AC17" s="2917"/>
      <c r="AD17" s="2917"/>
      <c r="AE17" s="2917"/>
      <c r="AF17" s="2917"/>
      <c r="AG17" s="2917"/>
      <c r="AH17" s="2917"/>
      <c r="AI17" s="2917"/>
      <c r="AJ17" s="2820"/>
    </row>
    <row r="18" spans="1:36">
      <c r="A18" s="513"/>
      <c r="D18" s="512" t="s">
        <v>1146</v>
      </c>
    </row>
    <row r="19" spans="1:36">
      <c r="A19" s="513" t="s">
        <v>865</v>
      </c>
      <c r="D19" s="2812"/>
      <c r="E19" s="2813"/>
      <c r="F19" s="2813"/>
      <c r="G19" s="2813"/>
      <c r="H19" s="2813"/>
      <c r="I19" s="2813"/>
      <c r="J19" s="2813"/>
      <c r="K19" s="2813"/>
      <c r="L19" s="2813"/>
      <c r="M19" s="2813"/>
      <c r="N19" s="2813"/>
      <c r="O19" s="2813"/>
      <c r="P19" s="2813"/>
      <c r="Q19" s="2813"/>
      <c r="R19" s="2813"/>
      <c r="S19" s="2813"/>
      <c r="T19" s="2813"/>
      <c r="U19" s="2813"/>
      <c r="V19" s="2813"/>
      <c r="W19" s="2813"/>
      <c r="X19" s="2813"/>
      <c r="Y19" s="2813"/>
      <c r="Z19" s="2813"/>
      <c r="AA19" s="2813"/>
      <c r="AB19" s="2813"/>
      <c r="AC19" s="2813"/>
      <c r="AD19" s="2813"/>
      <c r="AE19" s="2813"/>
      <c r="AF19" s="2813"/>
      <c r="AG19" s="2813"/>
      <c r="AH19" s="2813"/>
      <c r="AI19" s="2813"/>
      <c r="AJ19" s="2814"/>
    </row>
    <row r="20" spans="1:36">
      <c r="A20" s="513" t="s">
        <v>1419</v>
      </c>
      <c r="D20" s="2815"/>
      <c r="E20" s="2816"/>
      <c r="F20" s="2816"/>
      <c r="G20" s="2816"/>
      <c r="H20" s="2816"/>
      <c r="I20" s="2816"/>
      <c r="J20" s="2816"/>
      <c r="K20" s="2816"/>
      <c r="L20" s="2816"/>
      <c r="M20" s="2816"/>
      <c r="N20" s="2816"/>
      <c r="O20" s="2816"/>
      <c r="P20" s="2816"/>
      <c r="Q20" s="2816"/>
      <c r="R20" s="2816"/>
      <c r="S20" s="2816"/>
      <c r="T20" s="2816"/>
      <c r="U20" s="2816"/>
      <c r="V20" s="2816"/>
      <c r="W20" s="2816"/>
      <c r="X20" s="2816"/>
      <c r="Y20" s="2816"/>
      <c r="Z20" s="2816"/>
      <c r="AA20" s="2816"/>
      <c r="AB20" s="2816"/>
      <c r="AC20" s="2816"/>
      <c r="AD20" s="2816"/>
      <c r="AE20" s="2816"/>
      <c r="AF20" s="2816"/>
      <c r="AG20" s="2816"/>
      <c r="AH20" s="2816"/>
      <c r="AI20" s="2816"/>
      <c r="AJ20" s="2817"/>
    </row>
    <row r="21" spans="1:36">
      <c r="D21" s="2815"/>
      <c r="E21" s="2816"/>
      <c r="F21" s="2816"/>
      <c r="G21" s="2816"/>
      <c r="H21" s="2816"/>
      <c r="I21" s="2816"/>
      <c r="J21" s="2816"/>
      <c r="K21" s="2816"/>
      <c r="L21" s="2816"/>
      <c r="M21" s="2816"/>
      <c r="N21" s="2816"/>
      <c r="O21" s="2816"/>
      <c r="P21" s="2816"/>
      <c r="Q21" s="2816"/>
      <c r="R21" s="2816"/>
      <c r="S21" s="2816"/>
      <c r="T21" s="2816"/>
      <c r="U21" s="2816"/>
      <c r="V21" s="2816"/>
      <c r="W21" s="2816"/>
      <c r="X21" s="2816"/>
      <c r="Y21" s="2816"/>
      <c r="Z21" s="2816"/>
      <c r="AA21" s="2816"/>
      <c r="AB21" s="2816"/>
      <c r="AC21" s="2816"/>
      <c r="AD21" s="2816"/>
      <c r="AE21" s="2816"/>
      <c r="AF21" s="2816"/>
      <c r="AG21" s="2816"/>
      <c r="AH21" s="2816"/>
      <c r="AI21" s="2816"/>
      <c r="AJ21" s="2817"/>
    </row>
    <row r="22" spans="1:36">
      <c r="D22" s="2818"/>
      <c r="E22" s="2917"/>
      <c r="F22" s="2917"/>
      <c r="G22" s="2917"/>
      <c r="H22" s="2917"/>
      <c r="I22" s="2917"/>
      <c r="J22" s="2917"/>
      <c r="K22" s="2917"/>
      <c r="L22" s="2917"/>
      <c r="M22" s="2917"/>
      <c r="N22" s="2917"/>
      <c r="O22" s="2917"/>
      <c r="P22" s="2917"/>
      <c r="Q22" s="2917"/>
      <c r="R22" s="2917"/>
      <c r="S22" s="2917"/>
      <c r="T22" s="2917"/>
      <c r="U22" s="2917"/>
      <c r="V22" s="2917"/>
      <c r="W22" s="2917"/>
      <c r="X22" s="2917"/>
      <c r="Y22" s="2917"/>
      <c r="Z22" s="2917"/>
      <c r="AA22" s="2917"/>
      <c r="AB22" s="2917"/>
      <c r="AC22" s="2917"/>
      <c r="AD22" s="2917"/>
      <c r="AE22" s="2917"/>
      <c r="AF22" s="2917"/>
      <c r="AG22" s="2917"/>
      <c r="AH22" s="2917"/>
      <c r="AI22" s="2917"/>
      <c r="AJ22" s="2820"/>
    </row>
    <row r="24" spans="1:36">
      <c r="A24" s="518" t="s">
        <v>1678</v>
      </c>
    </row>
    <row r="25" spans="1:36">
      <c r="D25" s="911" t="s">
        <v>1262</v>
      </c>
      <c r="E25" s="517" t="s">
        <v>219</v>
      </c>
    </row>
    <row r="26" spans="1:36">
      <c r="D26" s="911" t="s">
        <v>1262</v>
      </c>
      <c r="E26" s="517" t="s">
        <v>220</v>
      </c>
      <c r="I26" s="763"/>
      <c r="J26" s="512"/>
      <c r="K26" s="512"/>
    </row>
    <row r="27" spans="1:36">
      <c r="E27" s="512" t="s">
        <v>1466</v>
      </c>
      <c r="F27" s="512"/>
      <c r="G27" s="512"/>
      <c r="H27" s="911" t="s">
        <v>1262</v>
      </c>
      <c r="I27" s="512" t="s">
        <v>1467</v>
      </c>
      <c r="J27" s="512"/>
      <c r="K27" s="512"/>
      <c r="L27" s="512"/>
      <c r="M27" s="512"/>
      <c r="N27" s="512"/>
      <c r="O27" s="512"/>
      <c r="P27" s="512"/>
      <c r="Q27" s="512"/>
      <c r="R27" s="911" t="s">
        <v>1262</v>
      </c>
      <c r="S27" s="831" t="s">
        <v>1468</v>
      </c>
      <c r="T27" s="512"/>
      <c r="U27" s="512"/>
      <c r="V27" s="381"/>
      <c r="W27" s="381"/>
      <c r="X27" s="381"/>
      <c r="Y27" s="381"/>
      <c r="Z27" s="381"/>
      <c r="AA27" s="381"/>
      <c r="AB27" s="381"/>
      <c r="AC27" s="381"/>
      <c r="AD27" s="381"/>
      <c r="AE27" s="381"/>
      <c r="AF27" s="381"/>
      <c r="AG27" s="381"/>
      <c r="AH27" s="381"/>
      <c r="AI27" s="381"/>
      <c r="AJ27" s="512" t="s">
        <v>1469</v>
      </c>
    </row>
  </sheetData>
  <mergeCells count="4">
    <mergeCell ref="D3:M3"/>
    <mergeCell ref="D4:AJ7"/>
    <mergeCell ref="D14:AJ17"/>
    <mergeCell ref="D19:AJ22"/>
  </mergeCells>
  <phoneticPr fontId="5"/>
  <dataValidations disablePrompts="1" count="1">
    <dataValidation type="list" allowBlank="1" showInputMessage="1" showErrorMessage="1" sqref="AK12 U8:U12 D25:D26 R27 H27 U2 AA2 AA8:AA12">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AM61"/>
  <sheetViews>
    <sheetView view="pageBreakPreview" topLeftCell="A16" zoomScaleNormal="100" zoomScaleSheetLayoutView="100" workbookViewId="0"/>
  </sheetViews>
  <sheetFormatPr defaultColWidth="2.625" defaultRowHeight="13.5" customHeight="1"/>
  <cols>
    <col min="1" max="16384" width="2.625" style="637"/>
  </cols>
  <sheetData>
    <row r="1" spans="1:33" ht="13.5" customHeight="1">
      <c r="A1" s="515" t="s">
        <v>1676</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row>
    <row r="2" spans="1:33" ht="13.5" customHeight="1">
      <c r="A2" s="518" t="s">
        <v>2350</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row>
    <row r="3" spans="1:33" s="523" customFormat="1" ht="13.5" customHeight="1">
      <c r="A3" s="2923"/>
      <c r="B3" s="2924"/>
      <c r="C3" s="2860" t="s">
        <v>542</v>
      </c>
      <c r="D3" s="2929"/>
      <c r="E3" s="2929"/>
      <c r="F3" s="2929"/>
      <c r="G3" s="2930"/>
      <c r="H3" s="2935" t="s">
        <v>1855</v>
      </c>
      <c r="I3" s="2936"/>
      <c r="J3" s="2936"/>
      <c r="K3" s="2936"/>
      <c r="L3" s="2945" t="s">
        <v>1858</v>
      </c>
      <c r="M3" s="2945"/>
      <c r="N3" s="2945"/>
      <c r="O3" s="2945"/>
      <c r="P3" s="2945"/>
      <c r="Q3" s="2945"/>
      <c r="R3" s="2945"/>
      <c r="S3" s="2945"/>
      <c r="T3" s="2945"/>
      <c r="U3" s="2945"/>
      <c r="V3" s="2945"/>
      <c r="W3" s="2945"/>
      <c r="X3" s="2945"/>
      <c r="Y3" s="2945"/>
      <c r="Z3" s="2945"/>
      <c r="AA3" s="2945"/>
      <c r="AB3" s="2945"/>
      <c r="AC3" s="2945"/>
      <c r="AD3" s="2945"/>
      <c r="AE3" s="2945"/>
      <c r="AF3" s="2945"/>
      <c r="AG3" s="2946"/>
    </row>
    <row r="4" spans="1:33" s="523" customFormat="1" ht="13.5" customHeight="1">
      <c r="A4" s="2925"/>
      <c r="B4" s="2926"/>
      <c r="C4" s="2691"/>
      <c r="D4" s="2931"/>
      <c r="E4" s="2931"/>
      <c r="F4" s="2931"/>
      <c r="G4" s="2413"/>
      <c r="H4" s="1429"/>
      <c r="I4" s="1403"/>
      <c r="J4" s="1403"/>
      <c r="K4" s="1403"/>
      <c r="L4" s="2956" t="s">
        <v>1853</v>
      </c>
      <c r="M4" s="2957"/>
      <c r="N4" s="2958"/>
      <c r="O4" s="2962" t="s">
        <v>2201</v>
      </c>
      <c r="P4" s="2963"/>
      <c r="Q4" s="2964"/>
      <c r="R4" s="2968" t="s">
        <v>1857</v>
      </c>
      <c r="S4" s="2957"/>
      <c r="T4" s="2958"/>
      <c r="U4" s="2968" t="s">
        <v>2198</v>
      </c>
      <c r="V4" s="2957"/>
      <c r="W4" s="2958"/>
      <c r="X4" s="2968" t="s">
        <v>2199</v>
      </c>
      <c r="Y4" s="2957"/>
      <c r="Z4" s="2958"/>
      <c r="AA4" s="2962" t="s">
        <v>2200</v>
      </c>
      <c r="AB4" s="2963"/>
      <c r="AC4" s="2963"/>
      <c r="AD4" s="2947" t="s">
        <v>2160</v>
      </c>
      <c r="AE4" s="2948"/>
      <c r="AF4" s="2948"/>
      <c r="AG4" s="2949"/>
    </row>
    <row r="5" spans="1:33" s="523" customFormat="1" ht="13.5" customHeight="1">
      <c r="A5" s="2927"/>
      <c r="B5" s="2928"/>
      <c r="C5" s="2932"/>
      <c r="D5" s="2933"/>
      <c r="E5" s="2933"/>
      <c r="F5" s="2933"/>
      <c r="G5" s="2934"/>
      <c r="H5" s="2937"/>
      <c r="I5" s="1431"/>
      <c r="J5" s="1431"/>
      <c r="K5" s="1431"/>
      <c r="L5" s="2959"/>
      <c r="M5" s="2960"/>
      <c r="N5" s="2961"/>
      <c r="O5" s="2965"/>
      <c r="P5" s="2966"/>
      <c r="Q5" s="2967"/>
      <c r="R5" s="2969"/>
      <c r="S5" s="2960"/>
      <c r="T5" s="2961"/>
      <c r="U5" s="2969"/>
      <c r="V5" s="2960"/>
      <c r="W5" s="2961"/>
      <c r="X5" s="2969"/>
      <c r="Y5" s="2960"/>
      <c r="Z5" s="2961"/>
      <c r="AA5" s="2965"/>
      <c r="AB5" s="2966"/>
      <c r="AC5" s="2966"/>
      <c r="AD5" s="2950"/>
      <c r="AE5" s="2951"/>
      <c r="AF5" s="2951"/>
      <c r="AG5" s="2952"/>
    </row>
    <row r="6" spans="1:33" ht="13.5" customHeight="1">
      <c r="A6" s="2938" t="s">
        <v>1852</v>
      </c>
      <c r="B6" s="2939"/>
      <c r="C6" s="1289" t="s">
        <v>1850</v>
      </c>
      <c r="D6" s="1290"/>
      <c r="E6" s="1290"/>
      <c r="F6" s="1290"/>
      <c r="G6" s="2189"/>
      <c r="H6" s="701"/>
      <c r="I6" s="668"/>
      <c r="J6" s="668"/>
      <c r="K6" s="669"/>
      <c r="L6" s="701"/>
      <c r="M6" s="701"/>
      <c r="N6" s="627"/>
      <c r="O6" s="701"/>
      <c r="P6" s="701"/>
      <c r="Q6" s="627"/>
      <c r="R6" s="701"/>
      <c r="S6" s="701"/>
      <c r="T6" s="627"/>
      <c r="U6" s="701"/>
      <c r="V6" s="701"/>
      <c r="W6" s="627"/>
      <c r="X6" s="701"/>
      <c r="Y6" s="701"/>
      <c r="Z6" s="627"/>
      <c r="AA6" s="701"/>
      <c r="AB6" s="701"/>
      <c r="AC6" s="627"/>
      <c r="AD6" s="630"/>
      <c r="AE6" s="701"/>
      <c r="AF6" s="701"/>
      <c r="AG6" s="702"/>
    </row>
    <row r="7" spans="1:33" ht="13.5" customHeight="1">
      <c r="A7" s="2940"/>
      <c r="B7" s="2941"/>
      <c r="C7" s="1249"/>
      <c r="D7" s="1250"/>
      <c r="E7" s="1250"/>
      <c r="F7" s="1250"/>
      <c r="G7" s="2625"/>
      <c r="H7" s="1266"/>
      <c r="I7" s="1267"/>
      <c r="J7" s="1267"/>
      <c r="K7" s="10" t="s">
        <v>788</v>
      </c>
      <c r="L7" s="2944"/>
      <c r="M7" s="2944"/>
      <c r="N7" s="628" t="s">
        <v>1856</v>
      </c>
      <c r="O7" s="2944"/>
      <c r="P7" s="2944"/>
      <c r="Q7" s="628" t="s">
        <v>788</v>
      </c>
      <c r="R7" s="2944"/>
      <c r="S7" s="2944"/>
      <c r="T7" s="628" t="s">
        <v>1856</v>
      </c>
      <c r="U7" s="2944"/>
      <c r="V7" s="2944"/>
      <c r="W7" s="628" t="s">
        <v>1856</v>
      </c>
      <c r="X7" s="2944"/>
      <c r="Y7" s="2944"/>
      <c r="Z7" s="628" t="s">
        <v>1856</v>
      </c>
      <c r="AA7" s="2944"/>
      <c r="AB7" s="2944"/>
      <c r="AC7" s="628" t="s">
        <v>788</v>
      </c>
      <c r="AD7" s="2953">
        <f>H7-L7-O7-R7-U7-X7-AA7</f>
        <v>0</v>
      </c>
      <c r="AE7" s="2954"/>
      <c r="AF7" s="2954"/>
      <c r="AG7" s="624" t="s">
        <v>788</v>
      </c>
    </row>
    <row r="8" spans="1:33" ht="13.5" customHeight="1">
      <c r="A8" s="2940"/>
      <c r="B8" s="2941"/>
      <c r="C8" s="1291"/>
      <c r="D8" s="1292"/>
      <c r="E8" s="1292"/>
      <c r="F8" s="1292"/>
      <c r="G8" s="2190"/>
      <c r="H8" s="621"/>
      <c r="I8" s="824"/>
      <c r="J8" s="824"/>
      <c r="K8" s="825"/>
      <c r="L8" s="621"/>
      <c r="M8" s="621"/>
      <c r="N8" s="629"/>
      <c r="O8" s="621"/>
      <c r="P8" s="621"/>
      <c r="Q8" s="629"/>
      <c r="R8" s="621"/>
      <c r="S8" s="621"/>
      <c r="T8" s="629"/>
      <c r="U8" s="621"/>
      <c r="V8" s="621"/>
      <c r="W8" s="629"/>
      <c r="X8" s="621"/>
      <c r="Y8" s="621"/>
      <c r="Z8" s="629"/>
      <c r="AA8" s="621"/>
      <c r="AB8" s="621"/>
      <c r="AC8" s="629"/>
      <c r="AD8" s="631"/>
      <c r="AE8" s="621"/>
      <c r="AF8" s="621"/>
      <c r="AG8" s="623"/>
    </row>
    <row r="9" spans="1:33" ht="13.5" customHeight="1">
      <c r="A9" s="2940"/>
      <c r="B9" s="2941"/>
      <c r="C9" s="1289" t="s">
        <v>1851</v>
      </c>
      <c r="D9" s="1290"/>
      <c r="E9" s="1290"/>
      <c r="F9" s="1290"/>
      <c r="G9" s="2189"/>
      <c r="H9" s="701"/>
      <c r="I9" s="668"/>
      <c r="J9" s="668"/>
      <c r="K9" s="669"/>
      <c r="L9" s="701"/>
      <c r="M9" s="701"/>
      <c r="N9" s="627"/>
      <c r="O9" s="701"/>
      <c r="P9" s="701"/>
      <c r="Q9" s="627"/>
      <c r="R9" s="701"/>
      <c r="S9" s="701"/>
      <c r="T9" s="627"/>
      <c r="U9" s="701"/>
      <c r="V9" s="701"/>
      <c r="W9" s="627"/>
      <c r="X9" s="701"/>
      <c r="Y9" s="701"/>
      <c r="Z9" s="627"/>
      <c r="AA9" s="701"/>
      <c r="AB9" s="701"/>
      <c r="AC9" s="627"/>
      <c r="AD9" s="630"/>
      <c r="AE9" s="701"/>
      <c r="AF9" s="701"/>
      <c r="AG9" s="702"/>
    </row>
    <row r="10" spans="1:33" ht="13.5" customHeight="1">
      <c r="A10" s="2940"/>
      <c r="B10" s="2941"/>
      <c r="C10" s="1249"/>
      <c r="D10" s="1250"/>
      <c r="E10" s="1250"/>
      <c r="F10" s="1250"/>
      <c r="G10" s="2625"/>
      <c r="H10" s="1266"/>
      <c r="I10" s="1267"/>
      <c r="J10" s="1267"/>
      <c r="K10" s="10" t="s">
        <v>788</v>
      </c>
      <c r="L10" s="2944"/>
      <c r="M10" s="2944"/>
      <c r="N10" s="628" t="s">
        <v>1856</v>
      </c>
      <c r="O10" s="2944"/>
      <c r="P10" s="2944"/>
      <c r="Q10" s="628" t="s">
        <v>788</v>
      </c>
      <c r="R10" s="2944"/>
      <c r="S10" s="2944"/>
      <c r="T10" s="628" t="s">
        <v>1856</v>
      </c>
      <c r="U10" s="2944"/>
      <c r="V10" s="2944"/>
      <c r="W10" s="628" t="s">
        <v>1856</v>
      </c>
      <c r="X10" s="2944"/>
      <c r="Y10" s="2944"/>
      <c r="Z10" s="628" t="s">
        <v>1856</v>
      </c>
      <c r="AA10" s="2944"/>
      <c r="AB10" s="2944"/>
      <c r="AC10" s="628" t="s">
        <v>788</v>
      </c>
      <c r="AD10" s="2953">
        <f>H10-L10-O10-R10-U10-X10-AA10</f>
        <v>0</v>
      </c>
      <c r="AE10" s="2954"/>
      <c r="AF10" s="2954"/>
      <c r="AG10" s="624" t="s">
        <v>788</v>
      </c>
    </row>
    <row r="11" spans="1:33" ht="13.5" customHeight="1">
      <c r="A11" s="2942"/>
      <c r="B11" s="2943"/>
      <c r="C11" s="1291"/>
      <c r="D11" s="1292"/>
      <c r="E11" s="1292"/>
      <c r="F11" s="1292"/>
      <c r="G11" s="2190"/>
      <c r="H11" s="621"/>
      <c r="I11" s="824"/>
      <c r="J11" s="824"/>
      <c r="K11" s="825"/>
      <c r="L11" s="621"/>
      <c r="M11" s="621"/>
      <c r="N11" s="629"/>
      <c r="O11" s="621"/>
      <c r="P11" s="621"/>
      <c r="Q11" s="629"/>
      <c r="R11" s="621"/>
      <c r="S11" s="621"/>
      <c r="T11" s="629"/>
      <c r="U11" s="621"/>
      <c r="V11" s="621"/>
      <c r="W11" s="629"/>
      <c r="X11" s="621"/>
      <c r="Y11" s="621"/>
      <c r="Z11" s="629"/>
      <c r="AA11" s="621"/>
      <c r="AB11" s="621"/>
      <c r="AC11" s="629"/>
      <c r="AD11" s="631"/>
      <c r="AE11" s="621"/>
      <c r="AF11" s="621"/>
      <c r="AG11" s="623"/>
    </row>
    <row r="12" spans="1:33" ht="13.5" customHeight="1">
      <c r="A12" s="2940" t="s">
        <v>1854</v>
      </c>
      <c r="B12" s="2941"/>
      <c r="C12" s="1249" t="s">
        <v>1850</v>
      </c>
      <c r="D12" s="1250"/>
      <c r="E12" s="1250"/>
      <c r="F12" s="1250"/>
      <c r="G12" s="2625"/>
      <c r="H12" s="278"/>
      <c r="I12" s="822"/>
      <c r="J12" s="822"/>
      <c r="K12" s="823"/>
      <c r="L12" s="278"/>
      <c r="M12" s="278"/>
      <c r="N12" s="883"/>
      <c r="O12" s="278"/>
      <c r="P12" s="278"/>
      <c r="Q12" s="883"/>
      <c r="R12" s="278"/>
      <c r="S12" s="278"/>
      <c r="T12" s="883"/>
      <c r="U12" s="278"/>
      <c r="V12" s="278"/>
      <c r="W12" s="883"/>
      <c r="X12" s="278"/>
      <c r="Y12" s="278"/>
      <c r="Z12" s="883"/>
      <c r="AA12" s="278"/>
      <c r="AB12" s="278"/>
      <c r="AC12" s="883"/>
      <c r="AD12" s="884"/>
      <c r="AE12" s="278"/>
      <c r="AF12" s="278"/>
      <c r="AG12" s="885"/>
    </row>
    <row r="13" spans="1:33" ht="13.5" customHeight="1">
      <c r="A13" s="2940"/>
      <c r="B13" s="2941"/>
      <c r="C13" s="1249"/>
      <c r="D13" s="1250"/>
      <c r="E13" s="1250"/>
      <c r="F13" s="1250"/>
      <c r="G13" s="2625"/>
      <c r="H13" s="1266"/>
      <c r="I13" s="1267"/>
      <c r="J13" s="1267"/>
      <c r="K13" s="10" t="s">
        <v>938</v>
      </c>
      <c r="L13" s="2944"/>
      <c r="M13" s="2944"/>
      <c r="N13" s="628" t="s">
        <v>1856</v>
      </c>
      <c r="O13" s="2944"/>
      <c r="P13" s="2944"/>
      <c r="Q13" s="628" t="s">
        <v>788</v>
      </c>
      <c r="R13" s="2944"/>
      <c r="S13" s="2944"/>
      <c r="T13" s="628" t="s">
        <v>1856</v>
      </c>
      <c r="U13" s="2944"/>
      <c r="V13" s="2944"/>
      <c r="W13" s="628" t="s">
        <v>1856</v>
      </c>
      <c r="X13" s="2944"/>
      <c r="Y13" s="2944"/>
      <c r="Z13" s="628" t="s">
        <v>1856</v>
      </c>
      <c r="AA13" s="2944"/>
      <c r="AB13" s="2944"/>
      <c r="AC13" s="628" t="s">
        <v>788</v>
      </c>
      <c r="AD13" s="2953">
        <f>H13-L13-O13-R13-U13-X13-AA13</f>
        <v>0</v>
      </c>
      <c r="AE13" s="2954"/>
      <c r="AF13" s="2954"/>
      <c r="AG13" s="624" t="s">
        <v>788</v>
      </c>
    </row>
    <row r="14" spans="1:33" ht="13.5" customHeight="1">
      <c r="A14" s="2940"/>
      <c r="B14" s="2941"/>
      <c r="C14" s="1291"/>
      <c r="D14" s="1292"/>
      <c r="E14" s="1292"/>
      <c r="F14" s="1292"/>
      <c r="G14" s="2190"/>
      <c r="H14" s="621"/>
      <c r="I14" s="824"/>
      <c r="J14" s="824"/>
      <c r="K14" s="825"/>
      <c r="L14" s="621"/>
      <c r="M14" s="621"/>
      <c r="N14" s="629"/>
      <c r="O14" s="621"/>
      <c r="P14" s="621"/>
      <c r="Q14" s="629"/>
      <c r="R14" s="621"/>
      <c r="S14" s="621"/>
      <c r="T14" s="629"/>
      <c r="U14" s="621"/>
      <c r="V14" s="621"/>
      <c r="W14" s="629"/>
      <c r="X14" s="621"/>
      <c r="Y14" s="621"/>
      <c r="Z14" s="629"/>
      <c r="AA14" s="621"/>
      <c r="AB14" s="621"/>
      <c r="AC14" s="629"/>
      <c r="AD14" s="631"/>
      <c r="AE14" s="621"/>
      <c r="AF14" s="621"/>
      <c r="AG14" s="623"/>
    </row>
    <row r="15" spans="1:33" ht="13.5" customHeight="1">
      <c r="A15" s="2940"/>
      <c r="B15" s="2941"/>
      <c r="C15" s="2830" t="s">
        <v>1851</v>
      </c>
      <c r="D15" s="2831"/>
      <c r="E15" s="2831"/>
      <c r="F15" s="2831"/>
      <c r="G15" s="2955"/>
      <c r="H15" s="620"/>
      <c r="I15" s="622"/>
      <c r="J15" s="622"/>
      <c r="K15" s="625"/>
      <c r="L15" s="626"/>
      <c r="M15" s="626"/>
      <c r="N15" s="627"/>
      <c r="O15" s="626"/>
      <c r="P15" s="626"/>
      <c r="Q15" s="627"/>
      <c r="R15" s="626"/>
      <c r="S15" s="626"/>
      <c r="T15" s="627"/>
      <c r="U15" s="626"/>
      <c r="V15" s="626"/>
      <c r="W15" s="627"/>
      <c r="X15" s="626"/>
      <c r="Y15" s="626"/>
      <c r="Z15" s="627"/>
      <c r="AA15" s="626"/>
      <c r="AB15" s="626"/>
      <c r="AC15" s="627"/>
      <c r="AD15" s="630"/>
      <c r="AE15" s="701"/>
      <c r="AF15" s="701"/>
      <c r="AG15" s="702"/>
    </row>
    <row r="16" spans="1:33" ht="13.5" customHeight="1">
      <c r="A16" s="2940"/>
      <c r="B16" s="2941"/>
      <c r="C16" s="1249"/>
      <c r="D16" s="1250"/>
      <c r="E16" s="1250"/>
      <c r="F16" s="1250"/>
      <c r="G16" s="2625"/>
      <c r="H16" s="1266"/>
      <c r="I16" s="1267"/>
      <c r="J16" s="1267"/>
      <c r="K16" s="10" t="s">
        <v>788</v>
      </c>
      <c r="L16" s="2944"/>
      <c r="M16" s="2944"/>
      <c r="N16" s="628" t="s">
        <v>1856</v>
      </c>
      <c r="O16" s="2944"/>
      <c r="P16" s="2944"/>
      <c r="Q16" s="628" t="s">
        <v>788</v>
      </c>
      <c r="R16" s="2944"/>
      <c r="S16" s="2944"/>
      <c r="T16" s="628" t="s">
        <v>1856</v>
      </c>
      <c r="U16" s="2944"/>
      <c r="V16" s="2944"/>
      <c r="W16" s="628" t="s">
        <v>1856</v>
      </c>
      <c r="X16" s="2944"/>
      <c r="Y16" s="2944"/>
      <c r="Z16" s="628" t="s">
        <v>1856</v>
      </c>
      <c r="AA16" s="2944"/>
      <c r="AB16" s="2944"/>
      <c r="AC16" s="628" t="s">
        <v>788</v>
      </c>
      <c r="AD16" s="2953">
        <f>H16-L16-O16-R16-U16-X16-AA16</f>
        <v>0</v>
      </c>
      <c r="AE16" s="2954"/>
      <c r="AF16" s="2954"/>
      <c r="AG16" s="624" t="s">
        <v>788</v>
      </c>
    </row>
    <row r="17" spans="1:38" ht="13.5" customHeight="1">
      <c r="A17" s="2942"/>
      <c r="B17" s="2943"/>
      <c r="C17" s="1291"/>
      <c r="D17" s="1292"/>
      <c r="E17" s="1292"/>
      <c r="F17" s="1292"/>
      <c r="G17" s="2190"/>
      <c r="H17" s="621"/>
      <c r="I17" s="824"/>
      <c r="J17" s="824"/>
      <c r="K17" s="825"/>
      <c r="L17" s="621"/>
      <c r="M17" s="621"/>
      <c r="N17" s="629"/>
      <c r="O17" s="621"/>
      <c r="P17" s="621"/>
      <c r="Q17" s="629"/>
      <c r="R17" s="621"/>
      <c r="S17" s="621"/>
      <c r="T17" s="629"/>
      <c r="U17" s="621"/>
      <c r="V17" s="621"/>
      <c r="W17" s="629"/>
      <c r="X17" s="621"/>
      <c r="Y17" s="621"/>
      <c r="Z17" s="629"/>
      <c r="AA17" s="621"/>
      <c r="AB17" s="621"/>
      <c r="AC17" s="629"/>
      <c r="AD17" s="631"/>
      <c r="AE17" s="621"/>
      <c r="AF17" s="621"/>
      <c r="AG17" s="623"/>
    </row>
    <row r="18" spans="1:38" ht="13.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822"/>
      <c r="AF18" s="822"/>
      <c r="AG18" s="822"/>
      <c r="AH18" s="822"/>
      <c r="AI18" s="822"/>
    </row>
    <row r="19" spans="1:38" ht="13.5" customHeight="1">
      <c r="A19" s="313" t="s">
        <v>2351</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row>
    <row r="20" spans="1:38" ht="13.5" customHeight="1">
      <c r="A20" s="313" t="s">
        <v>2352</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row>
    <row r="21" spans="1:38" ht="13.5" customHeight="1">
      <c r="A21" s="1260" t="s">
        <v>542</v>
      </c>
      <c r="B21" s="1261"/>
      <c r="C21" s="1261"/>
      <c r="D21" s="1261"/>
      <c r="E21" s="2455"/>
      <c r="F21" s="2439" t="s">
        <v>1862</v>
      </c>
      <c r="G21" s="1133"/>
      <c r="H21" s="1133"/>
      <c r="I21" s="1133"/>
      <c r="J21" s="1133"/>
      <c r="K21" s="1133"/>
      <c r="L21" s="1133"/>
      <c r="M21" s="1133"/>
      <c r="N21" s="1133"/>
      <c r="O21" s="1133"/>
      <c r="P21" s="1133"/>
      <c r="Q21" s="1133"/>
      <c r="R21" s="1133"/>
      <c r="S21" s="1133"/>
      <c r="T21" s="1133"/>
      <c r="U21" s="1133"/>
      <c r="V21" s="1133"/>
      <c r="W21" s="1133"/>
      <c r="X21" s="1133"/>
      <c r="Y21" s="1133"/>
      <c r="Z21" s="1984" t="s">
        <v>2353</v>
      </c>
      <c r="AA21" s="1984"/>
      <c r="AB21" s="1984"/>
      <c r="AC21" s="1984"/>
      <c r="AD21" s="1984"/>
      <c r="AE21" s="1984"/>
      <c r="AF21" s="1984"/>
      <c r="AG21" s="1984"/>
      <c r="AH21" s="1984"/>
      <c r="AI21" s="1984"/>
    </row>
    <row r="22" spans="1:38" ht="13.5" customHeight="1">
      <c r="A22" s="1249"/>
      <c r="B22" s="1250"/>
      <c r="C22" s="1250"/>
      <c r="D22" s="1250"/>
      <c r="E22" s="2625"/>
      <c r="F22" s="2439"/>
      <c r="G22" s="1133"/>
      <c r="H22" s="1133"/>
      <c r="I22" s="1133"/>
      <c r="J22" s="1133"/>
      <c r="K22" s="1133"/>
      <c r="L22" s="1133"/>
      <c r="M22" s="1133"/>
      <c r="N22" s="1133"/>
      <c r="O22" s="1133"/>
      <c r="P22" s="1133"/>
      <c r="Q22" s="1133"/>
      <c r="R22" s="1133"/>
      <c r="S22" s="1133"/>
      <c r="T22" s="1133"/>
      <c r="U22" s="1133"/>
      <c r="V22" s="1133"/>
      <c r="W22" s="1133"/>
      <c r="X22" s="1133"/>
      <c r="Y22" s="1133"/>
      <c r="Z22" s="1984"/>
      <c r="AA22" s="1984"/>
      <c r="AB22" s="1984"/>
      <c r="AC22" s="1984"/>
      <c r="AD22" s="1984"/>
      <c r="AE22" s="1984"/>
      <c r="AF22" s="1984"/>
      <c r="AG22" s="1984"/>
      <c r="AH22" s="1984"/>
      <c r="AI22" s="1984"/>
    </row>
    <row r="23" spans="1:38" ht="13.5" customHeight="1">
      <c r="A23" s="1260" t="s">
        <v>932</v>
      </c>
      <c r="B23" s="1261"/>
      <c r="C23" s="1261"/>
      <c r="D23" s="1261"/>
      <c r="E23" s="2455"/>
      <c r="F23" s="2921"/>
      <c r="G23" s="2918"/>
      <c r="H23" s="2918"/>
      <c r="I23" s="2918"/>
      <c r="J23" s="2918"/>
      <c r="K23" s="2918"/>
      <c r="L23" s="2918"/>
      <c r="M23" s="2918"/>
      <c r="N23" s="2918"/>
      <c r="O23" s="2918"/>
      <c r="P23" s="2918"/>
      <c r="Q23" s="2918"/>
      <c r="R23" s="2918"/>
      <c r="S23" s="2918"/>
      <c r="T23" s="2918"/>
      <c r="U23" s="2918"/>
      <c r="V23" s="2918"/>
      <c r="W23" s="2918"/>
      <c r="X23" s="2918"/>
      <c r="Y23" s="2918"/>
      <c r="Z23" s="2812"/>
      <c r="AA23" s="2813"/>
      <c r="AB23" s="2813"/>
      <c r="AC23" s="2813"/>
      <c r="AD23" s="2813"/>
      <c r="AE23" s="2813"/>
      <c r="AF23" s="2813"/>
      <c r="AG23" s="2813"/>
      <c r="AH23" s="2813"/>
      <c r="AI23" s="2814"/>
      <c r="AJ23" s="141"/>
    </row>
    <row r="24" spans="1:38" ht="13.5" customHeight="1">
      <c r="A24" s="1249"/>
      <c r="B24" s="1250"/>
      <c r="C24" s="1250"/>
      <c r="D24" s="1250"/>
      <c r="E24" s="2625"/>
      <c r="F24" s="2922"/>
      <c r="G24" s="2919"/>
      <c r="H24" s="2919"/>
      <c r="I24" s="2919"/>
      <c r="J24" s="2919"/>
      <c r="K24" s="2919"/>
      <c r="L24" s="2919"/>
      <c r="M24" s="2919"/>
      <c r="N24" s="2919"/>
      <c r="O24" s="2919"/>
      <c r="P24" s="2919"/>
      <c r="Q24" s="2919"/>
      <c r="R24" s="2919"/>
      <c r="S24" s="2919"/>
      <c r="T24" s="2919"/>
      <c r="U24" s="2919"/>
      <c r="V24" s="2919"/>
      <c r="W24" s="2919"/>
      <c r="X24" s="2919"/>
      <c r="Y24" s="2919"/>
      <c r="Z24" s="2815"/>
      <c r="AA24" s="2816"/>
      <c r="AB24" s="2816"/>
      <c r="AC24" s="2816"/>
      <c r="AD24" s="2816"/>
      <c r="AE24" s="2816"/>
      <c r="AF24" s="2816"/>
      <c r="AG24" s="2816"/>
      <c r="AH24" s="2816"/>
      <c r="AI24" s="2817"/>
      <c r="AJ24" s="141"/>
    </row>
    <row r="25" spans="1:38" ht="13.5" customHeight="1">
      <c r="A25" s="1249"/>
      <c r="B25" s="1250"/>
      <c r="C25" s="1250"/>
      <c r="D25" s="1250"/>
      <c r="E25" s="2625"/>
      <c r="F25" s="2921"/>
      <c r="G25" s="2918"/>
      <c r="H25" s="2918"/>
      <c r="I25" s="2918"/>
      <c r="J25" s="2918"/>
      <c r="K25" s="2918"/>
      <c r="L25" s="2918"/>
      <c r="M25" s="2918"/>
      <c r="N25" s="2918"/>
      <c r="O25" s="2918"/>
      <c r="P25" s="2918"/>
      <c r="Q25" s="2918"/>
      <c r="R25" s="2918"/>
      <c r="S25" s="2918"/>
      <c r="T25" s="2918"/>
      <c r="U25" s="2918"/>
      <c r="V25" s="2918"/>
      <c r="W25" s="2918"/>
      <c r="X25" s="2918"/>
      <c r="Y25" s="2918"/>
      <c r="Z25" s="2815"/>
      <c r="AA25" s="2816"/>
      <c r="AB25" s="2816"/>
      <c r="AC25" s="2816"/>
      <c r="AD25" s="2816"/>
      <c r="AE25" s="2816"/>
      <c r="AF25" s="2816"/>
      <c r="AG25" s="2816"/>
      <c r="AH25" s="2816"/>
      <c r="AI25" s="2817"/>
      <c r="AJ25" s="141"/>
    </row>
    <row r="26" spans="1:38" ht="13.5" customHeight="1">
      <c r="A26" s="799" t="s">
        <v>390</v>
      </c>
      <c r="B26" s="2920"/>
      <c r="C26" s="2920"/>
      <c r="D26" s="634" t="s">
        <v>1861</v>
      </c>
      <c r="E26" s="795" t="s">
        <v>425</v>
      </c>
      <c r="F26" s="2921"/>
      <c r="G26" s="2918"/>
      <c r="H26" s="2918"/>
      <c r="I26" s="2918"/>
      <c r="J26" s="2918"/>
      <c r="K26" s="2918"/>
      <c r="L26" s="2918"/>
      <c r="M26" s="2918"/>
      <c r="N26" s="2918"/>
      <c r="O26" s="2918"/>
      <c r="P26" s="2918"/>
      <c r="Q26" s="2918"/>
      <c r="R26" s="2918"/>
      <c r="S26" s="2918"/>
      <c r="T26" s="2918"/>
      <c r="U26" s="2918"/>
      <c r="V26" s="2918"/>
      <c r="W26" s="2918"/>
      <c r="X26" s="2918"/>
      <c r="Y26" s="2918"/>
      <c r="Z26" s="2818"/>
      <c r="AA26" s="2917"/>
      <c r="AB26" s="2917"/>
      <c r="AC26" s="2917"/>
      <c r="AD26" s="2917"/>
      <c r="AE26" s="2917"/>
      <c r="AF26" s="2917"/>
      <c r="AG26" s="2917"/>
      <c r="AH26" s="2917"/>
      <c r="AI26" s="2820"/>
      <c r="AJ26" s="141"/>
    </row>
    <row r="27" spans="1:38" ht="13.5" customHeight="1">
      <c r="A27" s="1260" t="s">
        <v>933</v>
      </c>
      <c r="B27" s="1261"/>
      <c r="C27" s="1261"/>
      <c r="D27" s="1261"/>
      <c r="E27" s="2455"/>
      <c r="F27" s="2918"/>
      <c r="G27" s="2918"/>
      <c r="H27" s="2918"/>
      <c r="I27" s="2918"/>
      <c r="J27" s="2918"/>
      <c r="K27" s="2918"/>
      <c r="L27" s="2918"/>
      <c r="M27" s="2918"/>
      <c r="N27" s="2918"/>
      <c r="O27" s="2918"/>
      <c r="P27" s="2918"/>
      <c r="Q27" s="2918"/>
      <c r="R27" s="2918"/>
      <c r="S27" s="2918"/>
      <c r="T27" s="2918"/>
      <c r="U27" s="2918"/>
      <c r="V27" s="2918"/>
      <c r="W27" s="2918"/>
      <c r="X27" s="2918"/>
      <c r="Y27" s="2918"/>
      <c r="Z27" s="2812"/>
      <c r="AA27" s="2813"/>
      <c r="AB27" s="2813"/>
      <c r="AC27" s="2813"/>
      <c r="AD27" s="2813"/>
      <c r="AE27" s="2813"/>
      <c r="AF27" s="2813"/>
      <c r="AG27" s="2813"/>
      <c r="AH27" s="2813"/>
      <c r="AI27" s="2814"/>
    </row>
    <row r="28" spans="1:38" ht="13.5" customHeight="1">
      <c r="A28" s="1249"/>
      <c r="B28" s="1250"/>
      <c r="C28" s="1250"/>
      <c r="D28" s="1250"/>
      <c r="E28" s="2625"/>
      <c r="F28" s="2919"/>
      <c r="G28" s="2919"/>
      <c r="H28" s="2919"/>
      <c r="I28" s="2919"/>
      <c r="J28" s="2919"/>
      <c r="K28" s="2919"/>
      <c r="L28" s="2919"/>
      <c r="M28" s="2919"/>
      <c r="N28" s="2919"/>
      <c r="O28" s="2919"/>
      <c r="P28" s="2919"/>
      <c r="Q28" s="2919"/>
      <c r="R28" s="2919"/>
      <c r="S28" s="2919"/>
      <c r="T28" s="2919"/>
      <c r="U28" s="2919"/>
      <c r="V28" s="2919"/>
      <c r="W28" s="2919"/>
      <c r="X28" s="2919"/>
      <c r="Y28" s="2919"/>
      <c r="Z28" s="2815"/>
      <c r="AA28" s="2816"/>
      <c r="AB28" s="2816"/>
      <c r="AC28" s="2816"/>
      <c r="AD28" s="2816"/>
      <c r="AE28" s="2816"/>
      <c r="AF28" s="2816"/>
      <c r="AG28" s="2816"/>
      <c r="AH28" s="2816"/>
      <c r="AI28" s="2817"/>
    </row>
    <row r="29" spans="1:38" ht="13.5" customHeight="1">
      <c r="A29" s="1249"/>
      <c r="B29" s="1250"/>
      <c r="C29" s="1250"/>
      <c r="D29" s="1250"/>
      <c r="E29" s="2625"/>
      <c r="F29" s="2918"/>
      <c r="G29" s="2918"/>
      <c r="H29" s="2918"/>
      <c r="I29" s="2918"/>
      <c r="J29" s="2918"/>
      <c r="K29" s="2918"/>
      <c r="L29" s="2918"/>
      <c r="M29" s="2918"/>
      <c r="N29" s="2918"/>
      <c r="O29" s="2918"/>
      <c r="P29" s="2918"/>
      <c r="Q29" s="2918"/>
      <c r="R29" s="2918"/>
      <c r="S29" s="2918"/>
      <c r="T29" s="2918"/>
      <c r="U29" s="2918"/>
      <c r="V29" s="2918"/>
      <c r="W29" s="2918"/>
      <c r="X29" s="2918"/>
      <c r="Y29" s="2918"/>
      <c r="Z29" s="2815"/>
      <c r="AA29" s="2816"/>
      <c r="AB29" s="2816"/>
      <c r="AC29" s="2816"/>
      <c r="AD29" s="2816"/>
      <c r="AE29" s="2816"/>
      <c r="AF29" s="2816"/>
      <c r="AG29" s="2816"/>
      <c r="AH29" s="2816"/>
      <c r="AI29" s="2817"/>
    </row>
    <row r="30" spans="1:38" ht="13.5" customHeight="1">
      <c r="A30" s="799" t="s">
        <v>390</v>
      </c>
      <c r="B30" s="2920"/>
      <c r="C30" s="2920"/>
      <c r="D30" s="634" t="s">
        <v>1861</v>
      </c>
      <c r="E30" s="795" t="s">
        <v>425</v>
      </c>
      <c r="F30" s="2918"/>
      <c r="G30" s="2918"/>
      <c r="H30" s="2918"/>
      <c r="I30" s="2918"/>
      <c r="J30" s="2918"/>
      <c r="K30" s="2918"/>
      <c r="L30" s="2918"/>
      <c r="M30" s="2918"/>
      <c r="N30" s="2918"/>
      <c r="O30" s="2918"/>
      <c r="P30" s="2918"/>
      <c r="Q30" s="2918"/>
      <c r="R30" s="2918"/>
      <c r="S30" s="2918"/>
      <c r="T30" s="2918"/>
      <c r="U30" s="2918"/>
      <c r="V30" s="2918"/>
      <c r="W30" s="2918"/>
      <c r="X30" s="2918"/>
      <c r="Y30" s="2918"/>
      <c r="Z30" s="2818"/>
      <c r="AA30" s="2917"/>
      <c r="AB30" s="2917"/>
      <c r="AC30" s="2917"/>
      <c r="AD30" s="2917"/>
      <c r="AE30" s="2917"/>
      <c r="AF30" s="2917"/>
      <c r="AG30" s="2917"/>
      <c r="AH30" s="2917"/>
      <c r="AI30" s="2820"/>
    </row>
    <row r="31" spans="1:38" ht="9" customHeight="1">
      <c r="A31" s="633"/>
      <c r="B31" s="633"/>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row>
    <row r="32" spans="1:38" s="822" customFormat="1" ht="13.5" customHeight="1">
      <c r="A32" s="239" t="s">
        <v>2354</v>
      </c>
      <c r="B32" s="228"/>
      <c r="C32" s="228"/>
      <c r="D32" s="228"/>
      <c r="E32" s="228"/>
      <c r="F32" s="228"/>
      <c r="G32" s="135"/>
      <c r="H32" s="135"/>
      <c r="I32" s="484"/>
      <c r="J32" s="484"/>
      <c r="K32" s="484"/>
      <c r="L32" s="484"/>
      <c r="M32" s="484"/>
      <c r="N32" s="135"/>
      <c r="O32" s="228" t="s">
        <v>1248</v>
      </c>
      <c r="P32" s="135" t="s">
        <v>491</v>
      </c>
      <c r="R32" s="278"/>
      <c r="S32" s="761" t="s">
        <v>1711</v>
      </c>
      <c r="T32" s="632"/>
      <c r="U32" s="228" t="s">
        <v>1712</v>
      </c>
      <c r="V32" s="228"/>
      <c r="W32" s="228"/>
      <c r="X32" s="167" t="s">
        <v>1713</v>
      </c>
      <c r="Y32" s="632"/>
      <c r="Z32" s="228" t="s">
        <v>1714</v>
      </c>
      <c r="AC32" s="228" t="s">
        <v>1248</v>
      </c>
      <c r="AD32" s="228" t="s">
        <v>492</v>
      </c>
      <c r="AE32" s="801"/>
      <c r="AG32" s="801"/>
      <c r="AH32" s="801"/>
      <c r="AI32" s="801"/>
      <c r="AJ32" s="801"/>
      <c r="AK32" s="801"/>
      <c r="AL32" s="801"/>
    </row>
    <row r="33" spans="1:39" s="822" customFormat="1" ht="13.5" customHeight="1">
      <c r="A33" s="239" t="s">
        <v>2273</v>
      </c>
      <c r="B33" s="228"/>
      <c r="C33" s="228"/>
      <c r="D33" s="228"/>
      <c r="E33" s="228"/>
      <c r="F33" s="228"/>
      <c r="G33" s="135"/>
      <c r="H33" s="135"/>
      <c r="I33" s="484"/>
      <c r="J33" s="484"/>
      <c r="K33" s="135"/>
      <c r="L33" s="228"/>
      <c r="M33" s="228"/>
      <c r="N33" s="801"/>
      <c r="O33" s="228" t="s">
        <v>1248</v>
      </c>
      <c r="P33" s="135" t="s">
        <v>491</v>
      </c>
      <c r="R33" s="278"/>
      <c r="S33" s="761" t="s">
        <v>1711</v>
      </c>
      <c r="T33" s="632"/>
      <c r="U33" s="228" t="s">
        <v>1712</v>
      </c>
      <c r="V33" s="228"/>
      <c r="W33" s="228"/>
      <c r="X33" s="167" t="s">
        <v>1713</v>
      </c>
      <c r="Y33" s="632"/>
      <c r="Z33" s="228" t="s">
        <v>1714</v>
      </c>
      <c r="AC33" s="228" t="s">
        <v>1248</v>
      </c>
      <c r="AD33" s="228" t="s">
        <v>492</v>
      </c>
    </row>
    <row r="34" spans="1:39" ht="13.5" customHeight="1">
      <c r="A34" s="313" t="s">
        <v>2355</v>
      </c>
      <c r="B34" s="801"/>
      <c r="C34" s="801"/>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row>
    <row r="35" spans="1:39" ht="13.5" customHeight="1">
      <c r="A35" s="801"/>
      <c r="B35" s="801"/>
      <c r="C35" s="801"/>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row>
    <row r="36" spans="1:39" ht="13.5" customHeight="1">
      <c r="A36" s="111" t="s">
        <v>2356</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39" ht="13.5" customHeight="1">
      <c r="A37" s="111"/>
      <c r="B37" s="517" t="s">
        <v>39</v>
      </c>
      <c r="C37" s="517" t="s">
        <v>1859</v>
      </c>
      <c r="D37" s="111"/>
      <c r="E37" s="111"/>
      <c r="F37" s="111"/>
      <c r="G37" s="111"/>
      <c r="H37" s="111"/>
      <c r="I37" s="111"/>
      <c r="J37" s="111"/>
      <c r="K37" s="111"/>
      <c r="L37" s="111"/>
      <c r="M37" s="111"/>
      <c r="N37" s="111"/>
      <c r="O37" s="911" t="s">
        <v>1248</v>
      </c>
      <c r="P37" s="517" t="s">
        <v>491</v>
      </c>
      <c r="Q37" s="317"/>
      <c r="R37" s="317"/>
      <c r="S37" s="911" t="s">
        <v>1248</v>
      </c>
      <c r="T37" s="517" t="s">
        <v>492</v>
      </c>
      <c r="U37" s="111"/>
      <c r="V37" s="111"/>
      <c r="W37" s="111"/>
      <c r="X37" s="111"/>
      <c r="Y37" s="111"/>
      <c r="Z37" s="111"/>
      <c r="AA37" s="111"/>
      <c r="AB37" s="111"/>
      <c r="AC37" s="111"/>
      <c r="AD37" s="111"/>
    </row>
    <row r="38" spans="1:39" ht="13.5" customHeight="1">
      <c r="A38" s="517"/>
      <c r="B38" s="517"/>
      <c r="C38" s="517" t="s">
        <v>2274</v>
      </c>
      <c r="D38" s="517"/>
      <c r="E38" s="517"/>
      <c r="F38" s="517"/>
      <c r="G38" s="517"/>
      <c r="H38" s="517"/>
      <c r="I38" s="517"/>
      <c r="J38" s="517"/>
      <c r="K38" s="517"/>
      <c r="L38" s="517"/>
      <c r="M38" s="517"/>
      <c r="N38" s="517"/>
      <c r="O38" s="911" t="s">
        <v>1248</v>
      </c>
      <c r="P38" s="517" t="s">
        <v>491</v>
      </c>
      <c r="S38" s="911" t="s">
        <v>1248</v>
      </c>
      <c r="T38" s="517" t="s">
        <v>492</v>
      </c>
    </row>
    <row r="39" spans="1:39" ht="13.5" customHeight="1">
      <c r="A39" s="517"/>
      <c r="B39" s="517"/>
      <c r="C39" s="517" t="s">
        <v>2275</v>
      </c>
      <c r="D39" s="517"/>
      <c r="E39" s="517"/>
      <c r="F39" s="517"/>
      <c r="G39" s="517"/>
      <c r="H39" s="517"/>
      <c r="I39" s="517"/>
      <c r="J39" s="517"/>
      <c r="K39" s="517"/>
      <c r="L39" s="517"/>
      <c r="M39" s="517"/>
      <c r="N39" s="517"/>
      <c r="O39" s="911" t="s">
        <v>1248</v>
      </c>
      <c r="P39" s="517" t="s">
        <v>391</v>
      </c>
      <c r="Q39" s="317"/>
      <c r="R39" s="317"/>
      <c r="S39" s="911" t="s">
        <v>1248</v>
      </c>
      <c r="T39" s="517" t="s">
        <v>392</v>
      </c>
      <c r="U39" s="517"/>
      <c r="V39" s="517"/>
      <c r="W39" s="517"/>
      <c r="X39" s="911" t="s">
        <v>1248</v>
      </c>
      <c r="Y39" s="517" t="s">
        <v>646</v>
      </c>
      <c r="Z39" s="517"/>
      <c r="AA39" s="517"/>
      <c r="AB39" s="512" t="s">
        <v>424</v>
      </c>
      <c r="AC39" s="2226"/>
      <c r="AD39" s="2226"/>
      <c r="AE39" s="517" t="s">
        <v>425</v>
      </c>
      <c r="AF39" s="911" t="s">
        <v>1248</v>
      </c>
      <c r="AG39" s="517" t="s">
        <v>492</v>
      </c>
      <c r="AK39" s="517"/>
    </row>
    <row r="40" spans="1:39" ht="13.5" customHeight="1">
      <c r="A40" s="135"/>
      <c r="B40" s="135"/>
      <c r="C40" s="135"/>
      <c r="D40" s="135"/>
      <c r="E40" s="135"/>
      <c r="F40" s="135"/>
      <c r="G40" s="135"/>
      <c r="H40" s="135"/>
      <c r="I40" s="135"/>
      <c r="J40" s="135"/>
      <c r="K40" s="135"/>
      <c r="L40" s="135"/>
      <c r="M40" s="135"/>
      <c r="N40" s="135"/>
      <c r="O40" s="755"/>
      <c r="P40" s="135"/>
      <c r="Q40" s="635"/>
      <c r="R40" s="135"/>
      <c r="S40" s="151"/>
      <c r="T40" s="792"/>
      <c r="U40" s="792"/>
      <c r="V40" s="792"/>
      <c r="W40" s="792"/>
      <c r="X40" s="792"/>
      <c r="Y40" s="792"/>
      <c r="Z40" s="792"/>
      <c r="AA40" s="792"/>
      <c r="AB40" s="792"/>
      <c r="AC40" s="792"/>
      <c r="AD40" s="792"/>
      <c r="AE40" s="244"/>
      <c r="AF40" s="755"/>
      <c r="AG40" s="135"/>
      <c r="AH40" s="755"/>
      <c r="AI40" s="135"/>
      <c r="AM40" s="517"/>
    </row>
    <row r="41" spans="1:39" ht="13.5" customHeight="1">
      <c r="A41" s="111"/>
      <c r="B41" s="517" t="s">
        <v>48</v>
      </c>
      <c r="C41" s="517" t="s">
        <v>1860</v>
      </c>
      <c r="D41" s="111"/>
      <c r="E41" s="111"/>
      <c r="F41" s="111"/>
      <c r="G41" s="111"/>
      <c r="H41" s="111"/>
      <c r="I41" s="111"/>
      <c r="J41" s="111"/>
      <c r="K41" s="111"/>
      <c r="L41" s="111"/>
      <c r="M41" s="111"/>
      <c r="N41" s="111"/>
      <c r="O41" s="911" t="s">
        <v>1248</v>
      </c>
      <c r="P41" s="517" t="s">
        <v>491</v>
      </c>
      <c r="Q41" s="317"/>
      <c r="R41" s="317"/>
      <c r="S41" s="911" t="s">
        <v>1248</v>
      </c>
      <c r="T41" s="517" t="s">
        <v>492</v>
      </c>
      <c r="U41" s="111"/>
      <c r="V41" s="111"/>
      <c r="W41" s="111"/>
      <c r="X41" s="111"/>
      <c r="Y41" s="111"/>
      <c r="Z41" s="111"/>
      <c r="AA41" s="521"/>
      <c r="AB41" s="521"/>
      <c r="AC41" s="521"/>
      <c r="AD41" s="512"/>
      <c r="AE41" s="512"/>
    </row>
    <row r="42" spans="1:39" ht="13.5" customHeight="1">
      <c r="A42" s="517"/>
      <c r="B42" s="517"/>
      <c r="C42" s="517" t="s">
        <v>2276</v>
      </c>
      <c r="D42" s="517"/>
      <c r="E42" s="517"/>
      <c r="F42" s="517"/>
      <c r="G42" s="517"/>
      <c r="H42" s="517"/>
      <c r="I42" s="517"/>
      <c r="J42" s="517"/>
      <c r="K42" s="517"/>
      <c r="L42" s="517"/>
      <c r="M42" s="517"/>
      <c r="N42" s="517"/>
      <c r="O42" s="911" t="s">
        <v>1248</v>
      </c>
      <c r="P42" s="517" t="s">
        <v>491</v>
      </c>
      <c r="S42" s="911" t="s">
        <v>1248</v>
      </c>
      <c r="T42" s="517" t="s">
        <v>492</v>
      </c>
      <c r="U42" s="244"/>
      <c r="V42" s="244"/>
      <c r="W42" s="135"/>
      <c r="X42" s="911"/>
      <c r="Y42" s="517"/>
    </row>
    <row r="43" spans="1:39" ht="13.5" customHeight="1">
      <c r="A43" s="517"/>
      <c r="B43" s="517"/>
      <c r="C43" s="517" t="s">
        <v>2275</v>
      </c>
      <c r="D43" s="517"/>
      <c r="E43" s="517"/>
      <c r="F43" s="517"/>
      <c r="G43" s="517"/>
      <c r="H43" s="517"/>
      <c r="I43" s="517"/>
      <c r="J43" s="517"/>
      <c r="K43" s="517"/>
      <c r="L43" s="517"/>
      <c r="M43" s="517"/>
      <c r="N43" s="517"/>
      <c r="O43" s="911" t="s">
        <v>1248</v>
      </c>
      <c r="P43" s="517" t="s">
        <v>391</v>
      </c>
      <c r="Q43" s="317"/>
      <c r="R43" s="317"/>
      <c r="S43" s="911" t="s">
        <v>1248</v>
      </c>
      <c r="T43" s="517" t="s">
        <v>392</v>
      </c>
      <c r="U43" s="517"/>
      <c r="V43" s="517"/>
      <c r="W43" s="517"/>
      <c r="X43" s="911" t="s">
        <v>1248</v>
      </c>
      <c r="Y43" s="517" t="s">
        <v>646</v>
      </c>
      <c r="Z43" s="517"/>
      <c r="AA43" s="517"/>
      <c r="AB43" s="512" t="s">
        <v>424</v>
      </c>
      <c r="AC43" s="2226"/>
      <c r="AD43" s="2226"/>
      <c r="AE43" s="517" t="s">
        <v>425</v>
      </c>
      <c r="AF43" s="911" t="s">
        <v>1248</v>
      </c>
      <c r="AG43" s="517" t="s">
        <v>492</v>
      </c>
    </row>
    <row r="44" spans="1:39" ht="13.5" customHeight="1">
      <c r="A44" s="517"/>
      <c r="B44" s="517"/>
      <c r="C44" s="517"/>
      <c r="D44" s="517"/>
      <c r="E44" s="517"/>
      <c r="F44" s="517"/>
      <c r="G44" s="517"/>
      <c r="H44" s="517"/>
      <c r="I44" s="517"/>
      <c r="J44" s="517"/>
      <c r="K44" s="517"/>
      <c r="L44" s="517"/>
      <c r="M44" s="517"/>
      <c r="N44" s="517"/>
      <c r="O44" s="911"/>
      <c r="P44" s="517"/>
      <c r="Q44" s="317"/>
      <c r="R44" s="317"/>
      <c r="S44" s="911"/>
      <c r="T44" s="517"/>
      <c r="U44" s="517"/>
      <c r="V44" s="517"/>
      <c r="W44" s="517"/>
      <c r="X44" s="911"/>
      <c r="Y44" s="517"/>
      <c r="Z44" s="517"/>
      <c r="AA44" s="517"/>
      <c r="AB44" s="512"/>
      <c r="AC44" s="244"/>
      <c r="AD44" s="244"/>
      <c r="AE44" s="135"/>
      <c r="AF44" s="911"/>
      <c r="AG44" s="517"/>
    </row>
    <row r="45" spans="1:39" ht="13.5" customHeight="1">
      <c r="A45" s="379"/>
      <c r="B45" s="517" t="s">
        <v>134</v>
      </c>
      <c r="C45" s="517" t="s">
        <v>1863</v>
      </c>
      <c r="D45" s="512"/>
      <c r="E45" s="512"/>
      <c r="F45" s="512"/>
      <c r="G45" s="512"/>
      <c r="H45" s="512"/>
      <c r="I45" s="512"/>
      <c r="J45" s="512"/>
      <c r="K45" s="512"/>
      <c r="L45" s="512"/>
      <c r="M45" s="512"/>
      <c r="N45" s="512"/>
      <c r="O45" s="911" t="s">
        <v>1248</v>
      </c>
      <c r="P45" s="512" t="s">
        <v>393</v>
      </c>
      <c r="Q45" s="512"/>
      <c r="R45" s="512"/>
      <c r="S45" s="512"/>
      <c r="T45" s="512"/>
      <c r="U45" s="2405"/>
      <c r="V45" s="2405"/>
      <c r="W45" s="2405"/>
      <c r="X45" s="2405"/>
      <c r="Y45" s="2405"/>
      <c r="Z45" s="2405"/>
      <c r="AA45" s="2405"/>
      <c r="AB45" s="2405"/>
      <c r="AC45" s="512" t="s">
        <v>193</v>
      </c>
      <c r="AD45" s="512"/>
      <c r="AE45" s="911" t="s">
        <v>1248</v>
      </c>
      <c r="AF45" s="512" t="s">
        <v>394</v>
      </c>
      <c r="AG45" s="512"/>
      <c r="AH45" s="512"/>
      <c r="AI45" s="512"/>
    </row>
    <row r="47" spans="1:39" ht="13.5" customHeight="1">
      <c r="A47" s="514"/>
      <c r="B47" s="514"/>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row>
    <row r="48" spans="1:39" ht="13.5" customHeight="1">
      <c r="A48" s="514"/>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row>
    <row r="49" spans="1:35" ht="13.5" customHeight="1">
      <c r="A49" s="514"/>
      <c r="B49" s="514"/>
      <c r="C49" s="5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row>
    <row r="50" spans="1:35" ht="13.5" customHeight="1">
      <c r="A50" s="514"/>
      <c r="B50" s="514"/>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row>
    <row r="51" spans="1:35" ht="13.5" customHeight="1">
      <c r="A51" s="514"/>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row>
    <row r="52" spans="1:35" ht="13.5" customHeight="1">
      <c r="A52" s="514"/>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row>
    <row r="53" spans="1:35" ht="13.5" customHeight="1">
      <c r="A53" s="514"/>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row>
    <row r="54" spans="1:35" ht="13.5" customHeight="1">
      <c r="A54" s="514"/>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row>
    <row r="55" spans="1:35" ht="13.5" customHeight="1">
      <c r="A55" s="514"/>
      <c r="B55" s="514"/>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row>
    <row r="56" spans="1:35" ht="13.5" customHeight="1">
      <c r="A56" s="514"/>
      <c r="B56" s="514"/>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row>
    <row r="57" spans="1:35" ht="13.5" customHeight="1">
      <c r="A57" s="514"/>
      <c r="B57" s="514"/>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row>
    <row r="58" spans="1:35" ht="13.5" customHeight="1">
      <c r="A58" s="514"/>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row>
    <row r="59" spans="1:35" ht="13.5" customHeight="1">
      <c r="A59" s="514"/>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row>
    <row r="60" spans="1:35" ht="13.5" customHeight="1">
      <c r="A60" s="514"/>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row>
    <row r="61" spans="1:35" ht="13.5" customHeight="1">
      <c r="A61" s="514"/>
      <c r="B61" s="514"/>
      <c r="C61" s="514"/>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row>
  </sheetData>
  <mergeCells count="63">
    <mergeCell ref="AD13:AF13"/>
    <mergeCell ref="L4:N5"/>
    <mergeCell ref="O4:Q5"/>
    <mergeCell ref="R4:T5"/>
    <mergeCell ref="U4:W5"/>
    <mergeCell ref="X4:Z5"/>
    <mergeCell ref="AA4:AC5"/>
    <mergeCell ref="AD16:AF16"/>
    <mergeCell ref="AC43:AD43"/>
    <mergeCell ref="Z21:AI22"/>
    <mergeCell ref="F21:Y22"/>
    <mergeCell ref="Z23:AI26"/>
    <mergeCell ref="A21:E22"/>
    <mergeCell ref="AA16:AB16"/>
    <mergeCell ref="L16:M16"/>
    <mergeCell ref="O16:P16"/>
    <mergeCell ref="R16:S16"/>
    <mergeCell ref="U16:V16"/>
    <mergeCell ref="A12:B17"/>
    <mergeCell ref="X16:Y16"/>
    <mergeCell ref="R13:S13"/>
    <mergeCell ref="O13:P13"/>
    <mergeCell ref="U13:V13"/>
    <mergeCell ref="X13:Y13"/>
    <mergeCell ref="AA13:AB13"/>
    <mergeCell ref="C15:G17"/>
    <mergeCell ref="C12:G14"/>
    <mergeCell ref="L13:M13"/>
    <mergeCell ref="H13:J13"/>
    <mergeCell ref="H16:J16"/>
    <mergeCell ref="R7:S7"/>
    <mergeCell ref="X7:Y7"/>
    <mergeCell ref="AA7:AB7"/>
    <mergeCell ref="X10:Y10"/>
    <mergeCell ref="AA10:AB10"/>
    <mergeCell ref="L10:M10"/>
    <mergeCell ref="H7:J7"/>
    <mergeCell ref="H10:J10"/>
    <mergeCell ref="A3:B5"/>
    <mergeCell ref="C3:G5"/>
    <mergeCell ref="H3:K5"/>
    <mergeCell ref="A6:B11"/>
    <mergeCell ref="U7:V7"/>
    <mergeCell ref="O10:P10"/>
    <mergeCell ref="O7:P7"/>
    <mergeCell ref="R10:S10"/>
    <mergeCell ref="U10:V10"/>
    <mergeCell ref="L7:M7"/>
    <mergeCell ref="C6:G8"/>
    <mergeCell ref="C9:G11"/>
    <mergeCell ref="L3:AG3"/>
    <mergeCell ref="AD4:AG5"/>
    <mergeCell ref="AD7:AF7"/>
    <mergeCell ref="AD10:AF10"/>
    <mergeCell ref="U45:AB45"/>
    <mergeCell ref="A23:E25"/>
    <mergeCell ref="F27:Y30"/>
    <mergeCell ref="Z27:AI30"/>
    <mergeCell ref="AC39:AD39"/>
    <mergeCell ref="B26:C26"/>
    <mergeCell ref="B30:C30"/>
    <mergeCell ref="F23:Y26"/>
    <mergeCell ref="A27:E29"/>
  </mergeCells>
  <phoneticPr fontId="5"/>
  <dataValidations count="1">
    <dataValidation type="list" allowBlank="1" showInputMessage="1" showErrorMessage="1" sqref="O32:O33 AE45 AC32:AC33 X39 O41:O45 S37:S39 S41:S44 O37:O39 AF39 X42:X44 AF43:AF44">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view="pageBreakPreview" zoomScaleNormal="100" zoomScaleSheetLayoutView="100" workbookViewId="0"/>
  </sheetViews>
  <sheetFormatPr defaultColWidth="2.625" defaultRowHeight="13.5" customHeight="1"/>
  <cols>
    <col min="1" max="16384" width="2.625" style="637"/>
  </cols>
  <sheetData>
    <row r="1" spans="1:39" ht="13.5" customHeight="1">
      <c r="A1" s="111" t="s">
        <v>2349</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132"/>
    </row>
    <row r="2" spans="1:39">
      <c r="B2" s="512"/>
      <c r="C2" s="89" t="s">
        <v>1994</v>
      </c>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J2" s="132"/>
    </row>
    <row r="3" spans="1:39">
      <c r="A3" s="514"/>
      <c r="B3" s="514" t="s">
        <v>39</v>
      </c>
      <c r="C3" s="517" t="s">
        <v>2000</v>
      </c>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132"/>
    </row>
    <row r="4" spans="1:39">
      <c r="A4" s="514"/>
      <c r="B4" s="514"/>
      <c r="C4" s="517"/>
      <c r="D4" s="733" t="s">
        <v>1248</v>
      </c>
      <c r="E4" s="517" t="s">
        <v>491</v>
      </c>
      <c r="F4" s="818"/>
      <c r="G4" s="818" t="s">
        <v>710</v>
      </c>
      <c r="H4" s="514"/>
      <c r="I4" s="514" t="s">
        <v>1997</v>
      </c>
      <c r="J4" s="514"/>
      <c r="K4" s="514"/>
      <c r="L4" s="514"/>
      <c r="M4" s="1225"/>
      <c r="N4" s="1225"/>
      <c r="O4" s="1225"/>
      <c r="P4" s="2835" t="s">
        <v>1995</v>
      </c>
      <c r="Q4" s="2835"/>
      <c r="R4" s="1225"/>
      <c r="S4" s="1225"/>
      <c r="T4" s="1225"/>
      <c r="U4" s="2835" t="s">
        <v>1996</v>
      </c>
      <c r="V4" s="2835"/>
      <c r="W4" s="514"/>
      <c r="X4" s="514"/>
      <c r="Y4" s="514"/>
      <c r="Z4" s="514"/>
      <c r="AA4" s="514"/>
      <c r="AB4" s="514"/>
      <c r="AC4" s="514"/>
      <c r="AD4" s="514"/>
      <c r="AE4" s="514"/>
      <c r="AF4" s="514"/>
      <c r="AG4" s="514"/>
      <c r="AH4" s="514"/>
      <c r="AI4" s="514"/>
      <c r="AK4" s="132"/>
    </row>
    <row r="5" spans="1:39">
      <c r="A5" s="514"/>
      <c r="B5" s="514"/>
      <c r="C5" s="514"/>
      <c r="D5" s="733" t="s">
        <v>1248</v>
      </c>
      <c r="E5" s="517" t="s">
        <v>909</v>
      </c>
      <c r="F5" s="514"/>
      <c r="G5" s="514" t="s">
        <v>710</v>
      </c>
      <c r="H5" s="514"/>
      <c r="I5" s="891" t="s">
        <v>2002</v>
      </c>
    </row>
    <row r="7" spans="1:39">
      <c r="A7" s="514"/>
      <c r="B7" s="514" t="s">
        <v>48</v>
      </c>
      <c r="C7" s="514" t="s">
        <v>2017</v>
      </c>
      <c r="D7" s="514"/>
      <c r="E7" s="514"/>
      <c r="F7" s="514"/>
      <c r="G7" s="514"/>
      <c r="H7" s="514"/>
      <c r="AJ7" s="514"/>
      <c r="AK7" s="514"/>
      <c r="AL7" s="514"/>
    </row>
    <row r="8" spans="1:39">
      <c r="A8" s="514"/>
      <c r="B8" s="514"/>
      <c r="C8" s="514" t="s">
        <v>927</v>
      </c>
      <c r="D8" s="514" t="s">
        <v>1999</v>
      </c>
      <c r="E8" s="514"/>
      <c r="F8" s="514"/>
      <c r="G8" s="514"/>
      <c r="H8" s="514"/>
      <c r="AJ8" s="514"/>
      <c r="AK8" s="514"/>
      <c r="AL8" s="514"/>
    </row>
    <row r="9" spans="1:39">
      <c r="A9" s="514"/>
      <c r="B9" s="514"/>
      <c r="C9" s="514"/>
      <c r="D9" s="514"/>
      <c r="E9" s="733" t="s">
        <v>1248</v>
      </c>
      <c r="F9" s="514" t="s">
        <v>491</v>
      </c>
      <c r="G9" s="514"/>
      <c r="H9" s="514" t="s">
        <v>710</v>
      </c>
      <c r="I9" s="514"/>
      <c r="J9" s="514" t="s">
        <v>1998</v>
      </c>
      <c r="K9" s="514"/>
      <c r="L9" s="514"/>
      <c r="M9" s="514"/>
      <c r="N9" s="733" t="s">
        <v>1248</v>
      </c>
      <c r="O9" s="514" t="s">
        <v>876</v>
      </c>
      <c r="P9" s="514"/>
      <c r="Q9" s="514"/>
      <c r="R9" s="514"/>
      <c r="S9" s="733" t="s">
        <v>1248</v>
      </c>
      <c r="T9" s="514" t="s">
        <v>877</v>
      </c>
      <c r="U9" s="514"/>
      <c r="V9" s="514"/>
      <c r="W9" s="733" t="s">
        <v>1248</v>
      </c>
      <c r="X9" s="514" t="s">
        <v>878</v>
      </c>
      <c r="Y9" s="514"/>
      <c r="Z9" s="514"/>
      <c r="AA9" s="733" t="s">
        <v>1248</v>
      </c>
      <c r="AB9" s="514" t="s">
        <v>880</v>
      </c>
      <c r="AC9" s="514"/>
      <c r="AD9" s="514"/>
      <c r="AE9" s="514"/>
      <c r="AF9" s="514"/>
      <c r="AG9" s="514"/>
    </row>
    <row r="10" spans="1:39">
      <c r="A10" s="514"/>
      <c r="B10" s="514"/>
      <c r="C10" s="514"/>
      <c r="D10" s="514"/>
      <c r="E10" s="733" t="s">
        <v>1248</v>
      </c>
      <c r="F10" s="517" t="s">
        <v>909</v>
      </c>
      <c r="G10" s="517"/>
      <c r="H10" s="517"/>
      <c r="I10" s="517"/>
      <c r="J10" s="514"/>
      <c r="K10" s="514"/>
      <c r="L10" s="514"/>
      <c r="M10" s="514"/>
      <c r="N10" s="733" t="s">
        <v>1248</v>
      </c>
      <c r="O10" s="514" t="s">
        <v>879</v>
      </c>
      <c r="P10" s="514"/>
      <c r="Q10" s="514"/>
      <c r="R10" s="514"/>
      <c r="S10" s="733" t="s">
        <v>1248</v>
      </c>
      <c r="T10" s="514" t="s">
        <v>4</v>
      </c>
      <c r="U10" s="514"/>
      <c r="V10" s="514"/>
      <c r="W10" s="514"/>
      <c r="X10" s="733" t="s">
        <v>1248</v>
      </c>
      <c r="Y10" s="514" t="s">
        <v>1182</v>
      </c>
      <c r="Z10" s="514"/>
      <c r="AA10" s="514"/>
      <c r="AB10" s="514" t="s">
        <v>90</v>
      </c>
      <c r="AC10" s="829"/>
      <c r="AD10" s="514"/>
      <c r="AE10" s="514"/>
      <c r="AF10" s="514"/>
      <c r="AG10" s="514"/>
      <c r="AH10" s="514"/>
      <c r="AI10" s="514"/>
      <c r="AJ10" s="514"/>
      <c r="AK10" s="514"/>
      <c r="AL10" s="514"/>
      <c r="AM10" s="514"/>
    </row>
    <row r="12" spans="1:39">
      <c r="A12" s="514"/>
      <c r="B12" s="514"/>
      <c r="C12" s="514" t="s">
        <v>955</v>
      </c>
      <c r="D12" s="514" t="s">
        <v>880</v>
      </c>
      <c r="E12" s="514"/>
      <c r="F12" s="514"/>
      <c r="G12" s="514"/>
      <c r="H12" s="514"/>
      <c r="I12" s="514"/>
      <c r="J12" s="733" t="s">
        <v>1248</v>
      </c>
      <c r="K12" s="514" t="s">
        <v>0</v>
      </c>
      <c r="L12" s="514"/>
      <c r="M12" s="514"/>
      <c r="N12" s="514"/>
      <c r="O12" s="733" t="s">
        <v>1248</v>
      </c>
      <c r="P12" s="514" t="s">
        <v>1</v>
      </c>
      <c r="Q12" s="514"/>
      <c r="R12" s="514"/>
      <c r="S12" s="514"/>
      <c r="T12" s="514"/>
      <c r="U12" s="514"/>
      <c r="V12" s="514"/>
      <c r="W12" s="514"/>
      <c r="X12" s="514"/>
      <c r="Y12" s="514"/>
      <c r="Z12" s="514"/>
      <c r="AA12" s="514"/>
      <c r="AB12" s="514"/>
      <c r="AC12" s="514"/>
      <c r="AD12" s="514"/>
      <c r="AE12" s="514"/>
      <c r="AF12" s="514"/>
      <c r="AG12" s="514"/>
      <c r="AH12" s="514"/>
      <c r="AI12" s="514"/>
      <c r="AJ12" s="514"/>
    </row>
    <row r="13" spans="1:39">
      <c r="A13" s="514"/>
      <c r="B13" s="514"/>
      <c r="C13" s="514"/>
      <c r="D13" s="514"/>
      <c r="E13" s="514"/>
      <c r="F13" s="514"/>
      <c r="G13" s="514"/>
      <c r="H13" s="514"/>
      <c r="I13" s="514"/>
      <c r="J13" s="514"/>
      <c r="K13" s="514"/>
      <c r="L13" s="2980" t="s">
        <v>26</v>
      </c>
      <c r="M13" s="2980"/>
      <c r="N13" s="2980"/>
      <c r="O13" s="2980"/>
      <c r="P13" s="2980"/>
      <c r="Q13" s="2980"/>
      <c r="R13" s="2980"/>
      <c r="S13" s="2980"/>
      <c r="T13" s="2980"/>
      <c r="U13" s="2980"/>
      <c r="V13" s="2980"/>
      <c r="W13" s="2980"/>
      <c r="X13" s="2980"/>
      <c r="Y13" s="2980"/>
      <c r="Z13" s="2980"/>
      <c r="AA13" s="2980"/>
      <c r="AB13" s="2980"/>
      <c r="AC13" s="2980"/>
      <c r="AD13" s="2980"/>
      <c r="AE13" s="2980"/>
      <c r="AF13" s="757"/>
      <c r="AG13" s="757"/>
      <c r="AH13" s="757"/>
      <c r="AI13" s="757"/>
      <c r="AJ13" s="757"/>
    </row>
    <row r="14" spans="1:39">
      <c r="A14" s="514"/>
      <c r="B14" s="514"/>
      <c r="C14" s="514"/>
      <c r="D14" s="514"/>
      <c r="E14" s="514"/>
      <c r="F14" s="514"/>
      <c r="G14" s="514"/>
      <c r="H14" s="514"/>
      <c r="I14" s="514"/>
      <c r="J14" s="514"/>
      <c r="K14" s="514"/>
      <c r="L14" s="2980"/>
      <c r="M14" s="2980"/>
      <c r="N14" s="2980"/>
      <c r="O14" s="2980"/>
      <c r="P14" s="2980"/>
      <c r="Q14" s="2980"/>
      <c r="R14" s="2980"/>
      <c r="S14" s="2980"/>
      <c r="T14" s="2980"/>
      <c r="U14" s="2980"/>
      <c r="V14" s="2980"/>
      <c r="W14" s="2980"/>
      <c r="X14" s="2980"/>
      <c r="Y14" s="2980"/>
      <c r="Z14" s="2980"/>
      <c r="AA14" s="2980"/>
      <c r="AB14" s="2980"/>
      <c r="AC14" s="2980"/>
      <c r="AD14" s="2980"/>
      <c r="AE14" s="2980"/>
      <c r="AF14" s="757"/>
      <c r="AG14" s="757"/>
      <c r="AH14" s="757"/>
      <c r="AI14" s="757"/>
      <c r="AJ14" s="757"/>
    </row>
    <row r="15" spans="1:39">
      <c r="A15" s="514"/>
      <c r="B15" s="514"/>
      <c r="C15" s="514" t="s">
        <v>963</v>
      </c>
      <c r="D15" s="514" t="s">
        <v>878</v>
      </c>
      <c r="E15" s="514"/>
      <c r="F15" s="514"/>
      <c r="G15" s="514"/>
      <c r="H15" s="514"/>
      <c r="I15" s="514"/>
      <c r="J15" s="733" t="s">
        <v>1248</v>
      </c>
      <c r="K15" s="514" t="s">
        <v>2</v>
      </c>
      <c r="L15" s="514"/>
      <c r="M15" s="514"/>
      <c r="N15" s="514"/>
      <c r="O15" s="733" t="s">
        <v>1248</v>
      </c>
      <c r="P15" s="514" t="s">
        <v>3</v>
      </c>
      <c r="Q15" s="514"/>
      <c r="R15" s="514"/>
      <c r="S15" s="514"/>
      <c r="T15" s="514"/>
      <c r="U15" s="514"/>
      <c r="V15" s="514"/>
      <c r="W15" s="514"/>
      <c r="X15" s="514"/>
      <c r="Y15" s="514"/>
      <c r="Z15" s="514"/>
      <c r="AA15" s="514"/>
      <c r="AB15" s="514"/>
      <c r="AC15" s="514"/>
      <c r="AD15" s="514"/>
      <c r="AE15" s="514"/>
      <c r="AF15" s="514"/>
      <c r="AG15" s="514"/>
      <c r="AH15" s="514"/>
      <c r="AI15" s="514"/>
      <c r="AJ15" s="514"/>
    </row>
    <row r="16" spans="1:39">
      <c r="A16" s="514"/>
      <c r="B16" s="514"/>
      <c r="C16" s="514" t="s">
        <v>2001</v>
      </c>
      <c r="D16" s="514" t="s">
        <v>947</v>
      </c>
      <c r="E16" s="514"/>
      <c r="F16" s="514"/>
      <c r="G16" s="514"/>
      <c r="H16" s="514"/>
      <c r="I16" s="514"/>
      <c r="J16" s="514" t="s">
        <v>948</v>
      </c>
      <c r="K16" s="514"/>
      <c r="L16" s="514"/>
      <c r="M16" s="650"/>
      <c r="N16" s="514" t="s">
        <v>949</v>
      </c>
      <c r="O16" s="514"/>
      <c r="P16" s="514"/>
      <c r="Q16" s="514"/>
      <c r="R16" s="514" t="s">
        <v>950</v>
      </c>
      <c r="S16" s="514"/>
      <c r="T16" s="650"/>
      <c r="U16" s="514" t="s">
        <v>949</v>
      </c>
      <c r="V16" s="514"/>
      <c r="W16" s="514"/>
      <c r="X16" s="514"/>
      <c r="Y16" s="514"/>
      <c r="Z16" s="514"/>
      <c r="AA16" s="514"/>
      <c r="AB16" s="514"/>
      <c r="AC16" s="514"/>
      <c r="AD16" s="514"/>
      <c r="AE16" s="514"/>
      <c r="AF16" s="514"/>
      <c r="AG16" s="514"/>
      <c r="AH16" s="514"/>
      <c r="AI16" s="514"/>
      <c r="AJ16" s="514"/>
    </row>
    <row r="17" spans="1:37">
      <c r="A17" s="514"/>
      <c r="B17" s="514"/>
      <c r="C17" s="514"/>
      <c r="D17" s="514"/>
      <c r="E17" s="514"/>
      <c r="F17" s="514"/>
      <c r="G17" s="514"/>
      <c r="H17" s="514"/>
      <c r="I17" s="514"/>
      <c r="J17" s="810"/>
      <c r="K17" s="514"/>
      <c r="L17" s="514"/>
      <c r="M17" s="514"/>
      <c r="N17" s="514"/>
      <c r="O17" s="733"/>
      <c r="P17" s="514"/>
      <c r="Q17" s="514"/>
      <c r="R17" s="514"/>
      <c r="S17" s="514"/>
      <c r="T17" s="514"/>
      <c r="U17" s="514"/>
      <c r="V17" s="514"/>
      <c r="W17" s="514"/>
      <c r="X17" s="514"/>
      <c r="Y17" s="514"/>
      <c r="Z17" s="514"/>
      <c r="AA17" s="514"/>
      <c r="AB17" s="514"/>
      <c r="AC17" s="514"/>
      <c r="AD17" s="514"/>
      <c r="AE17" s="514"/>
      <c r="AF17" s="514"/>
      <c r="AG17" s="514"/>
      <c r="AH17" s="514"/>
      <c r="AI17" s="514"/>
      <c r="AJ17" s="514"/>
    </row>
    <row r="18" spans="1:37" s="523" customFormat="1">
      <c r="A18" s="517"/>
      <c r="B18" s="517" t="s">
        <v>134</v>
      </c>
      <c r="C18" s="517" t="s">
        <v>2018</v>
      </c>
      <c r="D18" s="517"/>
      <c r="E18" s="517"/>
      <c r="F18" s="517"/>
      <c r="G18" s="517"/>
      <c r="H18" s="517"/>
      <c r="I18" s="517"/>
      <c r="J18" s="228"/>
      <c r="K18" s="517"/>
      <c r="L18" s="517"/>
      <c r="M18" s="517"/>
      <c r="N18" s="517"/>
      <c r="O18" s="228"/>
      <c r="P18" s="517"/>
      <c r="Q18" s="517"/>
      <c r="R18" s="517"/>
      <c r="S18" s="517"/>
      <c r="T18" s="517"/>
      <c r="U18" s="517"/>
      <c r="V18" s="517"/>
      <c r="W18" s="517"/>
      <c r="X18" s="517"/>
      <c r="Y18" s="517"/>
      <c r="Z18" s="517"/>
      <c r="AA18" s="517"/>
      <c r="AB18" s="517"/>
      <c r="AC18" s="517"/>
      <c r="AD18" s="517"/>
      <c r="AE18" s="517"/>
      <c r="AF18" s="517"/>
      <c r="AG18" s="517"/>
      <c r="AH18" s="517"/>
      <c r="AI18" s="517"/>
      <c r="AJ18" s="517"/>
    </row>
    <row r="19" spans="1:37" s="523" customFormat="1">
      <c r="A19" s="517"/>
      <c r="B19" s="517"/>
      <c r="C19" s="517" t="s">
        <v>927</v>
      </c>
      <c r="D19" s="517" t="s">
        <v>2019</v>
      </c>
      <c r="E19" s="517"/>
      <c r="F19" s="517"/>
      <c r="G19" s="517"/>
      <c r="H19" s="517"/>
      <c r="I19" s="517"/>
      <c r="J19" s="228"/>
      <c r="K19" s="517"/>
      <c r="L19" s="517"/>
      <c r="M19" s="517"/>
      <c r="N19" s="517"/>
      <c r="O19" s="228"/>
      <c r="P19" s="517"/>
      <c r="Q19" s="517"/>
      <c r="R19" s="517"/>
      <c r="S19" s="517"/>
      <c r="T19" s="517"/>
      <c r="U19" s="517"/>
      <c r="V19" s="517"/>
      <c r="W19" s="517"/>
      <c r="X19" s="517"/>
      <c r="Y19" s="517"/>
      <c r="Z19" s="517"/>
      <c r="AA19" s="517"/>
      <c r="AB19" s="517"/>
      <c r="AC19" s="517"/>
      <c r="AD19" s="517"/>
      <c r="AE19" s="517"/>
      <c r="AF19" s="517"/>
      <c r="AG19" s="517"/>
      <c r="AH19" s="517"/>
      <c r="AI19" s="517"/>
      <c r="AJ19" s="517"/>
    </row>
    <row r="20" spans="1:37" s="523" customFormat="1">
      <c r="A20" s="517"/>
      <c r="B20" s="517"/>
      <c r="C20" s="517"/>
      <c r="D20" s="517"/>
      <c r="E20" s="228" t="s">
        <v>1248</v>
      </c>
      <c r="F20" s="517" t="s">
        <v>491</v>
      </c>
      <c r="G20" s="517"/>
      <c r="H20" s="228" t="s">
        <v>1248</v>
      </c>
      <c r="I20" s="517" t="s">
        <v>909</v>
      </c>
      <c r="J20" s="517"/>
      <c r="K20" s="228"/>
      <c r="L20" s="517"/>
      <c r="M20" s="517"/>
      <c r="N20" s="517"/>
      <c r="O20" s="517"/>
      <c r="P20" s="228"/>
      <c r="Q20" s="517"/>
      <c r="R20" s="517"/>
      <c r="S20" s="517"/>
      <c r="T20" s="517"/>
      <c r="U20" s="517"/>
      <c r="V20" s="517"/>
      <c r="W20" s="517"/>
      <c r="X20" s="517"/>
      <c r="Y20" s="517"/>
      <c r="Z20" s="517"/>
      <c r="AA20" s="517"/>
      <c r="AB20" s="517"/>
      <c r="AC20" s="517"/>
      <c r="AD20" s="517"/>
      <c r="AE20" s="517"/>
      <c r="AF20" s="517"/>
      <c r="AG20" s="517"/>
      <c r="AH20" s="517"/>
      <c r="AI20" s="517"/>
      <c r="AJ20" s="517"/>
      <c r="AK20" s="517"/>
    </row>
    <row r="21" spans="1:37" s="523" customFormat="1">
      <c r="A21" s="517"/>
      <c r="B21" s="517"/>
      <c r="C21" s="517"/>
      <c r="D21" s="517"/>
      <c r="E21" s="228"/>
      <c r="F21" s="517"/>
      <c r="G21" s="517"/>
      <c r="H21" s="228"/>
      <c r="I21" s="517"/>
      <c r="J21" s="517"/>
      <c r="K21" s="228"/>
      <c r="L21" s="517"/>
      <c r="M21" s="517"/>
      <c r="N21" s="517"/>
      <c r="O21" s="517"/>
      <c r="P21" s="228"/>
      <c r="Q21" s="517"/>
      <c r="R21" s="517"/>
      <c r="S21" s="517"/>
      <c r="T21" s="517"/>
      <c r="U21" s="517"/>
      <c r="V21" s="517"/>
      <c r="W21" s="517"/>
      <c r="X21" s="517"/>
      <c r="Y21" s="517"/>
      <c r="Z21" s="517"/>
      <c r="AA21" s="517"/>
      <c r="AB21" s="517"/>
      <c r="AC21" s="517"/>
      <c r="AD21" s="517"/>
      <c r="AE21" s="517"/>
      <c r="AF21" s="517"/>
      <c r="AG21" s="517"/>
      <c r="AH21" s="517"/>
      <c r="AI21" s="517"/>
      <c r="AJ21" s="517"/>
      <c r="AK21" s="517"/>
    </row>
    <row r="22" spans="1:37" s="523" customFormat="1">
      <c r="A22" s="517"/>
      <c r="B22" s="517"/>
      <c r="C22" s="517" t="s">
        <v>955</v>
      </c>
      <c r="D22" s="517" t="s">
        <v>2277</v>
      </c>
      <c r="E22" s="517"/>
      <c r="F22" s="517"/>
      <c r="G22" s="517"/>
      <c r="H22" s="517"/>
      <c r="I22" s="517"/>
      <c r="J22" s="228"/>
      <c r="K22" s="517"/>
      <c r="L22" s="517"/>
      <c r="M22" s="517"/>
      <c r="N22" s="517"/>
      <c r="O22" s="228"/>
      <c r="P22" s="517"/>
      <c r="Q22" s="517"/>
      <c r="R22" s="517"/>
      <c r="S22" s="517"/>
      <c r="T22" s="517"/>
      <c r="U22" s="517"/>
      <c r="V22" s="517"/>
      <c r="W22" s="517"/>
      <c r="X22" s="517"/>
      <c r="Y22" s="517"/>
      <c r="Z22" s="517"/>
      <c r="AA22" s="517"/>
      <c r="AB22" s="517"/>
      <c r="AC22" s="517"/>
      <c r="AD22" s="517"/>
      <c r="AE22" s="517"/>
      <c r="AF22" s="517"/>
      <c r="AG22" s="517"/>
      <c r="AH22" s="517"/>
      <c r="AI22" s="517"/>
      <c r="AJ22" s="517"/>
    </row>
    <row r="23" spans="1:37" s="523" customFormat="1">
      <c r="A23" s="517"/>
      <c r="B23" s="517"/>
      <c r="C23" s="517"/>
      <c r="D23" s="517"/>
      <c r="E23" s="228" t="s">
        <v>1248</v>
      </c>
      <c r="F23" s="517" t="s">
        <v>491</v>
      </c>
      <c r="G23" s="517"/>
      <c r="H23" s="2979" t="s">
        <v>728</v>
      </c>
      <c r="I23" s="2979"/>
      <c r="J23" s="228" t="s">
        <v>820</v>
      </c>
      <c r="K23" s="517"/>
      <c r="L23" s="2970"/>
      <c r="M23" s="2971"/>
      <c r="N23" s="2971"/>
      <c r="O23" s="2971"/>
      <c r="P23" s="2971"/>
      <c r="Q23" s="2971"/>
      <c r="R23" s="2971"/>
      <c r="S23" s="2971"/>
      <c r="T23" s="2971"/>
      <c r="U23" s="2971"/>
      <c r="V23" s="2971"/>
      <c r="W23" s="2971"/>
      <c r="X23" s="2971"/>
      <c r="Y23" s="2971"/>
      <c r="Z23" s="2971"/>
      <c r="AA23" s="2971"/>
      <c r="AB23" s="2971"/>
      <c r="AC23" s="2971"/>
      <c r="AD23" s="2971"/>
      <c r="AE23" s="2971"/>
      <c r="AF23" s="2971"/>
      <c r="AG23" s="2971"/>
      <c r="AH23" s="2972"/>
      <c r="AI23" s="517"/>
      <c r="AJ23" s="517"/>
    </row>
    <row r="24" spans="1:37" s="523" customFormat="1">
      <c r="A24" s="517"/>
      <c r="B24" s="517"/>
      <c r="C24" s="517"/>
      <c r="D24" s="517"/>
      <c r="G24" s="517"/>
      <c r="H24" s="517"/>
      <c r="I24" s="517"/>
      <c r="J24" s="228"/>
      <c r="K24" s="517"/>
      <c r="L24" s="2973"/>
      <c r="M24" s="2974"/>
      <c r="N24" s="2974"/>
      <c r="O24" s="2974"/>
      <c r="P24" s="2974"/>
      <c r="Q24" s="2974"/>
      <c r="R24" s="2974"/>
      <c r="S24" s="2974"/>
      <c r="T24" s="2974"/>
      <c r="U24" s="2974"/>
      <c r="V24" s="2974"/>
      <c r="W24" s="2974"/>
      <c r="X24" s="2974"/>
      <c r="Y24" s="2974"/>
      <c r="Z24" s="2974"/>
      <c r="AA24" s="2974"/>
      <c r="AB24" s="2974"/>
      <c r="AC24" s="2974"/>
      <c r="AD24" s="2974"/>
      <c r="AE24" s="2974"/>
      <c r="AF24" s="2974"/>
      <c r="AG24" s="2974"/>
      <c r="AH24" s="2975"/>
      <c r="AI24" s="517"/>
      <c r="AJ24" s="517"/>
    </row>
    <row r="25" spans="1:37" s="523" customFormat="1" ht="13.5" customHeight="1">
      <c r="A25" s="517"/>
      <c r="B25" s="517"/>
      <c r="C25" s="517"/>
      <c r="D25" s="517"/>
      <c r="E25" s="228" t="s">
        <v>1248</v>
      </c>
      <c r="F25" s="517" t="s">
        <v>909</v>
      </c>
      <c r="G25" s="517"/>
      <c r="H25" s="517"/>
      <c r="I25" s="517"/>
      <c r="J25" s="517"/>
      <c r="K25" s="517"/>
      <c r="L25" s="2976"/>
      <c r="M25" s="2977"/>
      <c r="N25" s="2977"/>
      <c r="O25" s="2977"/>
      <c r="P25" s="2977"/>
      <c r="Q25" s="2977"/>
      <c r="R25" s="2977"/>
      <c r="S25" s="2977"/>
      <c r="T25" s="2977"/>
      <c r="U25" s="2977"/>
      <c r="V25" s="2977"/>
      <c r="W25" s="2977"/>
      <c r="X25" s="2977"/>
      <c r="Y25" s="2977"/>
      <c r="Z25" s="2977"/>
      <c r="AA25" s="2977"/>
      <c r="AB25" s="2977"/>
      <c r="AC25" s="2977"/>
      <c r="AD25" s="2977"/>
      <c r="AE25" s="2977"/>
      <c r="AF25" s="2977"/>
      <c r="AG25" s="2977"/>
      <c r="AH25" s="2978"/>
      <c r="AI25" s="517"/>
    </row>
    <row r="26" spans="1:37" s="247" customFormat="1" ht="13.5" customHeight="1">
      <c r="A26" s="135"/>
      <c r="B26" s="135"/>
      <c r="C26" s="135"/>
      <c r="D26" s="135"/>
      <c r="E26" s="135"/>
      <c r="F26" s="135"/>
      <c r="G26" s="135"/>
      <c r="H26" s="135"/>
      <c r="I26" s="135"/>
      <c r="J26" s="135"/>
      <c r="K26" s="135"/>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135"/>
    </row>
    <row r="27" spans="1:37" ht="13.5" customHeight="1">
      <c r="C27" s="514" t="s">
        <v>963</v>
      </c>
      <c r="D27" s="514" t="s">
        <v>2020</v>
      </c>
    </row>
    <row r="28" spans="1:37" s="514" customFormat="1" ht="13.5" customHeight="1">
      <c r="E28" s="228" t="s">
        <v>1248</v>
      </c>
      <c r="F28" s="517" t="s">
        <v>491</v>
      </c>
      <c r="G28" s="517"/>
      <c r="H28" s="2979" t="s">
        <v>728</v>
      </c>
      <c r="I28" s="2979"/>
      <c r="J28" s="228" t="s">
        <v>820</v>
      </c>
      <c r="L28" s="2970"/>
      <c r="M28" s="2971"/>
      <c r="N28" s="2971"/>
      <c r="O28" s="2971"/>
      <c r="P28" s="2971"/>
      <c r="Q28" s="2971"/>
      <c r="R28" s="2971"/>
      <c r="S28" s="2971"/>
      <c r="T28" s="2971"/>
      <c r="U28" s="2971"/>
      <c r="V28" s="2971"/>
      <c r="W28" s="2971"/>
      <c r="X28" s="2971"/>
      <c r="Y28" s="2971"/>
      <c r="Z28" s="2971"/>
      <c r="AA28" s="2971"/>
      <c r="AB28" s="2971"/>
      <c r="AC28" s="2971"/>
      <c r="AD28" s="2971"/>
      <c r="AE28" s="2971"/>
      <c r="AF28" s="2971"/>
      <c r="AG28" s="2971"/>
      <c r="AH28" s="2972"/>
    </row>
    <row r="29" spans="1:37" s="247" customFormat="1" ht="13.5" customHeight="1">
      <c r="A29" s="135"/>
      <c r="B29" s="135"/>
      <c r="C29" s="135"/>
      <c r="D29" s="135"/>
      <c r="G29" s="517"/>
      <c r="H29" s="517"/>
      <c r="I29" s="517"/>
      <c r="J29" s="228"/>
      <c r="K29" s="135"/>
      <c r="L29" s="2973"/>
      <c r="M29" s="2974"/>
      <c r="N29" s="2974"/>
      <c r="O29" s="2974"/>
      <c r="P29" s="2974"/>
      <c r="Q29" s="2974"/>
      <c r="R29" s="2974"/>
      <c r="S29" s="2974"/>
      <c r="T29" s="2974"/>
      <c r="U29" s="2974"/>
      <c r="V29" s="2974"/>
      <c r="W29" s="2974"/>
      <c r="X29" s="2974"/>
      <c r="Y29" s="2974"/>
      <c r="Z29" s="2974"/>
      <c r="AA29" s="2974"/>
      <c r="AB29" s="2974"/>
      <c r="AC29" s="2974"/>
      <c r="AD29" s="2974"/>
      <c r="AE29" s="2974"/>
      <c r="AF29" s="2974"/>
      <c r="AG29" s="2974"/>
      <c r="AH29" s="2975"/>
      <c r="AI29" s="135"/>
    </row>
    <row r="30" spans="1:37" s="247" customFormat="1" ht="13.5" customHeight="1">
      <c r="A30" s="135"/>
      <c r="B30" s="135"/>
      <c r="C30" s="135"/>
      <c r="D30" s="135"/>
      <c r="E30" s="228" t="s">
        <v>1248</v>
      </c>
      <c r="F30" s="517" t="s">
        <v>909</v>
      </c>
      <c r="G30" s="517"/>
      <c r="H30" s="517"/>
      <c r="I30" s="517"/>
      <c r="J30" s="228"/>
      <c r="K30" s="135"/>
      <c r="L30" s="2976"/>
      <c r="M30" s="2977"/>
      <c r="N30" s="2977"/>
      <c r="O30" s="2977"/>
      <c r="P30" s="2977"/>
      <c r="Q30" s="2977"/>
      <c r="R30" s="2977"/>
      <c r="S30" s="2977"/>
      <c r="T30" s="2977"/>
      <c r="U30" s="2977"/>
      <c r="V30" s="2977"/>
      <c r="W30" s="2977"/>
      <c r="X30" s="2977"/>
      <c r="Y30" s="2977"/>
      <c r="Z30" s="2977"/>
      <c r="AA30" s="2977"/>
      <c r="AB30" s="2977"/>
      <c r="AC30" s="2977"/>
      <c r="AD30" s="2977"/>
      <c r="AE30" s="2977"/>
      <c r="AF30" s="2977"/>
      <c r="AG30" s="2977"/>
      <c r="AH30" s="2978"/>
      <c r="AI30" s="135"/>
    </row>
    <row r="31" spans="1:37" s="247" customFormat="1" ht="13.5" customHeight="1">
      <c r="A31" s="135"/>
      <c r="B31" s="135"/>
      <c r="C31" s="135"/>
      <c r="D31" s="135"/>
      <c r="E31" s="228"/>
      <c r="F31" s="517"/>
      <c r="G31" s="517"/>
      <c r="H31" s="517"/>
      <c r="I31" s="517"/>
      <c r="J31" s="228"/>
      <c r="K31" s="135"/>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135"/>
    </row>
    <row r="32" spans="1:37" s="514" customFormat="1" ht="13.5" customHeight="1"/>
    <row r="33" spans="1:35" ht="13.5" customHeight="1">
      <c r="A33" s="515" t="s">
        <v>2060</v>
      </c>
      <c r="B33" s="515"/>
      <c r="D33" s="514"/>
      <c r="E33" s="514"/>
      <c r="F33" s="514"/>
      <c r="G33" s="514"/>
      <c r="H33" s="514"/>
      <c r="I33" s="514"/>
      <c r="J33" s="514"/>
      <c r="K33" s="514"/>
      <c r="L33" s="514"/>
    </row>
    <row r="34" spans="1:35" ht="13.5" customHeight="1">
      <c r="A34" s="518" t="s">
        <v>1908</v>
      </c>
      <c r="B34" s="518"/>
    </row>
    <row r="35" spans="1:35" ht="13.5" customHeight="1">
      <c r="A35" s="518"/>
      <c r="B35" s="518"/>
      <c r="C35" s="514" t="s">
        <v>39</v>
      </c>
      <c r="D35" s="514" t="s">
        <v>1909</v>
      </c>
    </row>
    <row r="36" spans="1:35" s="514" customFormat="1" ht="13.5" customHeight="1">
      <c r="E36" s="733" t="s">
        <v>1248</v>
      </c>
      <c r="F36" s="517" t="s">
        <v>1900</v>
      </c>
      <c r="G36" s="517"/>
      <c r="H36" s="517"/>
      <c r="I36" s="514" t="s">
        <v>1906</v>
      </c>
      <c r="Q36" s="2981"/>
      <c r="R36" s="2981"/>
      <c r="S36" s="2981"/>
      <c r="T36" s="514" t="s">
        <v>419</v>
      </c>
      <c r="U36" s="1225"/>
      <c r="V36" s="1225"/>
      <c r="W36" s="514" t="s">
        <v>420</v>
      </c>
      <c r="X36" s="1225"/>
      <c r="Y36" s="1225"/>
      <c r="Z36" s="514" t="s">
        <v>1767</v>
      </c>
    </row>
    <row r="37" spans="1:35" ht="13.5" customHeight="1">
      <c r="G37" s="514" t="s">
        <v>710</v>
      </c>
      <c r="H37" s="514" t="s">
        <v>2161</v>
      </c>
      <c r="X37" s="733" t="s">
        <v>1248</v>
      </c>
      <c r="Y37" s="517" t="s">
        <v>491</v>
      </c>
      <c r="Z37" s="517"/>
      <c r="AB37" s="733" t="s">
        <v>1248</v>
      </c>
      <c r="AC37" s="517" t="s">
        <v>909</v>
      </c>
    </row>
    <row r="38" spans="1:35" s="514" customFormat="1" ht="13.5" customHeight="1">
      <c r="E38" s="733" t="s">
        <v>1248</v>
      </c>
      <c r="F38" s="517" t="s">
        <v>1901</v>
      </c>
    </row>
    <row r="39" spans="1:35" s="514" customFormat="1" ht="13.5" customHeight="1"/>
    <row r="40" spans="1:35" s="514" customFormat="1" ht="13.5" customHeight="1">
      <c r="C40" s="514" t="s">
        <v>48</v>
      </c>
      <c r="D40" s="514" t="s">
        <v>1910</v>
      </c>
    </row>
    <row r="41" spans="1:35" s="514" customFormat="1" ht="13.5" customHeight="1">
      <c r="E41" s="733" t="s">
        <v>1248</v>
      </c>
      <c r="F41" s="514" t="s">
        <v>2061</v>
      </c>
    </row>
    <row r="42" spans="1:35" s="514" customFormat="1" ht="13.5" customHeight="1">
      <c r="E42" s="733" t="s">
        <v>1248</v>
      </c>
      <c r="F42" s="514" t="s">
        <v>2278</v>
      </c>
    </row>
    <row r="43" spans="1:35" s="514" customFormat="1" ht="13.5" customHeight="1">
      <c r="E43" s="733" t="s">
        <v>1248</v>
      </c>
      <c r="F43" s="514" t="s">
        <v>2062</v>
      </c>
    </row>
    <row r="44" spans="1:35" s="514" customFormat="1" ht="13.5" customHeight="1">
      <c r="E44" s="733" t="s">
        <v>1248</v>
      </c>
      <c r="F44" s="514" t="s">
        <v>2087</v>
      </c>
    </row>
    <row r="45" spans="1:35" s="514" customFormat="1" ht="13.5" customHeight="1">
      <c r="E45" s="733" t="s">
        <v>1248</v>
      </c>
      <c r="F45" s="514" t="s">
        <v>2063</v>
      </c>
    </row>
    <row r="46" spans="1:35" s="514" customFormat="1" ht="13.5" customHeight="1">
      <c r="E46" s="733" t="s">
        <v>1248</v>
      </c>
      <c r="F46" s="514" t="s">
        <v>2086</v>
      </c>
    </row>
    <row r="47" spans="1:35" s="514" customFormat="1" ht="13.5" customHeight="1">
      <c r="G47" s="514" t="s">
        <v>1907</v>
      </c>
      <c r="K47" s="2217"/>
      <c r="L47" s="2217"/>
      <c r="M47" s="2217"/>
      <c r="N47" s="2217"/>
      <c r="O47" s="2217"/>
      <c r="P47" s="2217"/>
      <c r="Q47" s="2217"/>
      <c r="R47" s="2217"/>
      <c r="S47" s="2217"/>
      <c r="T47" s="2217"/>
      <c r="U47" s="2217"/>
      <c r="V47" s="2217"/>
      <c r="W47" s="2217"/>
      <c r="X47" s="2217"/>
      <c r="Y47" s="2217"/>
      <c r="Z47" s="2217"/>
      <c r="AA47" s="2217"/>
      <c r="AB47" s="2217"/>
      <c r="AC47" s="2217"/>
      <c r="AD47" s="2217"/>
      <c r="AE47" s="2217"/>
      <c r="AF47" s="2217"/>
      <c r="AG47" s="2217"/>
      <c r="AH47" s="2217"/>
      <c r="AI47" s="514" t="s">
        <v>90</v>
      </c>
    </row>
    <row r="48" spans="1:35" s="514" customFormat="1" ht="13.5" customHeight="1"/>
    <row r="49" spans="1:35" ht="13.5" customHeight="1">
      <c r="A49" s="514"/>
      <c r="B49" s="514"/>
      <c r="C49" s="514" t="s">
        <v>134</v>
      </c>
      <c r="D49" s="514" t="s">
        <v>2208</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row>
    <row r="50" spans="1:35" ht="13.5" customHeight="1">
      <c r="A50" s="514"/>
      <c r="B50" s="514"/>
      <c r="C50" s="514"/>
      <c r="D50" s="514"/>
      <c r="E50" s="228" t="s">
        <v>1248</v>
      </c>
      <c r="F50" s="517" t="s">
        <v>491</v>
      </c>
      <c r="G50" s="517"/>
      <c r="H50" s="2979" t="s">
        <v>728</v>
      </c>
      <c r="I50" s="2979"/>
      <c r="J50" s="228" t="s">
        <v>2207</v>
      </c>
      <c r="K50" s="517"/>
      <c r="L50" s="2970"/>
      <c r="M50" s="2971"/>
      <c r="N50" s="2971"/>
      <c r="O50" s="2971"/>
      <c r="P50" s="2971"/>
      <c r="Q50" s="2971"/>
      <c r="R50" s="2971"/>
      <c r="S50" s="2971"/>
      <c r="T50" s="2971"/>
      <c r="U50" s="2971"/>
      <c r="V50" s="2971"/>
      <c r="W50" s="2971"/>
      <c r="X50" s="2971"/>
      <c r="Y50" s="2971"/>
      <c r="Z50" s="2971"/>
      <c r="AA50" s="2971"/>
      <c r="AB50" s="2971"/>
      <c r="AC50" s="2971"/>
      <c r="AD50" s="2971"/>
      <c r="AE50" s="2971"/>
      <c r="AF50" s="2971"/>
      <c r="AG50" s="2971"/>
      <c r="AH50" s="2972"/>
      <c r="AI50" s="514"/>
    </row>
    <row r="51" spans="1:35" ht="13.5" customHeight="1">
      <c r="A51" s="514"/>
      <c r="B51" s="514"/>
      <c r="C51" s="514"/>
      <c r="D51" s="514"/>
      <c r="E51" s="523"/>
      <c r="F51" s="523"/>
      <c r="G51" s="517"/>
      <c r="H51" s="517"/>
      <c r="I51" s="517"/>
      <c r="J51" s="228"/>
      <c r="K51" s="517"/>
      <c r="L51" s="2973"/>
      <c r="M51" s="2974"/>
      <c r="N51" s="2974"/>
      <c r="O51" s="2974"/>
      <c r="P51" s="2974"/>
      <c r="Q51" s="2974"/>
      <c r="R51" s="2974"/>
      <c r="S51" s="2974"/>
      <c r="T51" s="2974"/>
      <c r="U51" s="2974"/>
      <c r="V51" s="2974"/>
      <c r="W51" s="2974"/>
      <c r="X51" s="2974"/>
      <c r="Y51" s="2974"/>
      <c r="Z51" s="2974"/>
      <c r="AA51" s="2974"/>
      <c r="AB51" s="2974"/>
      <c r="AC51" s="2974"/>
      <c r="AD51" s="2974"/>
      <c r="AE51" s="2974"/>
      <c r="AF51" s="2974"/>
      <c r="AG51" s="2974"/>
      <c r="AH51" s="2975"/>
      <c r="AI51" s="514"/>
    </row>
    <row r="52" spans="1:35" ht="13.5" customHeight="1">
      <c r="A52" s="514"/>
      <c r="B52" s="514"/>
      <c r="C52" s="514"/>
      <c r="D52" s="514"/>
      <c r="E52" s="228" t="s">
        <v>1248</v>
      </c>
      <c r="F52" s="517" t="s">
        <v>909</v>
      </c>
      <c r="G52" s="517"/>
      <c r="H52" s="517"/>
      <c r="I52" s="517"/>
      <c r="J52" s="517"/>
      <c r="K52" s="517"/>
      <c r="L52" s="2976"/>
      <c r="M52" s="2977"/>
      <c r="N52" s="2977"/>
      <c r="O52" s="2977"/>
      <c r="P52" s="2977"/>
      <c r="Q52" s="2977"/>
      <c r="R52" s="2977"/>
      <c r="S52" s="2977"/>
      <c r="T52" s="2977"/>
      <c r="U52" s="2977"/>
      <c r="V52" s="2977"/>
      <c r="W52" s="2977"/>
      <c r="X52" s="2977"/>
      <c r="Y52" s="2977"/>
      <c r="Z52" s="2977"/>
      <c r="AA52" s="2977"/>
      <c r="AB52" s="2977"/>
      <c r="AC52" s="2977"/>
      <c r="AD52" s="2977"/>
      <c r="AE52" s="2977"/>
      <c r="AF52" s="2977"/>
      <c r="AG52" s="2977"/>
      <c r="AH52" s="2978"/>
      <c r="AI52" s="514"/>
    </row>
    <row r="53" spans="1:35" ht="13.5" customHeight="1">
      <c r="A53" s="514"/>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row>
    <row r="54" spans="1:35" ht="13.5" customHeight="1">
      <c r="A54" s="514"/>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row>
    <row r="55" spans="1:35" ht="13.5" customHeight="1">
      <c r="A55" s="514"/>
      <c r="B55" s="514"/>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row>
    <row r="56" spans="1:35" ht="13.5" customHeight="1">
      <c r="A56" s="514"/>
      <c r="B56" s="514"/>
      <c r="C56" s="514"/>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row>
    <row r="57" spans="1:35" ht="13.5" customHeight="1">
      <c r="A57" s="514"/>
      <c r="B57" s="514"/>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row>
    <row r="58" spans="1:35" ht="13.5" customHeight="1">
      <c r="A58" s="514"/>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row>
    <row r="59" spans="1:35" ht="13.5" customHeight="1">
      <c r="A59" s="514"/>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row>
    <row r="60" spans="1:35" ht="13.5" customHeight="1">
      <c r="A60" s="514"/>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row>
    <row r="61" spans="1:35" ht="13.5" customHeight="1">
      <c r="A61" s="514"/>
      <c r="B61" s="514"/>
      <c r="C61" s="514"/>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row>
    <row r="62" spans="1:35" ht="13.5" customHeight="1">
      <c r="A62" s="514"/>
      <c r="B62" s="514"/>
      <c r="C62" s="514"/>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row>
    <row r="63" spans="1:35" ht="13.5" customHeight="1">
      <c r="A63" s="514"/>
      <c r="B63" s="514"/>
      <c r="C63" s="5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row>
  </sheetData>
  <mergeCells count="15">
    <mergeCell ref="H50:I50"/>
    <mergeCell ref="L50:AH52"/>
    <mergeCell ref="K47:AH47"/>
    <mergeCell ref="Q36:S36"/>
    <mergeCell ref="U36:V36"/>
    <mergeCell ref="X36:Y36"/>
    <mergeCell ref="L28:AH30"/>
    <mergeCell ref="H23:I23"/>
    <mergeCell ref="L23:AH25"/>
    <mergeCell ref="H28:I28"/>
    <mergeCell ref="M4:O4"/>
    <mergeCell ref="P4:Q4"/>
    <mergeCell ref="R4:T4"/>
    <mergeCell ref="U4:V4"/>
    <mergeCell ref="L13:AE14"/>
  </mergeCells>
  <phoneticPr fontId="5"/>
  <dataValidations count="1">
    <dataValidation type="list" allowBlank="1" showInputMessage="1" showErrorMessage="1" sqref="E41:E46 E36 E38 X37 AB37 E9:E10 D4:D5 S9:S10 AA9 O12 X10 J15 J12 N9:N10 W9 O15 O17 E20:E21 H20:H21 E23 E25 E30:E31 E28 E50 E52">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8"/>
  <sheetViews>
    <sheetView view="pageBreakPreview" zoomScaleNormal="100" zoomScaleSheetLayoutView="100" workbookViewId="0"/>
  </sheetViews>
  <sheetFormatPr defaultColWidth="2.625" defaultRowHeight="13.5" customHeight="1"/>
  <cols>
    <col min="1" max="16384" width="2.625" style="637"/>
  </cols>
  <sheetData>
    <row r="1" spans="1:35" s="514" customFormat="1" ht="13.5" customHeight="1">
      <c r="A1" s="518" t="s">
        <v>1914</v>
      </c>
      <c r="B1" s="523"/>
    </row>
    <row r="2" spans="1:35" s="514" customFormat="1" ht="13.5" customHeight="1">
      <c r="C2" s="514" t="s">
        <v>39</v>
      </c>
      <c r="D2" s="514" t="s">
        <v>1919</v>
      </c>
    </row>
    <row r="3" spans="1:35" s="514" customFormat="1" ht="13.5" customHeight="1">
      <c r="E3" s="733" t="s">
        <v>1248</v>
      </c>
      <c r="F3" s="514" t="s">
        <v>491</v>
      </c>
      <c r="H3" s="2982" t="s">
        <v>728</v>
      </c>
      <c r="I3" s="2982"/>
      <c r="J3" s="514" t="s">
        <v>1911</v>
      </c>
      <c r="N3" s="733" t="s">
        <v>1248</v>
      </c>
      <c r="O3" s="514" t="s">
        <v>1915</v>
      </c>
      <c r="V3" s="514" t="s">
        <v>14</v>
      </c>
      <c r="W3" s="514" t="s">
        <v>419</v>
      </c>
      <c r="X3" s="1225"/>
      <c r="Y3" s="1225"/>
      <c r="Z3" s="514" t="s">
        <v>226</v>
      </c>
      <c r="AA3" s="514" t="s">
        <v>90</v>
      </c>
    </row>
    <row r="4" spans="1:35" s="514" customFormat="1" ht="13.5" customHeight="1">
      <c r="E4" s="733" t="s">
        <v>1248</v>
      </c>
      <c r="F4" s="514" t="s">
        <v>909</v>
      </c>
      <c r="N4" s="733" t="s">
        <v>1248</v>
      </c>
      <c r="O4" s="514" t="s">
        <v>1916</v>
      </c>
      <c r="V4" s="514" t="s">
        <v>14</v>
      </c>
      <c r="W4" s="514" t="s">
        <v>419</v>
      </c>
      <c r="X4" s="1225"/>
      <c r="Y4" s="1225"/>
      <c r="Z4" s="514" t="s">
        <v>226</v>
      </c>
      <c r="AA4" s="514" t="s">
        <v>90</v>
      </c>
    </row>
    <row r="5" spans="1:35" s="514" customFormat="1" ht="13.5" customHeight="1">
      <c r="N5" s="733" t="s">
        <v>1248</v>
      </c>
      <c r="O5" s="514" t="s">
        <v>1913</v>
      </c>
      <c r="V5" s="514" t="s">
        <v>14</v>
      </c>
      <c r="W5" s="514" t="s">
        <v>419</v>
      </c>
      <c r="X5" s="1225"/>
      <c r="Y5" s="1225"/>
      <c r="Z5" s="514" t="s">
        <v>226</v>
      </c>
      <c r="AA5" s="514" t="s">
        <v>90</v>
      </c>
    </row>
    <row r="6" spans="1:35" s="514" customFormat="1" ht="13.5" customHeight="1">
      <c r="N6" s="733" t="s">
        <v>1248</v>
      </c>
      <c r="O6" s="514" t="s">
        <v>1917</v>
      </c>
      <c r="V6" s="514" t="s">
        <v>14</v>
      </c>
      <c r="W6" s="514" t="s">
        <v>419</v>
      </c>
      <c r="X6" s="1225"/>
      <c r="Y6" s="1225"/>
      <c r="Z6" s="514" t="s">
        <v>226</v>
      </c>
      <c r="AA6" s="514" t="s">
        <v>90</v>
      </c>
    </row>
    <row r="7" spans="1:35" s="514" customFormat="1" ht="13.5" customHeight="1"/>
    <row r="8" spans="1:35" s="514" customFormat="1" ht="13.5" customHeight="1">
      <c r="C8" s="514" t="s">
        <v>48</v>
      </c>
      <c r="D8" s="514" t="s">
        <v>2279</v>
      </c>
    </row>
    <row r="9" spans="1:35" s="514" customFormat="1" ht="13.5" customHeight="1">
      <c r="A9" s="513"/>
      <c r="E9" s="733" t="s">
        <v>1248</v>
      </c>
      <c r="F9" s="514" t="s">
        <v>17</v>
      </c>
      <c r="H9" s="2982" t="s">
        <v>728</v>
      </c>
      <c r="I9" s="2982"/>
      <c r="J9" s="517" t="s">
        <v>1918</v>
      </c>
      <c r="K9" s="818"/>
      <c r="L9" s="818"/>
      <c r="M9" s="818"/>
      <c r="N9" s="818"/>
      <c r="P9" s="2981"/>
      <c r="Q9" s="2981"/>
      <c r="R9" s="2981"/>
      <c r="S9" s="514" t="s">
        <v>419</v>
      </c>
      <c r="T9" s="1225"/>
      <c r="U9" s="1225"/>
      <c r="V9" s="514" t="s">
        <v>420</v>
      </c>
      <c r="W9" s="1225"/>
      <c r="X9" s="1225"/>
      <c r="Y9" s="514" t="s">
        <v>421</v>
      </c>
    </row>
    <row r="10" spans="1:35" s="514" customFormat="1" ht="13.5" customHeight="1">
      <c r="E10" s="733" t="s">
        <v>1248</v>
      </c>
      <c r="F10" s="517" t="s">
        <v>492</v>
      </c>
      <c r="J10" s="517" t="s">
        <v>1920</v>
      </c>
      <c r="O10" s="149"/>
      <c r="P10" s="135"/>
      <c r="Q10" s="514" t="s">
        <v>14</v>
      </c>
      <c r="R10" s="2983"/>
      <c r="S10" s="2983"/>
      <c r="T10" s="2983"/>
      <c r="U10" s="2983"/>
      <c r="V10" s="2983"/>
      <c r="W10" s="2983"/>
      <c r="X10" s="2983"/>
      <c r="Y10" s="2983"/>
      <c r="Z10" s="2983"/>
      <c r="AA10" s="2983"/>
      <c r="AB10" s="2983"/>
      <c r="AC10" s="2983"/>
      <c r="AD10" s="2983"/>
      <c r="AE10" s="2983"/>
      <c r="AF10" s="514" t="s">
        <v>90</v>
      </c>
      <c r="AG10" s="135"/>
      <c r="AH10" s="135"/>
      <c r="AI10" s="149"/>
    </row>
    <row r="11" spans="1:35" s="514" customFormat="1" ht="13.5" customHeight="1">
      <c r="J11" s="514" t="s">
        <v>2280</v>
      </c>
      <c r="Q11" s="514" t="s">
        <v>14</v>
      </c>
      <c r="R11" s="2983"/>
      <c r="S11" s="2983"/>
      <c r="T11" s="2983"/>
      <c r="U11" s="2983"/>
      <c r="V11" s="2983"/>
      <c r="W11" s="2983"/>
      <c r="X11" s="2983"/>
      <c r="Y11" s="2983"/>
      <c r="Z11" s="2983"/>
      <c r="AA11" s="2983"/>
      <c r="AB11" s="2983"/>
      <c r="AC11" s="2983"/>
      <c r="AD11" s="2983"/>
      <c r="AE11" s="2983"/>
      <c r="AF11" s="514" t="s">
        <v>90</v>
      </c>
    </row>
    <row r="12" spans="1:35" s="514" customFormat="1" ht="13.5" customHeight="1"/>
    <row r="13" spans="1:35" s="514" customFormat="1" ht="13.5" customHeight="1">
      <c r="C13" s="514" t="s">
        <v>134</v>
      </c>
      <c r="D13" s="514" t="s">
        <v>2347</v>
      </c>
    </row>
    <row r="14" spans="1:35" s="514" customFormat="1" ht="13.5" customHeight="1">
      <c r="D14" s="2812"/>
      <c r="E14" s="2813"/>
      <c r="F14" s="2813"/>
      <c r="G14" s="2813"/>
      <c r="H14" s="2813"/>
      <c r="I14" s="2813"/>
      <c r="J14" s="2813"/>
      <c r="K14" s="2813"/>
      <c r="L14" s="2813"/>
      <c r="M14" s="2813"/>
      <c r="N14" s="2813"/>
      <c r="O14" s="2813"/>
      <c r="P14" s="2813"/>
      <c r="Q14" s="2813"/>
      <c r="R14" s="2813"/>
      <c r="S14" s="2813"/>
      <c r="T14" s="2813"/>
      <c r="U14" s="2813"/>
      <c r="V14" s="2813"/>
      <c r="W14" s="2813"/>
      <c r="X14" s="2813"/>
      <c r="Y14" s="2813"/>
      <c r="Z14" s="2813"/>
      <c r="AA14" s="2813"/>
      <c r="AB14" s="2813"/>
      <c r="AC14" s="2813"/>
      <c r="AD14" s="2813"/>
      <c r="AE14" s="2813"/>
      <c r="AF14" s="2813"/>
      <c r="AG14" s="2813"/>
      <c r="AH14" s="2814"/>
    </row>
    <row r="15" spans="1:35" s="514" customFormat="1" ht="13.5" customHeight="1">
      <c r="D15" s="2815"/>
      <c r="E15" s="2816"/>
      <c r="F15" s="2816"/>
      <c r="G15" s="2816"/>
      <c r="H15" s="2816"/>
      <c r="I15" s="2816"/>
      <c r="J15" s="2816"/>
      <c r="K15" s="2816"/>
      <c r="L15" s="2816"/>
      <c r="M15" s="2816"/>
      <c r="N15" s="2816"/>
      <c r="O15" s="2816"/>
      <c r="P15" s="2816"/>
      <c r="Q15" s="2816"/>
      <c r="R15" s="2816"/>
      <c r="S15" s="2816"/>
      <c r="T15" s="2816"/>
      <c r="U15" s="2816"/>
      <c r="V15" s="2816"/>
      <c r="W15" s="2816"/>
      <c r="X15" s="2816"/>
      <c r="Y15" s="2816"/>
      <c r="Z15" s="2816"/>
      <c r="AA15" s="2816"/>
      <c r="AB15" s="2816"/>
      <c r="AC15" s="2816"/>
      <c r="AD15" s="2816"/>
      <c r="AE15" s="2816"/>
      <c r="AF15" s="2816"/>
      <c r="AG15" s="2816"/>
      <c r="AH15" s="2817"/>
    </row>
    <row r="16" spans="1:35" s="514" customFormat="1" ht="13.5" customHeight="1">
      <c r="D16" s="2818"/>
      <c r="E16" s="2917"/>
      <c r="F16" s="2917"/>
      <c r="G16" s="2917"/>
      <c r="H16" s="2917"/>
      <c r="I16" s="2917"/>
      <c r="J16" s="2917"/>
      <c r="K16" s="2917"/>
      <c r="L16" s="2917"/>
      <c r="M16" s="2917"/>
      <c r="N16" s="2917"/>
      <c r="O16" s="2917"/>
      <c r="P16" s="2917"/>
      <c r="Q16" s="2917"/>
      <c r="R16" s="2917"/>
      <c r="S16" s="2917"/>
      <c r="T16" s="2917"/>
      <c r="U16" s="2917"/>
      <c r="V16" s="2917"/>
      <c r="W16" s="2917"/>
      <c r="X16" s="2917"/>
      <c r="Y16" s="2917"/>
      <c r="Z16" s="2917"/>
      <c r="AA16" s="2917"/>
      <c r="AB16" s="2917"/>
      <c r="AC16" s="2917"/>
      <c r="AD16" s="2917"/>
      <c r="AE16" s="2917"/>
      <c r="AF16" s="2917"/>
      <c r="AG16" s="2917"/>
      <c r="AH16" s="2820"/>
    </row>
    <row r="17" spans="1:35" s="136" customFormat="1" ht="13.5" customHeight="1">
      <c r="A17" s="513"/>
      <c r="D17" s="514"/>
      <c r="E17" s="514"/>
      <c r="F17" s="514"/>
      <c r="G17" s="514"/>
      <c r="H17" s="514"/>
      <c r="I17" s="514"/>
      <c r="J17" s="514"/>
      <c r="K17" s="514"/>
      <c r="L17" s="514"/>
    </row>
    <row r="18" spans="1:35" s="514" customFormat="1" ht="13.5" customHeight="1">
      <c r="A18" s="517"/>
      <c r="B18" s="517"/>
      <c r="C18" s="517" t="s">
        <v>11</v>
      </c>
      <c r="D18" s="517" t="s">
        <v>2348</v>
      </c>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row>
    <row r="19" spans="1:35" ht="13.5" customHeight="1">
      <c r="A19" s="513"/>
      <c r="D19" s="514" t="s">
        <v>2281</v>
      </c>
      <c r="E19" s="514"/>
      <c r="F19" s="514"/>
      <c r="G19" s="514"/>
      <c r="H19" s="514"/>
      <c r="I19" s="514"/>
      <c r="J19" s="514"/>
      <c r="K19" s="514"/>
    </row>
    <row r="20" spans="1:35" ht="13.5" customHeight="1">
      <c r="D20" s="2812"/>
      <c r="E20" s="2813"/>
      <c r="F20" s="2813"/>
      <c r="G20" s="2813"/>
      <c r="H20" s="2813"/>
      <c r="I20" s="2813"/>
      <c r="J20" s="2813"/>
      <c r="K20" s="2813"/>
      <c r="L20" s="2813"/>
      <c r="M20" s="2813"/>
      <c r="N20" s="2813"/>
      <c r="O20" s="2813"/>
      <c r="P20" s="2813"/>
      <c r="Q20" s="2813"/>
      <c r="R20" s="2813"/>
      <c r="S20" s="2813"/>
      <c r="T20" s="2813"/>
      <c r="U20" s="2813"/>
      <c r="V20" s="2813"/>
      <c r="W20" s="2813"/>
      <c r="X20" s="2813"/>
      <c r="Y20" s="2813"/>
      <c r="Z20" s="2813"/>
      <c r="AA20" s="2813"/>
      <c r="AB20" s="2813"/>
      <c r="AC20" s="2813"/>
      <c r="AD20" s="2813"/>
      <c r="AE20" s="2813"/>
      <c r="AF20" s="2813"/>
      <c r="AG20" s="2813"/>
      <c r="AH20" s="2814"/>
    </row>
    <row r="21" spans="1:35" ht="13.5" customHeight="1">
      <c r="A21" s="513"/>
      <c r="C21" s="517"/>
      <c r="D21" s="2815"/>
      <c r="E21" s="2816"/>
      <c r="F21" s="2816"/>
      <c r="G21" s="2816"/>
      <c r="H21" s="2816"/>
      <c r="I21" s="2816"/>
      <c r="J21" s="2816"/>
      <c r="K21" s="2816"/>
      <c r="L21" s="2816"/>
      <c r="M21" s="2816"/>
      <c r="N21" s="2816"/>
      <c r="O21" s="2816"/>
      <c r="P21" s="2816"/>
      <c r="Q21" s="2816"/>
      <c r="R21" s="2816"/>
      <c r="S21" s="2816"/>
      <c r="T21" s="2816"/>
      <c r="U21" s="2816"/>
      <c r="V21" s="2816"/>
      <c r="W21" s="2816"/>
      <c r="X21" s="2816"/>
      <c r="Y21" s="2816"/>
      <c r="Z21" s="2816"/>
      <c r="AA21" s="2816"/>
      <c r="AB21" s="2816"/>
      <c r="AC21" s="2816"/>
      <c r="AD21" s="2816"/>
      <c r="AE21" s="2816"/>
      <c r="AF21" s="2816"/>
      <c r="AG21" s="2816"/>
      <c r="AH21" s="2817"/>
    </row>
    <row r="22" spans="1:35" ht="13.5" customHeight="1">
      <c r="A22" s="513"/>
      <c r="D22" s="2818"/>
      <c r="E22" s="2917"/>
      <c r="F22" s="2917"/>
      <c r="G22" s="2917"/>
      <c r="H22" s="2917"/>
      <c r="I22" s="2917"/>
      <c r="J22" s="2917"/>
      <c r="K22" s="2917"/>
      <c r="L22" s="2917"/>
      <c r="M22" s="2917"/>
      <c r="N22" s="2917"/>
      <c r="O22" s="2917"/>
      <c r="P22" s="2917"/>
      <c r="Q22" s="2917"/>
      <c r="R22" s="2917"/>
      <c r="S22" s="2917"/>
      <c r="T22" s="2917"/>
      <c r="U22" s="2917"/>
      <c r="V22" s="2917"/>
      <c r="W22" s="2917"/>
      <c r="X22" s="2917"/>
      <c r="Y22" s="2917"/>
      <c r="Z22" s="2917"/>
      <c r="AA22" s="2917"/>
      <c r="AB22" s="2917"/>
      <c r="AC22" s="2917"/>
      <c r="AD22" s="2917"/>
      <c r="AE22" s="2917"/>
      <c r="AF22" s="2917"/>
      <c r="AG22" s="2917"/>
      <c r="AH22" s="2820"/>
    </row>
    <row r="23" spans="1:35" ht="13.5" customHeight="1">
      <c r="A23" s="513"/>
      <c r="D23" s="514" t="s">
        <v>2282</v>
      </c>
      <c r="E23" s="514"/>
      <c r="F23" s="514"/>
      <c r="G23" s="514"/>
      <c r="H23" s="514"/>
      <c r="I23" s="514"/>
      <c r="J23" s="514"/>
      <c r="K23" s="514"/>
    </row>
    <row r="24" spans="1:35" ht="13.5" customHeight="1">
      <c r="D24" s="2812"/>
      <c r="E24" s="2813"/>
      <c r="F24" s="2813"/>
      <c r="G24" s="2813"/>
      <c r="H24" s="2813"/>
      <c r="I24" s="2813"/>
      <c r="J24" s="2813"/>
      <c r="K24" s="2813"/>
      <c r="L24" s="2813"/>
      <c r="M24" s="2813"/>
      <c r="N24" s="2813"/>
      <c r="O24" s="2813"/>
      <c r="P24" s="2813"/>
      <c r="Q24" s="2813"/>
      <c r="R24" s="2813"/>
      <c r="S24" s="2813"/>
      <c r="T24" s="2813"/>
      <c r="U24" s="2813"/>
      <c r="V24" s="2813"/>
      <c r="W24" s="2813"/>
      <c r="X24" s="2813"/>
      <c r="Y24" s="2813"/>
      <c r="Z24" s="2813"/>
      <c r="AA24" s="2813"/>
      <c r="AB24" s="2813"/>
      <c r="AC24" s="2813"/>
      <c r="AD24" s="2813"/>
      <c r="AE24" s="2813"/>
      <c r="AF24" s="2813"/>
      <c r="AG24" s="2813"/>
      <c r="AH24" s="2814"/>
    </row>
    <row r="25" spans="1:35" ht="13.5" customHeight="1">
      <c r="A25" s="513"/>
      <c r="C25" s="517"/>
      <c r="D25" s="2815"/>
      <c r="E25" s="2816"/>
      <c r="F25" s="2816"/>
      <c r="G25" s="2816"/>
      <c r="H25" s="2816"/>
      <c r="I25" s="2816"/>
      <c r="J25" s="2816"/>
      <c r="K25" s="2816"/>
      <c r="L25" s="2816"/>
      <c r="M25" s="2816"/>
      <c r="N25" s="2816"/>
      <c r="O25" s="2816"/>
      <c r="P25" s="2816"/>
      <c r="Q25" s="2816"/>
      <c r="R25" s="2816"/>
      <c r="S25" s="2816"/>
      <c r="T25" s="2816"/>
      <c r="U25" s="2816"/>
      <c r="V25" s="2816"/>
      <c r="W25" s="2816"/>
      <c r="X25" s="2816"/>
      <c r="Y25" s="2816"/>
      <c r="Z25" s="2816"/>
      <c r="AA25" s="2816"/>
      <c r="AB25" s="2816"/>
      <c r="AC25" s="2816"/>
      <c r="AD25" s="2816"/>
      <c r="AE25" s="2816"/>
      <c r="AF25" s="2816"/>
      <c r="AG25" s="2816"/>
      <c r="AH25" s="2817"/>
    </row>
    <row r="26" spans="1:35" ht="13.5" customHeight="1">
      <c r="A26" s="513"/>
      <c r="D26" s="2818"/>
      <c r="E26" s="2917"/>
      <c r="F26" s="2917"/>
      <c r="G26" s="2917"/>
      <c r="H26" s="2917"/>
      <c r="I26" s="2917"/>
      <c r="J26" s="2917"/>
      <c r="K26" s="2917"/>
      <c r="L26" s="2917"/>
      <c r="M26" s="2917"/>
      <c r="N26" s="2917"/>
      <c r="O26" s="2917"/>
      <c r="P26" s="2917"/>
      <c r="Q26" s="2917"/>
      <c r="R26" s="2917"/>
      <c r="S26" s="2917"/>
      <c r="T26" s="2917"/>
      <c r="U26" s="2917"/>
      <c r="V26" s="2917"/>
      <c r="W26" s="2917"/>
      <c r="X26" s="2917"/>
      <c r="Y26" s="2917"/>
      <c r="Z26" s="2917"/>
      <c r="AA26" s="2917"/>
      <c r="AB26" s="2917"/>
      <c r="AC26" s="2917"/>
      <c r="AD26" s="2917"/>
      <c r="AE26" s="2917"/>
      <c r="AF26" s="2917"/>
      <c r="AG26" s="2917"/>
      <c r="AH26" s="2820"/>
    </row>
    <row r="28" spans="1:35" s="136" customFormat="1" ht="13.5" customHeight="1">
      <c r="A28" s="518" t="s">
        <v>2064</v>
      </c>
      <c r="B28" s="518"/>
    </row>
    <row r="29" spans="1:35" s="136" customFormat="1" ht="13.5" customHeight="1">
      <c r="A29" s="517"/>
      <c r="B29" s="517"/>
      <c r="C29" s="514" t="s">
        <v>39</v>
      </c>
      <c r="D29" s="514" t="s">
        <v>1940</v>
      </c>
    </row>
    <row r="30" spans="1:35" s="136" customFormat="1" ht="13.5" customHeight="1">
      <c r="A30" s="513"/>
      <c r="E30" s="733" t="s">
        <v>1248</v>
      </c>
      <c r="F30" s="514" t="s">
        <v>491</v>
      </c>
      <c r="H30" s="2982" t="s">
        <v>728</v>
      </c>
      <c r="I30" s="2982"/>
      <c r="J30" s="827"/>
      <c r="K30" s="733" t="s">
        <v>1248</v>
      </c>
      <c r="L30" s="514" t="s">
        <v>1902</v>
      </c>
      <c r="M30" s="514"/>
      <c r="N30" s="514"/>
      <c r="O30" s="733" t="s">
        <v>1248</v>
      </c>
      <c r="P30" s="514" t="s">
        <v>1903</v>
      </c>
      <c r="Q30" s="514"/>
      <c r="R30" s="514"/>
      <c r="S30" s="733" t="s">
        <v>1248</v>
      </c>
      <c r="T30" s="514" t="s">
        <v>1904</v>
      </c>
      <c r="U30" s="514"/>
      <c r="V30" s="514"/>
      <c r="W30" s="514"/>
      <c r="X30" s="514"/>
      <c r="Y30" s="514"/>
      <c r="Z30" s="733" t="s">
        <v>1248</v>
      </c>
      <c r="AA30" s="514" t="s">
        <v>1921</v>
      </c>
      <c r="AB30" s="514"/>
      <c r="AC30" s="514"/>
      <c r="AD30" s="514"/>
      <c r="AE30" s="733" t="s">
        <v>1248</v>
      </c>
      <c r="AF30" s="514" t="s">
        <v>1905</v>
      </c>
      <c r="AG30" s="514"/>
      <c r="AH30" s="514"/>
    </row>
    <row r="31" spans="1:35" s="514" customFormat="1" ht="13.5" customHeight="1">
      <c r="E31" s="733" t="s">
        <v>1248</v>
      </c>
      <c r="F31" s="514" t="s">
        <v>909</v>
      </c>
      <c r="K31" s="733" t="s">
        <v>1248</v>
      </c>
      <c r="L31" s="514" t="s">
        <v>707</v>
      </c>
      <c r="O31" s="2217"/>
      <c r="P31" s="2217"/>
      <c r="Q31" s="2217"/>
      <c r="R31" s="2217"/>
      <c r="S31" s="2217"/>
      <c r="T31" s="2217"/>
      <c r="U31" s="2217"/>
      <c r="V31" s="2217"/>
      <c r="W31" s="2217"/>
      <c r="X31" s="2217"/>
      <c r="Y31" s="2217"/>
      <c r="Z31" s="2217"/>
      <c r="AA31" s="2217"/>
      <c r="AB31" s="2217"/>
      <c r="AC31" s="2217"/>
      <c r="AD31" s="2217"/>
      <c r="AE31" s="2217"/>
      <c r="AF31" s="2217"/>
      <c r="AG31" s="2217"/>
      <c r="AH31" s="2217"/>
      <c r="AI31" s="514" t="s">
        <v>90</v>
      </c>
    </row>
    <row r="32" spans="1:35" s="514" customFormat="1" ht="13.5" customHeight="1"/>
    <row r="33" spans="1:35" s="514" customFormat="1" ht="13.5" customHeight="1">
      <c r="C33" s="514" t="s">
        <v>48</v>
      </c>
      <c r="D33" s="514" t="s">
        <v>1941</v>
      </c>
    </row>
    <row r="34" spans="1:35" s="514" customFormat="1" ht="13.5" customHeight="1">
      <c r="E34" s="733" t="s">
        <v>1248</v>
      </c>
      <c r="F34" s="514" t="s">
        <v>491</v>
      </c>
      <c r="G34" s="136"/>
      <c r="H34" s="2982" t="s">
        <v>728</v>
      </c>
      <c r="I34" s="2982"/>
      <c r="J34" s="136"/>
      <c r="K34" s="733" t="s">
        <v>1248</v>
      </c>
      <c r="L34" s="514" t="s">
        <v>1956</v>
      </c>
      <c r="P34" s="733" t="s">
        <v>1248</v>
      </c>
      <c r="Q34" s="514" t="s">
        <v>1957</v>
      </c>
      <c r="V34" s="733" t="s">
        <v>1248</v>
      </c>
      <c r="W34" s="514" t="s">
        <v>1958</v>
      </c>
      <c r="AC34" s="733" t="s">
        <v>1248</v>
      </c>
      <c r="AD34" s="514" t="s">
        <v>1959</v>
      </c>
    </row>
    <row r="35" spans="1:35" s="514" customFormat="1" ht="13.5" customHeight="1">
      <c r="E35" s="733" t="s">
        <v>1248</v>
      </c>
      <c r="F35" s="514" t="s">
        <v>909</v>
      </c>
      <c r="K35" s="733" t="s">
        <v>1248</v>
      </c>
      <c r="L35" s="514" t="s">
        <v>707</v>
      </c>
      <c r="O35" s="2217"/>
      <c r="P35" s="2217"/>
      <c r="Q35" s="2217"/>
      <c r="R35" s="2217"/>
      <c r="S35" s="2217"/>
      <c r="T35" s="2217"/>
      <c r="U35" s="2217"/>
      <c r="V35" s="2217"/>
      <c r="W35" s="2217"/>
      <c r="X35" s="2217"/>
      <c r="Y35" s="2217"/>
      <c r="Z35" s="2217"/>
      <c r="AA35" s="2217"/>
      <c r="AB35" s="2217"/>
      <c r="AC35" s="2217"/>
      <c r="AD35" s="2217"/>
      <c r="AE35" s="2217"/>
      <c r="AF35" s="2217"/>
      <c r="AG35" s="2217"/>
      <c r="AH35" s="2217"/>
      <c r="AI35" s="514" t="s">
        <v>90</v>
      </c>
    </row>
    <row r="36" spans="1:35" s="514" customFormat="1" ht="13.5" customHeight="1"/>
    <row r="37" spans="1:35" s="514" customFormat="1" ht="13.5" customHeight="1">
      <c r="C37" s="514" t="s">
        <v>134</v>
      </c>
      <c r="D37" s="514" t="s">
        <v>1943</v>
      </c>
    </row>
    <row r="38" spans="1:35" s="514" customFormat="1" ht="13.5" customHeight="1">
      <c r="E38" s="514" t="s">
        <v>1944</v>
      </c>
      <c r="L38" s="733" t="s">
        <v>1248</v>
      </c>
      <c r="M38" s="514" t="s">
        <v>491</v>
      </c>
      <c r="O38" s="733" t="s">
        <v>1262</v>
      </c>
      <c r="P38" s="514" t="s">
        <v>2283</v>
      </c>
      <c r="U38" s="512"/>
      <c r="V38" s="2405"/>
      <c r="W38" s="2405"/>
      <c r="X38" s="2405"/>
      <c r="Y38" s="2405"/>
      <c r="Z38" s="2405"/>
      <c r="AA38" s="2405"/>
      <c r="AB38" s="512" t="s">
        <v>2263</v>
      </c>
      <c r="AD38" s="733" t="s">
        <v>1248</v>
      </c>
      <c r="AE38" s="514" t="s">
        <v>909</v>
      </c>
    </row>
    <row r="39" spans="1:35" s="514" customFormat="1" ht="13.5" customHeight="1">
      <c r="E39" s="514" t="s">
        <v>1945</v>
      </c>
      <c r="L39" s="733" t="s">
        <v>1248</v>
      </c>
      <c r="M39" s="514" t="s">
        <v>1746</v>
      </c>
      <c r="Q39" s="733" t="s">
        <v>1248</v>
      </c>
      <c r="R39" s="514" t="s">
        <v>1946</v>
      </c>
      <c r="U39" s="733" t="s">
        <v>1248</v>
      </c>
      <c r="V39" s="514" t="s">
        <v>1947</v>
      </c>
      <c r="Y39" s="733" t="s">
        <v>1248</v>
      </c>
      <c r="Z39" s="514" t="s">
        <v>707</v>
      </c>
      <c r="AC39" s="2217"/>
      <c r="AD39" s="2217"/>
      <c r="AE39" s="2217"/>
      <c r="AF39" s="2217"/>
      <c r="AG39" s="2217"/>
      <c r="AH39" s="2217"/>
      <c r="AI39" s="514" t="s">
        <v>90</v>
      </c>
    </row>
    <row r="40" spans="1:35" s="514" customFormat="1" ht="13.5" customHeight="1"/>
    <row r="41" spans="1:35" s="514" customFormat="1" ht="13.5" customHeight="1">
      <c r="A41" s="518" t="s">
        <v>1961</v>
      </c>
    </row>
    <row r="42" spans="1:35" s="514" customFormat="1" ht="13.5" customHeight="1">
      <c r="C42" s="514" t="s">
        <v>39</v>
      </c>
      <c r="D42" s="514" t="s">
        <v>1948</v>
      </c>
    </row>
    <row r="43" spans="1:35" s="514" customFormat="1" ht="13.5" customHeight="1">
      <c r="D43" s="514" t="s">
        <v>1949</v>
      </c>
    </row>
    <row r="44" spans="1:35" s="514" customFormat="1" ht="13.5" customHeight="1">
      <c r="A44" s="637"/>
      <c r="B44" s="637"/>
      <c r="C44" s="637"/>
      <c r="D44" s="2984"/>
      <c r="E44" s="2985"/>
      <c r="F44" s="2985"/>
      <c r="G44" s="2985"/>
      <c r="H44" s="2985"/>
      <c r="I44" s="2985"/>
      <c r="J44" s="2985"/>
      <c r="K44" s="2985"/>
      <c r="L44" s="2985"/>
      <c r="M44" s="2985"/>
      <c r="N44" s="2985"/>
      <c r="O44" s="2985"/>
      <c r="P44" s="2985"/>
      <c r="Q44" s="2985"/>
      <c r="R44" s="2985"/>
      <c r="S44" s="2985"/>
      <c r="T44" s="2985"/>
      <c r="U44" s="2985"/>
      <c r="V44" s="2985"/>
      <c r="W44" s="2985"/>
      <c r="X44" s="2985"/>
      <c r="Y44" s="2985"/>
      <c r="Z44" s="2985"/>
      <c r="AA44" s="2985"/>
      <c r="AB44" s="2985"/>
      <c r="AC44" s="2985"/>
      <c r="AD44" s="2985"/>
      <c r="AE44" s="2985"/>
      <c r="AF44" s="2985"/>
      <c r="AG44" s="2985"/>
      <c r="AH44" s="2986"/>
    </row>
    <row r="45" spans="1:35" s="514" customFormat="1" ht="13.5" customHeight="1">
      <c r="A45" s="513"/>
      <c r="B45" s="637"/>
      <c r="C45" s="517"/>
      <c r="D45" s="2987"/>
      <c r="E45" s="2988"/>
      <c r="F45" s="2988"/>
      <c r="G45" s="2988"/>
      <c r="H45" s="2988"/>
      <c r="I45" s="2988"/>
      <c r="J45" s="2988"/>
      <c r="K45" s="2988"/>
      <c r="L45" s="2988"/>
      <c r="M45" s="2988"/>
      <c r="N45" s="2988"/>
      <c r="O45" s="2988"/>
      <c r="P45" s="2988"/>
      <c r="Q45" s="2988"/>
      <c r="R45" s="2988"/>
      <c r="S45" s="2988"/>
      <c r="T45" s="2988"/>
      <c r="U45" s="2988"/>
      <c r="V45" s="2988"/>
      <c r="W45" s="2988"/>
      <c r="X45" s="2988"/>
      <c r="Y45" s="2988"/>
      <c r="Z45" s="2988"/>
      <c r="AA45" s="2988"/>
      <c r="AB45" s="2988"/>
      <c r="AC45" s="2988"/>
      <c r="AD45" s="2988"/>
      <c r="AE45" s="2988"/>
      <c r="AF45" s="2988"/>
      <c r="AG45" s="2988"/>
      <c r="AH45" s="2989"/>
    </row>
    <row r="46" spans="1:35" s="514" customFormat="1" ht="13.5" customHeight="1">
      <c r="A46" s="513"/>
      <c r="B46" s="637"/>
      <c r="C46" s="637"/>
      <c r="D46" s="2990"/>
      <c r="E46" s="2991"/>
      <c r="F46" s="2991"/>
      <c r="G46" s="2991"/>
      <c r="H46" s="2991"/>
      <c r="I46" s="2991"/>
      <c r="J46" s="2991"/>
      <c r="K46" s="2991"/>
      <c r="L46" s="2991"/>
      <c r="M46" s="2991"/>
      <c r="N46" s="2991"/>
      <c r="O46" s="2991"/>
      <c r="P46" s="2991"/>
      <c r="Q46" s="2991"/>
      <c r="R46" s="2991"/>
      <c r="S46" s="2991"/>
      <c r="T46" s="2991"/>
      <c r="U46" s="2991"/>
      <c r="V46" s="2991"/>
      <c r="W46" s="2991"/>
      <c r="X46" s="2991"/>
      <c r="Y46" s="2991"/>
      <c r="Z46" s="2991"/>
      <c r="AA46" s="2991"/>
      <c r="AB46" s="2991"/>
      <c r="AC46" s="2991"/>
      <c r="AD46" s="2991"/>
      <c r="AE46" s="2991"/>
      <c r="AF46" s="2991"/>
      <c r="AG46" s="2991"/>
      <c r="AH46" s="2992"/>
    </row>
    <row r="47" spans="1:35" s="514" customFormat="1" ht="13.5" customHeight="1"/>
    <row r="48" spans="1:35" s="514" customFormat="1" ht="13.5" customHeight="1">
      <c r="D48" s="514" t="s">
        <v>1950</v>
      </c>
      <c r="X48" s="733" t="s">
        <v>1248</v>
      </c>
      <c r="Y48" s="514" t="s">
        <v>491</v>
      </c>
      <c r="Z48" s="136"/>
      <c r="AA48" s="733" t="s">
        <v>1248</v>
      </c>
      <c r="AB48" s="514" t="s">
        <v>909</v>
      </c>
    </row>
    <row r="49" spans="1:35" s="514" customFormat="1" ht="13.5" customHeight="1">
      <c r="D49" s="514" t="s">
        <v>1951</v>
      </c>
    </row>
    <row r="50" spans="1:35" s="514" customFormat="1" ht="13.5" customHeight="1">
      <c r="A50" s="637"/>
      <c r="B50" s="637"/>
      <c r="C50" s="637"/>
      <c r="D50" s="2984"/>
      <c r="E50" s="2985"/>
      <c r="F50" s="2985"/>
      <c r="G50" s="2985"/>
      <c r="H50" s="2985"/>
      <c r="I50" s="2985"/>
      <c r="J50" s="2985"/>
      <c r="K50" s="2985"/>
      <c r="L50" s="2985"/>
      <c r="M50" s="2985"/>
      <c r="N50" s="2985"/>
      <c r="O50" s="2985"/>
      <c r="P50" s="2985"/>
      <c r="Q50" s="2985"/>
      <c r="R50" s="2985"/>
      <c r="S50" s="2985"/>
      <c r="T50" s="2985"/>
      <c r="U50" s="2985"/>
      <c r="V50" s="2985"/>
      <c r="W50" s="2985"/>
      <c r="X50" s="2985"/>
      <c r="Y50" s="2985"/>
      <c r="Z50" s="2985"/>
      <c r="AA50" s="2985"/>
      <c r="AB50" s="2985"/>
      <c r="AC50" s="2985"/>
      <c r="AD50" s="2985"/>
      <c r="AE50" s="2985"/>
      <c r="AF50" s="2985"/>
      <c r="AG50" s="2985"/>
      <c r="AH50" s="2986"/>
    </row>
    <row r="51" spans="1:35" s="514" customFormat="1" ht="13.5" customHeight="1">
      <c r="A51" s="513"/>
      <c r="B51" s="637"/>
      <c r="C51" s="517"/>
      <c r="D51" s="2987"/>
      <c r="E51" s="2988"/>
      <c r="F51" s="2988"/>
      <c r="G51" s="2988"/>
      <c r="H51" s="2988"/>
      <c r="I51" s="2988"/>
      <c r="J51" s="2988"/>
      <c r="K51" s="2988"/>
      <c r="L51" s="2988"/>
      <c r="M51" s="2988"/>
      <c r="N51" s="2988"/>
      <c r="O51" s="2988"/>
      <c r="P51" s="2988"/>
      <c r="Q51" s="2988"/>
      <c r="R51" s="2988"/>
      <c r="S51" s="2988"/>
      <c r="T51" s="2988"/>
      <c r="U51" s="2988"/>
      <c r="V51" s="2988"/>
      <c r="W51" s="2988"/>
      <c r="X51" s="2988"/>
      <c r="Y51" s="2988"/>
      <c r="Z51" s="2988"/>
      <c r="AA51" s="2988"/>
      <c r="AB51" s="2988"/>
      <c r="AC51" s="2988"/>
      <c r="AD51" s="2988"/>
      <c r="AE51" s="2988"/>
      <c r="AF51" s="2988"/>
      <c r="AG51" s="2988"/>
      <c r="AH51" s="2989"/>
    </row>
    <row r="52" spans="1:35" s="514" customFormat="1" ht="13.5" customHeight="1">
      <c r="A52" s="513"/>
      <c r="B52" s="637"/>
      <c r="C52" s="637"/>
      <c r="D52" s="2990"/>
      <c r="E52" s="2991"/>
      <c r="F52" s="2991"/>
      <c r="G52" s="2991"/>
      <c r="H52" s="2991"/>
      <c r="I52" s="2991"/>
      <c r="J52" s="2991"/>
      <c r="K52" s="2991"/>
      <c r="L52" s="2991"/>
      <c r="M52" s="2991"/>
      <c r="N52" s="2991"/>
      <c r="O52" s="2991"/>
      <c r="P52" s="2991"/>
      <c r="Q52" s="2991"/>
      <c r="R52" s="2991"/>
      <c r="S52" s="2991"/>
      <c r="T52" s="2991"/>
      <c r="U52" s="2991"/>
      <c r="V52" s="2991"/>
      <c r="W52" s="2991"/>
      <c r="X52" s="2991"/>
      <c r="Y52" s="2991"/>
      <c r="Z52" s="2991"/>
      <c r="AA52" s="2991"/>
      <c r="AB52" s="2991"/>
      <c r="AC52" s="2991"/>
      <c r="AD52" s="2991"/>
      <c r="AE52" s="2991"/>
      <c r="AF52" s="2991"/>
      <c r="AG52" s="2991"/>
      <c r="AH52" s="2992"/>
    </row>
    <row r="53" spans="1:35" s="514" customFormat="1" ht="13.5" customHeight="1"/>
    <row r="54" spans="1:35" ht="13.5" customHeight="1">
      <c r="A54" s="514"/>
      <c r="B54" s="514"/>
      <c r="C54" s="514" t="s">
        <v>48</v>
      </c>
      <c r="D54" s="514" t="s">
        <v>1952</v>
      </c>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row>
    <row r="55" spans="1:35" ht="13.5" customHeight="1">
      <c r="A55" s="514"/>
      <c r="B55" s="514"/>
      <c r="C55" s="514"/>
      <c r="D55" s="514"/>
      <c r="E55" s="514" t="s">
        <v>1953</v>
      </c>
      <c r="F55" s="514"/>
      <c r="G55" s="514"/>
      <c r="H55" s="514"/>
      <c r="I55" s="514"/>
      <c r="J55" s="514"/>
      <c r="K55" s="514"/>
      <c r="L55" s="514"/>
      <c r="M55" s="514"/>
      <c r="N55" s="514"/>
      <c r="O55" s="514"/>
      <c r="P55" s="514"/>
      <c r="Q55" s="514"/>
      <c r="R55" s="514"/>
      <c r="S55" s="514"/>
      <c r="T55" s="514"/>
      <c r="U55" s="514"/>
      <c r="V55" s="514"/>
      <c r="W55" s="514"/>
      <c r="X55" s="514"/>
      <c r="Y55" s="733" t="s">
        <v>1248</v>
      </c>
      <c r="Z55" s="514" t="s">
        <v>491</v>
      </c>
      <c r="AA55" s="136"/>
      <c r="AB55" s="733" t="s">
        <v>1248</v>
      </c>
      <c r="AC55" s="514" t="s">
        <v>909</v>
      </c>
      <c r="AD55" s="514"/>
      <c r="AE55" s="514"/>
      <c r="AF55" s="514"/>
      <c r="AG55" s="514"/>
      <c r="AH55" s="514"/>
      <c r="AI55" s="514"/>
    </row>
    <row r="56" spans="1:35" ht="13.5" customHeight="1">
      <c r="A56" s="514"/>
      <c r="B56" s="514"/>
      <c r="C56" s="514"/>
      <c r="D56" s="514"/>
      <c r="E56" s="514" t="s">
        <v>1954</v>
      </c>
      <c r="F56" s="514"/>
      <c r="G56" s="514"/>
      <c r="H56" s="514"/>
      <c r="I56" s="514"/>
      <c r="J56" s="514"/>
      <c r="K56" s="514"/>
      <c r="L56" s="514"/>
      <c r="M56" s="733" t="s">
        <v>1248</v>
      </c>
      <c r="N56" s="514" t="s">
        <v>1960</v>
      </c>
      <c r="O56" s="514"/>
      <c r="P56" s="514"/>
      <c r="Q56" s="514"/>
      <c r="R56" s="514"/>
      <c r="S56" s="733" t="s">
        <v>1248</v>
      </c>
      <c r="T56" s="514" t="s">
        <v>1955</v>
      </c>
      <c r="U56" s="514"/>
      <c r="V56" s="514"/>
      <c r="W56" s="514"/>
      <c r="X56" s="733" t="s">
        <v>1248</v>
      </c>
      <c r="Y56" s="514" t="s">
        <v>707</v>
      </c>
      <c r="Z56" s="514"/>
      <c r="AA56" s="514"/>
      <c r="AB56" s="2217"/>
      <c r="AC56" s="2217"/>
      <c r="AD56" s="2217"/>
      <c r="AE56" s="2217"/>
      <c r="AF56" s="2217"/>
      <c r="AG56" s="2217"/>
      <c r="AH56" s="514" t="s">
        <v>1110</v>
      </c>
      <c r="AI56" s="514"/>
    </row>
    <row r="57" spans="1:35" ht="13.5" customHeight="1">
      <c r="A57" s="514"/>
      <c r="B57" s="514"/>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row>
    <row r="58" spans="1:35" ht="13.5" customHeight="1">
      <c r="A58" s="514"/>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row>
    <row r="59" spans="1:35" ht="13.5" customHeight="1">
      <c r="A59" s="514"/>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row>
    <row r="60" spans="1:35" ht="13.5" customHeight="1">
      <c r="A60" s="514"/>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row>
    <row r="61" spans="1:35" ht="13.5" customHeight="1">
      <c r="A61" s="514"/>
      <c r="B61" s="514"/>
      <c r="C61" s="514"/>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row>
    <row r="62" spans="1:35" ht="13.5" customHeight="1">
      <c r="A62" s="514"/>
      <c r="B62" s="514"/>
      <c r="C62" s="514"/>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row>
    <row r="63" spans="1:35" ht="13.5" customHeight="1">
      <c r="A63" s="514"/>
      <c r="B63" s="514"/>
      <c r="C63" s="5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row>
    <row r="64" spans="1:35" ht="13.5" customHeight="1">
      <c r="A64" s="514"/>
      <c r="B64" s="514"/>
      <c r="C64" s="5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row>
    <row r="65" spans="1:35" ht="13.5" customHeight="1">
      <c r="A65" s="514"/>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row>
    <row r="66" spans="1:35" ht="13.5" customHeight="1">
      <c r="A66" s="514"/>
      <c r="B66" s="514"/>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row>
    <row r="67" spans="1:35" ht="13.5" customHeight="1">
      <c r="A67" s="514"/>
      <c r="B67" s="514"/>
      <c r="C67" s="5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row>
    <row r="68" spans="1:35" ht="13.5" customHeight="1">
      <c r="A68" s="514"/>
      <c r="B68" s="514"/>
      <c r="C68" s="514"/>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row>
    <row r="69" spans="1:35" ht="13.5" customHeight="1">
      <c r="A69" s="514"/>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row>
    <row r="70" spans="1:35" ht="13.5" customHeight="1">
      <c r="A70" s="514"/>
      <c r="B70" s="514"/>
      <c r="C70" s="514"/>
      <c r="D70" s="514"/>
      <c r="E70" s="514"/>
      <c r="F70" s="514"/>
      <c r="G70" s="51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row>
    <row r="71" spans="1:35" ht="13.5" customHeight="1">
      <c r="A71" s="514"/>
      <c r="B71" s="514"/>
      <c r="C71" s="514"/>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row>
    <row r="72" spans="1:35" ht="13.5" customHeight="1">
      <c r="A72" s="514"/>
      <c r="B72" s="514"/>
      <c r="C72" s="514"/>
      <c r="D72" s="514"/>
      <c r="E72" s="514"/>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4"/>
      <c r="AD72" s="514"/>
      <c r="AE72" s="514"/>
      <c r="AF72" s="514"/>
      <c r="AG72" s="514"/>
      <c r="AH72" s="514"/>
      <c r="AI72" s="514"/>
    </row>
    <row r="73" spans="1:35" ht="13.5" customHeight="1">
      <c r="A73" s="514"/>
      <c r="B73" s="514"/>
      <c r="C73" s="514"/>
      <c r="D73" s="514"/>
      <c r="E73" s="514"/>
      <c r="F73" s="514"/>
      <c r="G73" s="514"/>
      <c r="H73" s="514"/>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row>
    <row r="74" spans="1:35" ht="13.5" customHeight="1">
      <c r="A74" s="514"/>
      <c r="B74" s="514"/>
      <c r="C74" s="514"/>
      <c r="D74" s="514"/>
      <c r="E74" s="514"/>
      <c r="F74" s="514"/>
      <c r="G74" s="514"/>
      <c r="H74" s="514"/>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4"/>
      <c r="AG74" s="514"/>
      <c r="AH74" s="514"/>
      <c r="AI74" s="514"/>
    </row>
    <row r="75" spans="1:35" ht="13.5" customHeight="1">
      <c r="A75" s="514"/>
      <c r="B75" s="514"/>
      <c r="C75" s="514"/>
      <c r="D75" s="514"/>
      <c r="E75" s="514"/>
      <c r="F75" s="514"/>
      <c r="G75" s="514"/>
      <c r="H75" s="514"/>
      <c r="I75" s="514"/>
      <c r="J75" s="514"/>
      <c r="K75" s="514"/>
      <c r="L75" s="514"/>
      <c r="M75" s="514"/>
      <c r="N75" s="514"/>
      <c r="O75" s="514"/>
      <c r="P75" s="514"/>
      <c r="Q75" s="514"/>
      <c r="R75" s="514"/>
      <c r="S75" s="514"/>
      <c r="T75" s="514"/>
      <c r="U75" s="514"/>
      <c r="V75" s="514"/>
      <c r="W75" s="514"/>
      <c r="X75" s="514"/>
      <c r="Y75" s="514"/>
      <c r="Z75" s="514"/>
      <c r="AA75" s="514"/>
      <c r="AB75" s="514"/>
      <c r="AC75" s="514"/>
      <c r="AD75" s="514"/>
      <c r="AE75" s="514"/>
      <c r="AF75" s="514"/>
      <c r="AG75" s="514"/>
      <c r="AH75" s="514"/>
      <c r="AI75" s="514"/>
    </row>
    <row r="76" spans="1:35" ht="13.5" customHeight="1">
      <c r="A76" s="514"/>
      <c r="B76" s="514"/>
      <c r="C76" s="514"/>
      <c r="D76" s="514"/>
      <c r="E76" s="514"/>
      <c r="F76" s="514"/>
      <c r="G76" s="514"/>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row>
    <row r="77" spans="1:35" ht="13.5" customHeight="1">
      <c r="A77" s="514"/>
      <c r="B77" s="514"/>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row>
    <row r="78" spans="1:35" ht="13.5" customHeight="1">
      <c r="A78" s="514"/>
      <c r="B78" s="514"/>
      <c r="C78" s="514"/>
      <c r="D78" s="514"/>
      <c r="E78" s="514"/>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514"/>
      <c r="AF78" s="514"/>
      <c r="AG78" s="514"/>
      <c r="AH78" s="514"/>
      <c r="AI78" s="514"/>
    </row>
  </sheetData>
  <mergeCells count="23">
    <mergeCell ref="O35:AH35"/>
    <mergeCell ref="AC39:AH39"/>
    <mergeCell ref="D44:AH46"/>
    <mergeCell ref="D50:AH52"/>
    <mergeCell ref="AB56:AG56"/>
    <mergeCell ref="V38:AA38"/>
    <mergeCell ref="H34:I34"/>
    <mergeCell ref="H9:I9"/>
    <mergeCell ref="P9:R9"/>
    <mergeCell ref="T9:U9"/>
    <mergeCell ref="W9:X9"/>
    <mergeCell ref="R11:AE11"/>
    <mergeCell ref="D14:AH16"/>
    <mergeCell ref="D20:AH22"/>
    <mergeCell ref="D24:AH26"/>
    <mergeCell ref="H30:I30"/>
    <mergeCell ref="O31:AH31"/>
    <mergeCell ref="R10:AE10"/>
    <mergeCell ref="H3:I3"/>
    <mergeCell ref="X3:Y3"/>
    <mergeCell ref="X4:Y4"/>
    <mergeCell ref="X5:Y5"/>
    <mergeCell ref="X6:Y6"/>
  </mergeCells>
  <phoneticPr fontId="5"/>
  <dataValidations count="1">
    <dataValidation type="list" allowBlank="1" showInputMessage="1" showErrorMessage="1" sqref="E3:E4 N3:N6 E9:E10 E30:E31 E34:E35 AE30 K30:K31 O30 S30 Z30 V34 P34 K34:K35 AC34 L38:L39 O38 Q39 U39 Y39 AD38 AA48 X48 AB55 Y55 M56 S56 X5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K62"/>
  <sheetViews>
    <sheetView view="pageBreakPreview" zoomScaleNormal="100" zoomScaleSheetLayoutView="100" workbookViewId="0"/>
  </sheetViews>
  <sheetFormatPr defaultColWidth="2.625" defaultRowHeight="13.5"/>
  <cols>
    <col min="1" max="1" width="4" style="637" bestFit="1" customWidth="1"/>
    <col min="2" max="16384" width="2.625" style="637"/>
  </cols>
  <sheetData>
    <row r="1" spans="1:35" ht="14.25">
      <c r="A1" s="515" t="s">
        <v>2343</v>
      </c>
      <c r="B1" s="515"/>
      <c r="C1" s="515"/>
      <c r="D1" s="515"/>
      <c r="E1" s="515"/>
      <c r="F1" s="515"/>
      <c r="G1" s="515"/>
      <c r="H1" s="515"/>
      <c r="I1" s="515"/>
      <c r="J1" s="515"/>
      <c r="K1" s="515"/>
    </row>
    <row r="2" spans="1:35">
      <c r="A2" s="518" t="s">
        <v>1420</v>
      </c>
      <c r="B2" s="518"/>
      <c r="C2" s="518"/>
      <c r="D2" s="518"/>
      <c r="E2" s="518"/>
      <c r="F2" s="518"/>
      <c r="G2" s="518"/>
      <c r="H2" s="518"/>
      <c r="I2" s="518"/>
      <c r="J2" s="518"/>
      <c r="K2" s="518"/>
    </row>
    <row r="3" spans="1:35" ht="14.25" customHeight="1">
      <c r="A3" s="521"/>
      <c r="B3" s="521"/>
      <c r="C3" s="521"/>
      <c r="D3" s="521"/>
      <c r="E3" s="911" t="s">
        <v>1248</v>
      </c>
      <c r="F3" s="517" t="s">
        <v>491</v>
      </c>
      <c r="G3" s="2982" t="s">
        <v>1894</v>
      </c>
      <c r="H3" s="2982"/>
      <c r="I3" s="517" t="s">
        <v>1896</v>
      </c>
      <c r="J3" s="89"/>
      <c r="K3" s="512"/>
      <c r="L3" s="2217"/>
      <c r="M3" s="2217"/>
      <c r="N3" s="2217"/>
      <c r="O3" s="2217"/>
      <c r="P3" s="2217"/>
      <c r="Q3" s="2217"/>
      <c r="R3" s="2217"/>
      <c r="S3" s="2217"/>
      <c r="T3" s="2217"/>
      <c r="U3" s="2217"/>
      <c r="V3" s="2217"/>
      <c r="W3" s="2217"/>
      <c r="X3" s="2217"/>
      <c r="Y3" s="2217"/>
      <c r="Z3" s="637" t="s">
        <v>1893</v>
      </c>
    </row>
    <row r="4" spans="1:35">
      <c r="A4" s="517"/>
      <c r="B4" s="517"/>
      <c r="C4" s="517"/>
      <c r="D4" s="517"/>
      <c r="E4" s="911" t="s">
        <v>1248</v>
      </c>
      <c r="F4" s="517" t="s">
        <v>492</v>
      </c>
      <c r="G4" s="517"/>
      <c r="H4" s="517"/>
      <c r="I4" s="517"/>
      <c r="J4" s="517"/>
      <c r="K4" s="517"/>
    </row>
    <row r="5" spans="1:35">
      <c r="A5" s="108"/>
      <c r="C5" s="831"/>
      <c r="D5" s="831"/>
      <c r="E5" s="831"/>
      <c r="F5" s="831"/>
      <c r="G5" s="831"/>
      <c r="H5" s="831"/>
    </row>
    <row r="6" spans="1:35">
      <c r="A6" s="518" t="s">
        <v>1421</v>
      </c>
      <c r="B6" s="518"/>
      <c r="C6" s="518"/>
      <c r="D6" s="518"/>
      <c r="E6" s="518"/>
      <c r="F6" s="518"/>
      <c r="G6" s="518"/>
      <c r="H6" s="518"/>
      <c r="I6" s="518"/>
      <c r="J6" s="518"/>
      <c r="K6" s="518"/>
    </row>
    <row r="7" spans="1:35" s="512" customFormat="1" ht="14.25" customHeight="1">
      <c r="E7" s="911" t="s">
        <v>1248</v>
      </c>
      <c r="F7" s="517" t="s">
        <v>491</v>
      </c>
      <c r="G7" s="2982" t="s">
        <v>1894</v>
      </c>
      <c r="H7" s="2982"/>
      <c r="I7" s="517" t="s">
        <v>1895</v>
      </c>
      <c r="J7" s="89"/>
      <c r="L7" s="2217"/>
      <c r="M7" s="2217"/>
      <c r="N7" s="2217"/>
      <c r="O7" s="2217"/>
      <c r="P7" s="2217"/>
      <c r="Q7" s="2217"/>
      <c r="R7" s="2217"/>
      <c r="S7" s="2217"/>
      <c r="T7" s="2217"/>
      <c r="U7" s="2217"/>
      <c r="V7" s="2217"/>
      <c r="W7" s="2217"/>
      <c r="X7" s="2217"/>
      <c r="Y7" s="2217"/>
      <c r="Z7" s="2217"/>
      <c r="AA7" s="2217"/>
      <c r="AB7" s="2217"/>
      <c r="AC7" s="2217"/>
      <c r="AD7" s="2217"/>
      <c r="AE7" s="2217"/>
      <c r="AF7" s="2217"/>
      <c r="AG7" s="512" t="s">
        <v>1893</v>
      </c>
    </row>
    <row r="8" spans="1:35">
      <c r="E8" s="911" t="s">
        <v>1248</v>
      </c>
      <c r="F8" s="517" t="s">
        <v>492</v>
      </c>
      <c r="G8" s="517"/>
      <c r="H8" s="517"/>
      <c r="I8" s="517"/>
      <c r="J8" s="517"/>
      <c r="K8" s="517"/>
    </row>
    <row r="9" spans="1:35">
      <c r="A9" s="108"/>
      <c r="B9" s="514"/>
      <c r="C9" s="512"/>
      <c r="D9" s="512"/>
    </row>
    <row r="10" spans="1:35">
      <c r="A10" s="518" t="s">
        <v>1422</v>
      </c>
      <c r="B10" s="518"/>
      <c r="C10" s="518"/>
      <c r="D10" s="518"/>
      <c r="E10" s="518"/>
      <c r="F10" s="518"/>
      <c r="G10" s="518"/>
      <c r="H10" s="518"/>
      <c r="I10" s="518"/>
      <c r="J10" s="518"/>
      <c r="K10" s="518"/>
    </row>
    <row r="11" spans="1:35">
      <c r="E11" s="911" t="s">
        <v>1248</v>
      </c>
      <c r="F11" s="517" t="s">
        <v>491</v>
      </c>
      <c r="G11" s="245" t="s">
        <v>1109</v>
      </c>
      <c r="H11" s="911" t="s">
        <v>1248</v>
      </c>
      <c r="I11" s="517" t="s">
        <v>151</v>
      </c>
      <c r="J11" s="517"/>
      <c r="K11" s="517"/>
      <c r="L11" s="911" t="s">
        <v>1248</v>
      </c>
      <c r="M11" s="517" t="s">
        <v>828</v>
      </c>
      <c r="N11" s="517"/>
      <c r="O11" s="517"/>
      <c r="P11" s="911" t="s">
        <v>1248</v>
      </c>
      <c r="Q11" s="517" t="s">
        <v>1897</v>
      </c>
      <c r="R11" s="517"/>
      <c r="S11" s="517"/>
      <c r="T11" s="517"/>
      <c r="U11" s="911" t="s">
        <v>1248</v>
      </c>
      <c r="V11" s="517" t="s">
        <v>1898</v>
      </c>
      <c r="W11" s="517"/>
      <c r="X11" s="517"/>
      <c r="Y11" s="517"/>
      <c r="Z11" s="911" t="s">
        <v>1248</v>
      </c>
      <c r="AA11" s="517" t="s">
        <v>19</v>
      </c>
      <c r="AB11" s="517"/>
      <c r="AC11" s="517"/>
      <c r="AD11" s="2228"/>
      <c r="AE11" s="2228"/>
      <c r="AF11" s="2228"/>
      <c r="AG11" s="2228"/>
      <c r="AH11" s="514" t="s">
        <v>1110</v>
      </c>
    </row>
    <row r="12" spans="1:35">
      <c r="E12" s="911" t="s">
        <v>1248</v>
      </c>
      <c r="F12" s="517" t="s">
        <v>492</v>
      </c>
    </row>
    <row r="14" spans="1:35" ht="14.25">
      <c r="A14" s="515" t="s">
        <v>2344</v>
      </c>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row>
    <row r="15" spans="1:35" ht="14.25">
      <c r="A15" s="518" t="s">
        <v>1423</v>
      </c>
      <c r="B15" s="518"/>
      <c r="C15" s="518"/>
      <c r="D15" s="518"/>
      <c r="E15" s="518"/>
      <c r="F15" s="518"/>
      <c r="G15" s="518"/>
      <c r="H15" s="518"/>
      <c r="I15" s="518"/>
      <c r="J15" s="518"/>
      <c r="K15" s="113"/>
      <c r="L15" s="113"/>
      <c r="M15" s="517"/>
      <c r="N15" s="515"/>
      <c r="O15" s="515"/>
      <c r="P15" s="515"/>
      <c r="Q15" s="515"/>
      <c r="R15" s="515"/>
      <c r="S15" s="515"/>
      <c r="T15" s="515"/>
      <c r="U15" s="515"/>
      <c r="V15" s="515"/>
      <c r="W15" s="515"/>
      <c r="X15" s="515"/>
      <c r="Y15" s="515"/>
      <c r="Z15" s="515"/>
      <c r="AA15" s="515"/>
      <c r="AB15" s="515"/>
      <c r="AC15" s="515"/>
      <c r="AD15" s="515"/>
      <c r="AE15" s="515"/>
      <c r="AF15" s="515"/>
      <c r="AG15" s="515"/>
      <c r="AH15" s="515"/>
      <c r="AI15" s="515"/>
    </row>
    <row r="16" spans="1:35" ht="14.25">
      <c r="A16" s="113"/>
      <c r="B16" s="763" t="s">
        <v>915</v>
      </c>
      <c r="C16" s="763"/>
      <c r="D16" s="763"/>
      <c r="E16" s="763"/>
      <c r="F16" s="763"/>
      <c r="G16" s="763"/>
      <c r="H16" s="763"/>
      <c r="I16" s="763"/>
      <c r="J16" s="763"/>
      <c r="K16" s="763"/>
      <c r="L16" s="763"/>
      <c r="M16" s="517"/>
      <c r="N16" s="231"/>
      <c r="O16" s="231"/>
      <c r="P16" s="231"/>
      <c r="Q16" s="231"/>
      <c r="R16" s="231"/>
      <c r="S16" s="231"/>
      <c r="T16" s="231"/>
      <c r="U16" s="231"/>
      <c r="V16" s="231"/>
      <c r="W16" s="231"/>
      <c r="X16" s="231"/>
      <c r="Y16" s="231"/>
      <c r="Z16" s="231"/>
      <c r="AA16" s="231"/>
      <c r="AB16" s="231"/>
      <c r="AC16" s="231"/>
      <c r="AD16" s="231"/>
      <c r="AE16" s="231"/>
      <c r="AF16" s="231"/>
      <c r="AG16" s="231"/>
      <c r="AH16" s="231"/>
      <c r="AI16" s="231"/>
    </row>
    <row r="17" spans="1:35" ht="14.25">
      <c r="A17" s="517"/>
      <c r="B17" s="517"/>
      <c r="C17" s="911" t="s">
        <v>1248</v>
      </c>
      <c r="D17" s="517" t="s">
        <v>904</v>
      </c>
      <c r="G17" s="517"/>
      <c r="H17" s="517"/>
      <c r="I17" s="911" t="s">
        <v>1248</v>
      </c>
      <c r="J17" s="517" t="s">
        <v>22</v>
      </c>
      <c r="K17" s="517"/>
      <c r="L17" s="911" t="s">
        <v>1248</v>
      </c>
      <c r="M17" s="512" t="s">
        <v>905</v>
      </c>
      <c r="N17" s="512"/>
      <c r="O17" s="911" t="s">
        <v>1248</v>
      </c>
      <c r="P17" s="512" t="s">
        <v>906</v>
      </c>
      <c r="Q17" s="34"/>
      <c r="R17" s="911"/>
      <c r="S17" s="911" t="s">
        <v>1248</v>
      </c>
      <c r="T17" s="1374" t="s">
        <v>907</v>
      </c>
      <c r="U17" s="1374"/>
      <c r="V17" s="1374"/>
      <c r="W17" s="1374"/>
      <c r="X17" s="1374"/>
      <c r="Y17" s="1374"/>
      <c r="Z17" s="1374"/>
      <c r="AA17" s="135"/>
      <c r="AB17" s="135"/>
      <c r="AC17" s="135"/>
      <c r="AD17" s="135"/>
      <c r="AE17" s="135"/>
      <c r="AF17" s="34"/>
      <c r="AG17" s="34"/>
      <c r="AH17" s="19"/>
      <c r="AI17" s="515"/>
    </row>
    <row r="18" spans="1:35" ht="14.25">
      <c r="A18" s="517"/>
      <c r="B18" s="517"/>
      <c r="D18" s="517"/>
      <c r="G18" s="517"/>
      <c r="H18" s="517"/>
      <c r="I18" s="911" t="s">
        <v>1248</v>
      </c>
      <c r="J18" s="517" t="s">
        <v>924</v>
      </c>
      <c r="K18" s="517"/>
      <c r="M18" s="512"/>
      <c r="N18" s="512"/>
      <c r="O18" s="911" t="s">
        <v>1248</v>
      </c>
      <c r="P18" s="512" t="s">
        <v>646</v>
      </c>
      <c r="Q18" s="34"/>
      <c r="R18" s="34"/>
      <c r="S18" s="197" t="s">
        <v>1892</v>
      </c>
      <c r="T18" s="2249"/>
      <c r="U18" s="2249"/>
      <c r="V18" s="2249"/>
      <c r="W18" s="2249"/>
      <c r="X18" s="2249"/>
      <c r="Y18" s="517" t="s">
        <v>1111</v>
      </c>
      <c r="Z18" s="517"/>
      <c r="AA18" s="515"/>
      <c r="AB18" s="515"/>
      <c r="AC18" s="791"/>
      <c r="AD18" s="791"/>
      <c r="AE18" s="791"/>
      <c r="AF18" s="34"/>
      <c r="AG18" s="34"/>
      <c r="AH18" s="19"/>
      <c r="AI18" s="515"/>
    </row>
    <row r="19" spans="1:35" ht="14.25">
      <c r="A19" s="517"/>
      <c r="B19" s="517"/>
      <c r="D19" s="512" t="s">
        <v>1112</v>
      </c>
      <c r="E19" s="517" t="s">
        <v>1337</v>
      </c>
      <c r="H19" s="517"/>
      <c r="I19" s="517" t="s">
        <v>1336</v>
      </c>
      <c r="J19" s="2981"/>
      <c r="K19" s="2981"/>
      <c r="L19" s="2981"/>
      <c r="M19" s="2981"/>
      <c r="N19" s="2981"/>
      <c r="O19" s="2981"/>
      <c r="P19" s="2981"/>
      <c r="Q19" s="2981"/>
      <c r="R19" s="2981"/>
      <c r="S19" s="2981"/>
      <c r="T19" s="2981"/>
      <c r="U19" s="2981"/>
      <c r="V19" s="2981"/>
      <c r="W19" s="2981"/>
      <c r="X19" s="2981"/>
      <c r="Y19" s="2981"/>
      <c r="Z19" s="2981"/>
      <c r="AA19" s="2981"/>
      <c r="AB19" s="2981"/>
      <c r="AC19" s="2981"/>
      <c r="AD19" s="2981"/>
      <c r="AE19" s="2981"/>
      <c r="AF19" s="34" t="s">
        <v>1113</v>
      </c>
      <c r="AG19" s="515"/>
      <c r="AH19" s="515"/>
      <c r="AI19" s="515"/>
    </row>
    <row r="20" spans="1:35" ht="14.25">
      <c r="A20" s="517"/>
      <c r="B20" s="517"/>
      <c r="D20" s="517"/>
      <c r="E20" s="113" t="s">
        <v>1424</v>
      </c>
      <c r="F20" s="110"/>
      <c r="G20" s="521"/>
      <c r="H20" s="521"/>
      <c r="I20" s="521"/>
      <c r="J20" s="521"/>
      <c r="K20" s="521"/>
      <c r="L20" s="110"/>
      <c r="M20" s="110"/>
      <c r="N20" s="110"/>
      <c r="O20" s="110"/>
      <c r="P20" s="110"/>
      <c r="Q20" s="515"/>
      <c r="R20" s="515"/>
      <c r="W20" s="2835"/>
      <c r="X20" s="2835"/>
      <c r="Y20" s="517"/>
      <c r="Z20" s="517"/>
      <c r="AA20" s="515"/>
      <c r="AB20" s="515"/>
      <c r="AC20" s="517"/>
      <c r="AD20" s="517"/>
      <c r="AE20" s="517"/>
      <c r="AF20" s="515"/>
      <c r="AG20" s="515"/>
      <c r="AH20" s="515"/>
      <c r="AI20" s="515"/>
    </row>
    <row r="21" spans="1:35" ht="14.25">
      <c r="A21" s="517"/>
      <c r="B21" s="517"/>
      <c r="D21" s="512" t="s">
        <v>1078</v>
      </c>
      <c r="E21" s="517" t="s">
        <v>908</v>
      </c>
      <c r="F21" s="517"/>
      <c r="G21" s="517"/>
      <c r="H21" s="517"/>
      <c r="I21" s="517"/>
      <c r="J21" s="911" t="s">
        <v>1248</v>
      </c>
      <c r="K21" s="517" t="s">
        <v>491</v>
      </c>
      <c r="L21" s="517"/>
      <c r="M21" s="911" t="s">
        <v>1248</v>
      </c>
      <c r="N21" s="512" t="s">
        <v>909</v>
      </c>
      <c r="Q21" s="515"/>
      <c r="R21" s="515"/>
      <c r="W21" s="2835"/>
      <c r="X21" s="2835"/>
      <c r="Y21" s="517"/>
      <c r="Z21" s="517"/>
      <c r="AA21" s="515"/>
      <c r="AB21" s="515"/>
      <c r="AC21" s="517"/>
      <c r="AD21" s="517"/>
      <c r="AE21" s="517"/>
      <c r="AF21" s="515"/>
      <c r="AG21" s="515"/>
      <c r="AH21" s="515"/>
      <c r="AI21" s="515"/>
    </row>
    <row r="22" spans="1:35" ht="14.25">
      <c r="A22" s="515"/>
      <c r="B22" s="515"/>
      <c r="C22" s="911" t="s">
        <v>1248</v>
      </c>
      <c r="D22" s="517" t="s">
        <v>910</v>
      </c>
      <c r="E22" s="233"/>
      <c r="F22" s="233"/>
      <c r="G22" s="89" t="s">
        <v>925</v>
      </c>
      <c r="H22" s="89"/>
      <c r="J22" s="2217"/>
      <c r="K22" s="2217"/>
      <c r="L22" s="2217"/>
      <c r="M22" s="2217"/>
      <c r="N22" s="2217"/>
      <c r="O22" s="2217"/>
      <c r="P22" s="2217"/>
      <c r="Q22" s="2217"/>
      <c r="R22" s="2217"/>
      <c r="S22" s="2217"/>
      <c r="T22" s="2217"/>
      <c r="U22" s="2217"/>
      <c r="V22" s="319" t="s">
        <v>1113</v>
      </c>
      <c r="W22" s="2835"/>
      <c r="X22" s="2835"/>
      <c r="Y22" s="515"/>
      <c r="Z22" s="517"/>
      <c r="AA22" s="515"/>
      <c r="AB22" s="515"/>
      <c r="AC22" s="517"/>
      <c r="AD22" s="517"/>
      <c r="AE22" s="517"/>
      <c r="AF22" s="515"/>
      <c r="AG22" s="515"/>
      <c r="AH22" s="515"/>
      <c r="AI22" s="515"/>
    </row>
    <row r="23" spans="1:35" ht="14.25">
      <c r="A23" s="515"/>
      <c r="B23" s="515"/>
      <c r="C23" s="911" t="s">
        <v>1248</v>
      </c>
      <c r="D23" s="517" t="s">
        <v>1901</v>
      </c>
      <c r="E23" s="233"/>
      <c r="F23" s="233"/>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row>
    <row r="24" spans="1:35">
      <c r="A24" s="518" t="s">
        <v>1425</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row>
    <row r="25" spans="1:35">
      <c r="A25" s="521"/>
      <c r="B25" s="521"/>
      <c r="C25" s="517" t="s">
        <v>1114</v>
      </c>
      <c r="D25" s="517" t="s">
        <v>934</v>
      </c>
      <c r="E25" s="517"/>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row>
    <row r="26" spans="1:35">
      <c r="A26" s="517"/>
      <c r="B26" s="517"/>
      <c r="C26" s="517"/>
      <c r="D26" s="517"/>
      <c r="E26" s="517" t="s">
        <v>680</v>
      </c>
      <c r="F26" s="831"/>
      <c r="G26" s="831"/>
      <c r="H26" s="831"/>
      <c r="L26" s="512"/>
      <c r="M26" s="2993"/>
      <c r="N26" s="2993"/>
      <c r="O26" s="2993"/>
      <c r="P26" s="512" t="s">
        <v>419</v>
      </c>
      <c r="Q26" s="2993"/>
      <c r="R26" s="2993"/>
      <c r="S26" s="512" t="s">
        <v>420</v>
      </c>
      <c r="T26" s="2993"/>
      <c r="U26" s="2993"/>
      <c r="V26" s="512" t="s">
        <v>421</v>
      </c>
      <c r="AD26" s="517"/>
      <c r="AE26" s="517"/>
      <c r="AF26" s="517"/>
      <c r="AG26" s="517"/>
      <c r="AH26" s="517"/>
      <c r="AI26" s="517"/>
    </row>
    <row r="27" spans="1:35">
      <c r="A27" s="517"/>
      <c r="B27" s="517"/>
      <c r="C27" s="517"/>
      <c r="D27" s="517"/>
      <c r="E27" s="517" t="s">
        <v>681</v>
      </c>
      <c r="F27" s="517"/>
      <c r="G27" s="517"/>
      <c r="H27" s="517"/>
      <c r="I27" s="517"/>
      <c r="J27" s="517"/>
      <c r="K27" s="517"/>
      <c r="M27" s="2838"/>
      <c r="N27" s="2838"/>
      <c r="O27" s="2838"/>
      <c r="P27" s="2838"/>
      <c r="Q27" s="2838"/>
      <c r="R27" s="2838"/>
      <c r="S27" s="2838"/>
      <c r="T27" s="2838"/>
      <c r="U27" s="2838"/>
      <c r="V27" s="517"/>
      <c r="W27" s="517"/>
      <c r="X27" s="517"/>
      <c r="Y27" s="517"/>
      <c r="Z27" s="517"/>
      <c r="AA27" s="517"/>
      <c r="AB27" s="517"/>
      <c r="AC27" s="517"/>
      <c r="AD27" s="517"/>
      <c r="AE27" s="517"/>
      <c r="AF27" s="517"/>
      <c r="AG27" s="517"/>
      <c r="AH27" s="517"/>
      <c r="AI27" s="517"/>
    </row>
    <row r="28" spans="1:35">
      <c r="A28" s="108"/>
      <c r="C28" s="831"/>
      <c r="D28" s="831"/>
      <c r="E28" s="831"/>
      <c r="F28" s="831" t="s">
        <v>1115</v>
      </c>
      <c r="G28" s="831"/>
      <c r="H28" s="512" t="s">
        <v>395</v>
      </c>
      <c r="M28" s="2993"/>
      <c r="N28" s="2993"/>
      <c r="O28" s="2993"/>
      <c r="P28" s="512" t="s">
        <v>419</v>
      </c>
      <c r="Q28" s="2993"/>
      <c r="R28" s="2993"/>
      <c r="S28" s="512" t="s">
        <v>420</v>
      </c>
      <c r="T28" s="2993"/>
      <c r="U28" s="2993"/>
      <c r="V28" s="512" t="s">
        <v>421</v>
      </c>
    </row>
    <row r="29" spans="1:35">
      <c r="A29" s="518"/>
      <c r="B29" s="518"/>
      <c r="C29" s="763" t="s">
        <v>1078</v>
      </c>
      <c r="D29" s="763" t="s">
        <v>1116</v>
      </c>
      <c r="E29" s="763"/>
      <c r="F29" s="763"/>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row>
    <row r="30" spans="1:35">
      <c r="A30" s="517"/>
      <c r="B30" s="517"/>
      <c r="C30" s="517"/>
      <c r="D30" s="517"/>
      <c r="E30" s="517" t="s">
        <v>1117</v>
      </c>
      <c r="F30" s="517"/>
      <c r="G30" s="517"/>
      <c r="H30" s="517"/>
      <c r="I30" s="517"/>
      <c r="J30" s="517"/>
      <c r="K30" s="517"/>
      <c r="L30" s="911" t="s">
        <v>1248</v>
      </c>
      <c r="M30" s="517" t="s">
        <v>1118</v>
      </c>
      <c r="N30" s="2835"/>
      <c r="O30" s="2835"/>
      <c r="P30" s="911" t="s">
        <v>1248</v>
      </c>
      <c r="Q30" s="517" t="s">
        <v>1119</v>
      </c>
      <c r="R30" s="517"/>
      <c r="S30" s="517" t="s">
        <v>1120</v>
      </c>
      <c r="T30" s="517"/>
      <c r="U30" s="517"/>
      <c r="V30" s="517"/>
      <c r="W30" s="517"/>
      <c r="X30" s="517"/>
      <c r="AC30" s="911" t="s">
        <v>1248</v>
      </c>
      <c r="AD30" s="517" t="s">
        <v>1121</v>
      </c>
      <c r="AE30" s="2835"/>
      <c r="AF30" s="2835"/>
      <c r="AG30" s="911" t="s">
        <v>1248</v>
      </c>
      <c r="AH30" s="517" t="s">
        <v>1122</v>
      </c>
    </row>
    <row r="31" spans="1:35">
      <c r="A31" s="517"/>
      <c r="B31" s="517"/>
      <c r="C31" s="517"/>
      <c r="D31" s="517"/>
      <c r="E31" s="517" t="s">
        <v>1123</v>
      </c>
      <c r="F31" s="517"/>
      <c r="G31" s="517"/>
      <c r="H31" s="517"/>
      <c r="I31" s="517"/>
      <c r="J31" s="517"/>
      <c r="K31" s="517"/>
      <c r="L31" s="911" t="s">
        <v>1248</v>
      </c>
      <c r="M31" s="517" t="s">
        <v>1121</v>
      </c>
      <c r="N31" s="2835"/>
      <c r="O31" s="2835"/>
      <c r="P31" s="911" t="s">
        <v>1248</v>
      </c>
      <c r="Q31" s="517" t="s">
        <v>1119</v>
      </c>
      <c r="R31" s="517"/>
      <c r="S31" s="517" t="s">
        <v>1124</v>
      </c>
      <c r="T31" s="517"/>
      <c r="U31" s="517"/>
      <c r="V31" s="517"/>
      <c r="W31" s="517"/>
      <c r="X31" s="517"/>
      <c r="Y31" s="517"/>
      <c r="Z31" s="517"/>
      <c r="AA31" s="517"/>
      <c r="AB31" s="517"/>
      <c r="AC31" s="911" t="s">
        <v>1248</v>
      </c>
      <c r="AD31" s="517" t="s">
        <v>1121</v>
      </c>
      <c r="AE31" s="2835"/>
      <c r="AF31" s="2835"/>
      <c r="AG31" s="911" t="s">
        <v>1248</v>
      </c>
      <c r="AH31" s="517" t="s">
        <v>1119</v>
      </c>
    </row>
    <row r="32" spans="1:35">
      <c r="A32" s="517"/>
      <c r="B32" s="517"/>
      <c r="C32" s="517"/>
      <c r="D32" s="517"/>
      <c r="E32" s="517" t="s">
        <v>1125</v>
      </c>
      <c r="F32" s="517"/>
      <c r="G32" s="517"/>
      <c r="H32" s="517"/>
      <c r="I32" s="517"/>
      <c r="J32" s="517"/>
      <c r="K32" s="517"/>
      <c r="L32" s="517"/>
      <c r="M32" s="135"/>
      <c r="N32" s="135"/>
      <c r="O32" s="2778"/>
      <c r="P32" s="2778"/>
      <c r="Q32" s="517" t="s">
        <v>20</v>
      </c>
      <c r="R32" s="517"/>
      <c r="S32" s="517" t="s">
        <v>1126</v>
      </c>
      <c r="T32" s="517"/>
      <c r="U32" s="517"/>
      <c r="V32" s="517"/>
      <c r="W32" s="517"/>
      <c r="X32" s="517"/>
      <c r="Y32" s="517"/>
      <c r="Z32" s="517"/>
      <c r="AA32" s="517"/>
      <c r="AB32" s="517"/>
      <c r="AC32" s="911" t="s">
        <v>1248</v>
      </c>
      <c r="AD32" s="517" t="s">
        <v>1127</v>
      </c>
      <c r="AE32" s="2835"/>
      <c r="AF32" s="2835"/>
      <c r="AG32" s="911" t="s">
        <v>1248</v>
      </c>
      <c r="AH32" s="517" t="s">
        <v>1119</v>
      </c>
      <c r="AI32" s="517"/>
    </row>
    <row r="33" spans="1:37">
      <c r="A33" s="517"/>
      <c r="B33" s="517"/>
      <c r="C33" s="517"/>
      <c r="D33" s="517"/>
      <c r="E33" s="517" t="s">
        <v>1128</v>
      </c>
      <c r="F33" s="517"/>
      <c r="G33" s="517"/>
      <c r="H33" s="517"/>
      <c r="L33" s="911" t="s">
        <v>1248</v>
      </c>
      <c r="M33" s="517" t="s">
        <v>2345</v>
      </c>
      <c r="N33" s="517"/>
      <c r="O33" s="517"/>
      <c r="P33" s="517"/>
      <c r="Q33" s="517"/>
      <c r="R33" s="517"/>
      <c r="S33" s="911" t="s">
        <v>1248</v>
      </c>
      <c r="T33" s="2994" t="s">
        <v>1986</v>
      </c>
      <c r="U33" s="2994"/>
      <c r="V33" s="2994"/>
      <c r="W33" s="2994"/>
      <c r="X33" s="2994"/>
      <c r="Y33" s="2778"/>
      <c r="Z33" s="2778"/>
      <c r="AA33" s="517" t="s">
        <v>1319</v>
      </c>
    </row>
    <row r="34" spans="1:37">
      <c r="A34" s="513"/>
      <c r="L34" s="911" t="s">
        <v>1248</v>
      </c>
      <c r="M34" s="517" t="s">
        <v>2346</v>
      </c>
      <c r="N34" s="517"/>
      <c r="O34" s="517"/>
      <c r="P34" s="517"/>
      <c r="Q34" s="517"/>
      <c r="R34" s="517"/>
      <c r="S34" s="911" t="s">
        <v>1248</v>
      </c>
      <c r="T34" s="20" t="s">
        <v>2162</v>
      </c>
      <c r="AK34" s="640"/>
    </row>
    <row r="35" spans="1:37">
      <c r="A35" s="513"/>
      <c r="L35" s="911"/>
      <c r="M35" s="517"/>
      <c r="N35" s="517"/>
      <c r="O35" s="517"/>
      <c r="P35" s="517"/>
      <c r="Q35" s="911"/>
      <c r="R35" s="20"/>
      <c r="AI35" s="640"/>
    </row>
    <row r="36" spans="1:37">
      <c r="A36" s="518"/>
      <c r="B36" s="518"/>
      <c r="C36" s="763" t="s">
        <v>1129</v>
      </c>
      <c r="D36" s="763" t="s">
        <v>595</v>
      </c>
      <c r="E36" s="518"/>
      <c r="F36" s="518"/>
      <c r="G36" s="518"/>
      <c r="H36" s="518"/>
      <c r="I36" s="518"/>
      <c r="J36" s="518"/>
      <c r="K36" s="518"/>
      <c r="L36" s="518"/>
      <c r="M36" s="518"/>
      <c r="N36" s="518"/>
      <c r="O36" s="518"/>
      <c r="P36" s="518"/>
      <c r="Q36" s="518"/>
      <c r="R36" s="518"/>
      <c r="S36" s="518"/>
      <c r="T36" s="518"/>
      <c r="U36" s="518"/>
      <c r="V36" s="518"/>
      <c r="W36" s="518"/>
      <c r="X36" s="518"/>
      <c r="Y36" s="518"/>
      <c r="Z36" s="518"/>
    </row>
    <row r="37" spans="1:37">
      <c r="E37" s="911" t="s">
        <v>1248</v>
      </c>
      <c r="F37" s="517" t="s">
        <v>682</v>
      </c>
      <c r="G37" s="517"/>
      <c r="H37" s="517"/>
      <c r="I37" s="517" t="s">
        <v>683</v>
      </c>
      <c r="J37" s="517"/>
      <c r="K37" s="517"/>
      <c r="L37" s="517"/>
      <c r="M37" s="2993"/>
      <c r="N37" s="2993"/>
      <c r="O37" s="2993"/>
      <c r="P37" s="512" t="s">
        <v>419</v>
      </c>
      <c r="Q37" s="2993"/>
      <c r="R37" s="2993"/>
      <c r="S37" s="512" t="s">
        <v>420</v>
      </c>
      <c r="T37" s="2993"/>
      <c r="U37" s="2993"/>
      <c r="V37" s="512" t="s">
        <v>421</v>
      </c>
      <c r="W37" s="518"/>
      <c r="X37" s="518"/>
      <c r="Y37" s="517"/>
      <c r="Z37" s="517"/>
    </row>
    <row r="38" spans="1:37">
      <c r="D38" s="524"/>
      <c r="E38" s="911" t="s">
        <v>1248</v>
      </c>
      <c r="F38" s="517" t="s">
        <v>220</v>
      </c>
      <c r="G38" s="135"/>
      <c r="H38" s="135"/>
      <c r="I38" s="135"/>
      <c r="J38" s="135"/>
      <c r="K38" s="135"/>
      <c r="L38" s="135"/>
      <c r="M38" s="135"/>
      <c r="N38" s="135"/>
      <c r="O38" s="135"/>
      <c r="P38" s="518"/>
      <c r="Q38" s="518"/>
      <c r="R38" s="518"/>
      <c r="S38" s="518"/>
      <c r="T38" s="518"/>
      <c r="U38" s="135"/>
      <c r="V38" s="135"/>
      <c r="W38" s="135"/>
      <c r="X38" s="135"/>
      <c r="Y38" s="135"/>
      <c r="Z38" s="135"/>
    </row>
    <row r="39" spans="1:37">
      <c r="A39" s="108"/>
      <c r="C39" s="831"/>
      <c r="D39" s="831"/>
      <c r="E39" s="831"/>
      <c r="F39" s="831"/>
      <c r="G39" s="831"/>
      <c r="H39" s="831"/>
    </row>
    <row r="40" spans="1:37">
      <c r="A40" s="518"/>
      <c r="B40" s="518"/>
      <c r="C40" s="763" t="s">
        <v>1130</v>
      </c>
      <c r="D40" s="763" t="s">
        <v>684</v>
      </c>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row>
    <row r="41" spans="1:37">
      <c r="E41" s="517" t="s">
        <v>685</v>
      </c>
      <c r="F41" s="517"/>
      <c r="G41" s="517"/>
      <c r="H41" s="517"/>
      <c r="I41" s="517" t="s">
        <v>683</v>
      </c>
      <c r="J41" s="517"/>
      <c r="K41" s="517"/>
      <c r="L41" s="517"/>
      <c r="M41" s="2993"/>
      <c r="N41" s="2993"/>
      <c r="O41" s="2993"/>
      <c r="P41" s="512" t="s">
        <v>419</v>
      </c>
      <c r="Q41" s="2993"/>
      <c r="R41" s="2993"/>
      <c r="S41" s="512" t="s">
        <v>420</v>
      </c>
      <c r="T41" s="2993"/>
      <c r="U41" s="2993"/>
      <c r="V41" s="512" t="s">
        <v>421</v>
      </c>
      <c r="W41" s="518"/>
      <c r="X41" s="518"/>
      <c r="Y41" s="517"/>
      <c r="Z41" s="517"/>
      <c r="AA41" s="517"/>
      <c r="AB41" s="517"/>
      <c r="AC41" s="517"/>
      <c r="AD41" s="517"/>
      <c r="AE41" s="517"/>
      <c r="AF41" s="517"/>
      <c r="AG41" s="517"/>
      <c r="AH41" s="517"/>
      <c r="AI41" s="517"/>
    </row>
    <row r="42" spans="1:37">
      <c r="E42" s="517" t="s">
        <v>686</v>
      </c>
      <c r="F42" s="517"/>
      <c r="G42" s="517"/>
      <c r="H42" s="517"/>
    </row>
    <row r="43" spans="1:37">
      <c r="E43" s="2812"/>
      <c r="F43" s="2813"/>
      <c r="G43" s="2813"/>
      <c r="H43" s="2813"/>
      <c r="I43" s="2813"/>
      <c r="J43" s="2813"/>
      <c r="K43" s="2813"/>
      <c r="L43" s="2813"/>
      <c r="M43" s="2813"/>
      <c r="N43" s="2813"/>
      <c r="O43" s="2813"/>
      <c r="P43" s="2813"/>
      <c r="Q43" s="2813"/>
      <c r="R43" s="2813"/>
      <c r="S43" s="2813"/>
      <c r="T43" s="2813"/>
      <c r="U43" s="2813"/>
      <c r="V43" s="2813"/>
      <c r="W43" s="2813"/>
      <c r="X43" s="2813"/>
      <c r="Y43" s="2813"/>
      <c r="Z43" s="2813"/>
      <c r="AA43" s="2813"/>
      <c r="AB43" s="2813"/>
      <c r="AC43" s="2813"/>
      <c r="AD43" s="2813"/>
      <c r="AE43" s="2813"/>
      <c r="AF43" s="2813"/>
      <c r="AG43" s="2813"/>
      <c r="AH43" s="2813"/>
      <c r="AI43" s="2814"/>
    </row>
    <row r="44" spans="1:37">
      <c r="E44" s="2818"/>
      <c r="F44" s="2917"/>
      <c r="G44" s="2917"/>
      <c r="H44" s="2917"/>
      <c r="I44" s="2917"/>
      <c r="J44" s="2917"/>
      <c r="K44" s="2917"/>
      <c r="L44" s="2917"/>
      <c r="M44" s="2917"/>
      <c r="N44" s="2917"/>
      <c r="O44" s="2917"/>
      <c r="P44" s="2917"/>
      <c r="Q44" s="2917"/>
      <c r="R44" s="2917"/>
      <c r="S44" s="2917"/>
      <c r="T44" s="2917"/>
      <c r="U44" s="2917"/>
      <c r="V44" s="2917"/>
      <c r="W44" s="2917"/>
      <c r="X44" s="2917"/>
      <c r="Y44" s="2917"/>
      <c r="Z44" s="2917"/>
      <c r="AA44" s="2917"/>
      <c r="AB44" s="2917"/>
      <c r="AC44" s="2917"/>
      <c r="AD44" s="2917"/>
      <c r="AE44" s="2917"/>
      <c r="AF44" s="2917"/>
      <c r="AG44" s="2917"/>
      <c r="AH44" s="2917"/>
      <c r="AI44" s="2820"/>
    </row>
    <row r="45" spans="1:37">
      <c r="E45" s="517" t="s">
        <v>687</v>
      </c>
      <c r="F45" s="517"/>
      <c r="G45" s="517"/>
      <c r="H45" s="517"/>
    </row>
    <row r="46" spans="1:37">
      <c r="A46" s="108"/>
      <c r="B46" s="514"/>
      <c r="C46" s="512"/>
      <c r="D46" s="512"/>
      <c r="E46" s="2812"/>
      <c r="F46" s="2813"/>
      <c r="G46" s="2813"/>
      <c r="H46" s="2813"/>
      <c r="I46" s="2813"/>
      <c r="J46" s="2813"/>
      <c r="K46" s="2813"/>
      <c r="L46" s="2813"/>
      <c r="M46" s="2813"/>
      <c r="N46" s="2813"/>
      <c r="O46" s="2813"/>
      <c r="P46" s="2813"/>
      <c r="Q46" s="2813"/>
      <c r="R46" s="2813"/>
      <c r="S46" s="2813"/>
      <c r="T46" s="2813"/>
      <c r="U46" s="2813"/>
      <c r="V46" s="2813"/>
      <c r="W46" s="2813"/>
      <c r="X46" s="2813"/>
      <c r="Y46" s="2813"/>
      <c r="Z46" s="2813"/>
      <c r="AA46" s="2813"/>
      <c r="AB46" s="2813"/>
      <c r="AC46" s="2813"/>
      <c r="AD46" s="2813"/>
      <c r="AE46" s="2813"/>
      <c r="AF46" s="2813"/>
      <c r="AG46" s="2813"/>
      <c r="AH46" s="2813"/>
      <c r="AI46" s="2814"/>
    </row>
    <row r="47" spans="1:37">
      <c r="A47" s="108"/>
      <c r="B47" s="514"/>
      <c r="C47" s="512"/>
      <c r="D47" s="512"/>
      <c r="E47" s="2818"/>
      <c r="F47" s="2917"/>
      <c r="G47" s="2917"/>
      <c r="H47" s="2917"/>
      <c r="I47" s="2917"/>
      <c r="J47" s="2917"/>
      <c r="K47" s="2917"/>
      <c r="L47" s="2917"/>
      <c r="M47" s="2917"/>
      <c r="N47" s="2917"/>
      <c r="O47" s="2917"/>
      <c r="P47" s="2917"/>
      <c r="Q47" s="2917"/>
      <c r="R47" s="2917"/>
      <c r="S47" s="2917"/>
      <c r="T47" s="2917"/>
      <c r="U47" s="2917"/>
      <c r="V47" s="2917"/>
      <c r="W47" s="2917"/>
      <c r="X47" s="2917"/>
      <c r="Y47" s="2917"/>
      <c r="Z47" s="2917"/>
      <c r="AA47" s="2917"/>
      <c r="AB47" s="2917"/>
      <c r="AC47" s="2917"/>
      <c r="AD47" s="2917"/>
      <c r="AE47" s="2917"/>
      <c r="AF47" s="2917"/>
      <c r="AG47" s="2917"/>
      <c r="AH47" s="2917"/>
      <c r="AI47" s="2820"/>
    </row>
    <row r="48" spans="1:37">
      <c r="A48" s="108"/>
      <c r="B48" s="514"/>
      <c r="C48" s="512"/>
      <c r="D48" s="512"/>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row>
    <row r="49" spans="1:35">
      <c r="A49" s="108"/>
      <c r="B49" s="514"/>
      <c r="C49" s="512" t="s">
        <v>1131</v>
      </c>
      <c r="D49" s="512" t="s">
        <v>688</v>
      </c>
      <c r="O49" s="822"/>
    </row>
    <row r="50" spans="1:35">
      <c r="A50" s="108"/>
      <c r="B50" s="514"/>
      <c r="C50" s="512"/>
      <c r="D50" s="512" t="s">
        <v>1132</v>
      </c>
      <c r="E50" s="512" t="s">
        <v>689</v>
      </c>
      <c r="O50" s="822"/>
    </row>
    <row r="51" spans="1:35">
      <c r="A51" s="108" t="s">
        <v>18</v>
      </c>
      <c r="E51" s="2812"/>
      <c r="F51" s="2813"/>
      <c r="G51" s="2813"/>
      <c r="H51" s="2813"/>
      <c r="I51" s="2813"/>
      <c r="J51" s="2813"/>
      <c r="K51" s="2813"/>
      <c r="L51" s="2813"/>
      <c r="M51" s="2813"/>
      <c r="N51" s="2813"/>
      <c r="O51" s="2813"/>
      <c r="P51" s="2813"/>
      <c r="Q51" s="2813"/>
      <c r="R51" s="2813"/>
      <c r="S51" s="2813"/>
      <c r="T51" s="2813"/>
      <c r="U51" s="2813"/>
      <c r="V51" s="2813"/>
      <c r="W51" s="2813"/>
      <c r="X51" s="2813"/>
      <c r="Y51" s="2813"/>
      <c r="Z51" s="2813"/>
      <c r="AA51" s="2813"/>
      <c r="AB51" s="2813"/>
      <c r="AC51" s="2813"/>
      <c r="AD51" s="2813"/>
      <c r="AE51" s="2813"/>
      <c r="AF51" s="2813"/>
      <c r="AG51" s="2813"/>
      <c r="AH51" s="2813"/>
      <c r="AI51" s="2814"/>
    </row>
    <row r="52" spans="1:35">
      <c r="E52" s="2815"/>
      <c r="F52" s="2816"/>
      <c r="G52" s="2816"/>
      <c r="H52" s="2816"/>
      <c r="I52" s="2816"/>
      <c r="J52" s="2816"/>
      <c r="K52" s="2816"/>
      <c r="L52" s="2816"/>
      <c r="M52" s="2816"/>
      <c r="N52" s="2816"/>
      <c r="O52" s="2816"/>
      <c r="P52" s="2816"/>
      <c r="Q52" s="2816"/>
      <c r="R52" s="2816"/>
      <c r="S52" s="2816"/>
      <c r="T52" s="2816"/>
      <c r="U52" s="2816"/>
      <c r="V52" s="2816"/>
      <c r="W52" s="2816"/>
      <c r="X52" s="2816"/>
      <c r="Y52" s="2816"/>
      <c r="Z52" s="2816"/>
      <c r="AA52" s="2816"/>
      <c r="AB52" s="2816"/>
      <c r="AC52" s="2816"/>
      <c r="AD52" s="2816"/>
      <c r="AE52" s="2816"/>
      <c r="AF52" s="2816"/>
      <c r="AG52" s="2816"/>
      <c r="AH52" s="2816"/>
      <c r="AI52" s="2817"/>
    </row>
    <row r="53" spans="1:35">
      <c r="A53" s="108"/>
      <c r="E53" s="2818"/>
      <c r="F53" s="2917"/>
      <c r="G53" s="2917"/>
      <c r="H53" s="2917"/>
      <c r="I53" s="2917"/>
      <c r="J53" s="2917"/>
      <c r="K53" s="2917"/>
      <c r="L53" s="2917"/>
      <c r="M53" s="2917"/>
      <c r="N53" s="2917"/>
      <c r="O53" s="2917"/>
      <c r="P53" s="2917"/>
      <c r="Q53" s="2917"/>
      <c r="R53" s="2917"/>
      <c r="S53" s="2917"/>
      <c r="T53" s="2917"/>
      <c r="U53" s="2917"/>
      <c r="V53" s="2917"/>
      <c r="W53" s="2917"/>
      <c r="X53" s="2917"/>
      <c r="Y53" s="2917"/>
      <c r="Z53" s="2917"/>
      <c r="AA53" s="2917"/>
      <c r="AB53" s="2917"/>
      <c r="AC53" s="2917"/>
      <c r="AD53" s="2917"/>
      <c r="AE53" s="2917"/>
      <c r="AF53" s="2917"/>
      <c r="AG53" s="2917"/>
      <c r="AH53" s="2917"/>
      <c r="AI53" s="2820"/>
    </row>
    <row r="54" spans="1:35">
      <c r="A54" s="108"/>
      <c r="D54" s="512" t="s">
        <v>1133</v>
      </c>
      <c r="E54" s="512" t="s">
        <v>945</v>
      </c>
      <c r="O54" s="822"/>
    </row>
    <row r="55" spans="1:35">
      <c r="A55" s="108"/>
      <c r="E55" s="2812"/>
      <c r="F55" s="2813"/>
      <c r="G55" s="2813"/>
      <c r="H55" s="2813"/>
      <c r="I55" s="2813"/>
      <c r="J55" s="2813"/>
      <c r="K55" s="2813"/>
      <c r="L55" s="2813"/>
      <c r="M55" s="2813"/>
      <c r="N55" s="2813"/>
      <c r="O55" s="2813"/>
      <c r="P55" s="2813"/>
      <c r="Q55" s="2813"/>
      <c r="R55" s="2813"/>
      <c r="S55" s="2813"/>
      <c r="T55" s="2813"/>
      <c r="U55" s="2813"/>
      <c r="V55" s="2813"/>
      <c r="W55" s="2813"/>
      <c r="X55" s="2813"/>
      <c r="Y55" s="2813"/>
      <c r="Z55" s="2813"/>
      <c r="AA55" s="2813"/>
      <c r="AB55" s="2813"/>
      <c r="AC55" s="2813"/>
      <c r="AD55" s="2813"/>
      <c r="AE55" s="2813"/>
      <c r="AF55" s="2813"/>
      <c r="AG55" s="2813"/>
      <c r="AH55" s="2813"/>
      <c r="AI55" s="2814"/>
    </row>
    <row r="56" spans="1:35">
      <c r="A56" s="108"/>
      <c r="E56" s="2815"/>
      <c r="F56" s="2816"/>
      <c r="G56" s="2816"/>
      <c r="H56" s="2816"/>
      <c r="I56" s="2816"/>
      <c r="J56" s="2816"/>
      <c r="K56" s="2816"/>
      <c r="L56" s="2816"/>
      <c r="M56" s="2816"/>
      <c r="N56" s="2816"/>
      <c r="O56" s="2816"/>
      <c r="P56" s="2816"/>
      <c r="Q56" s="2816"/>
      <c r="R56" s="2816"/>
      <c r="S56" s="2816"/>
      <c r="T56" s="2816"/>
      <c r="U56" s="2816"/>
      <c r="V56" s="2816"/>
      <c r="W56" s="2816"/>
      <c r="X56" s="2816"/>
      <c r="Y56" s="2816"/>
      <c r="Z56" s="2816"/>
      <c r="AA56" s="2816"/>
      <c r="AB56" s="2816"/>
      <c r="AC56" s="2816"/>
      <c r="AD56" s="2816"/>
      <c r="AE56" s="2816"/>
      <c r="AF56" s="2816"/>
      <c r="AG56" s="2816"/>
      <c r="AH56" s="2816"/>
      <c r="AI56" s="2817"/>
    </row>
    <row r="57" spans="1:35">
      <c r="A57" s="108"/>
      <c r="E57" s="2818"/>
      <c r="F57" s="2917"/>
      <c r="G57" s="2917"/>
      <c r="H57" s="2917"/>
      <c r="I57" s="2917"/>
      <c r="J57" s="2917"/>
      <c r="K57" s="2917"/>
      <c r="L57" s="2917"/>
      <c r="M57" s="2917"/>
      <c r="N57" s="2917"/>
      <c r="O57" s="2917"/>
      <c r="P57" s="2917"/>
      <c r="Q57" s="2917"/>
      <c r="R57" s="2917"/>
      <c r="S57" s="2917"/>
      <c r="T57" s="2917"/>
      <c r="U57" s="2917"/>
      <c r="V57" s="2917"/>
      <c r="W57" s="2917"/>
      <c r="X57" s="2917"/>
      <c r="Y57" s="2917"/>
      <c r="Z57" s="2917"/>
      <c r="AA57" s="2917"/>
      <c r="AB57" s="2917"/>
      <c r="AC57" s="2917"/>
      <c r="AD57" s="2917"/>
      <c r="AE57" s="2917"/>
      <c r="AF57" s="2917"/>
      <c r="AG57" s="2917"/>
      <c r="AH57" s="2917"/>
      <c r="AI57" s="2820"/>
    </row>
    <row r="58" spans="1:35">
      <c r="A58" s="108"/>
      <c r="D58" s="512" t="s">
        <v>1134</v>
      </c>
      <c r="E58" s="512" t="s">
        <v>946</v>
      </c>
      <c r="O58" s="822"/>
    </row>
    <row r="59" spans="1:35">
      <c r="A59" s="108"/>
      <c r="E59" s="2812"/>
      <c r="F59" s="2813"/>
      <c r="G59" s="2813"/>
      <c r="H59" s="2813"/>
      <c r="I59" s="2813"/>
      <c r="J59" s="2813"/>
      <c r="K59" s="2813"/>
      <c r="L59" s="2813"/>
      <c r="M59" s="2813"/>
      <c r="N59" s="2813"/>
      <c r="O59" s="2813"/>
      <c r="P59" s="2813"/>
      <c r="Q59" s="2813"/>
      <c r="R59" s="2813"/>
      <c r="S59" s="2813"/>
      <c r="T59" s="2813"/>
      <c r="U59" s="2813"/>
      <c r="V59" s="2813"/>
      <c r="W59" s="2813"/>
      <c r="X59" s="2813"/>
      <c r="Y59" s="2813"/>
      <c r="Z59" s="2813"/>
      <c r="AA59" s="2813"/>
      <c r="AB59" s="2813"/>
      <c r="AC59" s="2813"/>
      <c r="AD59" s="2813"/>
      <c r="AE59" s="2813"/>
      <c r="AF59" s="2813"/>
      <c r="AG59" s="2813"/>
      <c r="AH59" s="2813"/>
      <c r="AI59" s="2814"/>
    </row>
    <row r="60" spans="1:35">
      <c r="A60" s="108"/>
      <c r="E60" s="2815"/>
      <c r="F60" s="2816"/>
      <c r="G60" s="2816"/>
      <c r="H60" s="2816"/>
      <c r="I60" s="2816"/>
      <c r="J60" s="2816"/>
      <c r="K60" s="2816"/>
      <c r="L60" s="2816"/>
      <c r="M60" s="2816"/>
      <c r="N60" s="2816"/>
      <c r="O60" s="2816"/>
      <c r="P60" s="2816"/>
      <c r="Q60" s="2816"/>
      <c r="R60" s="2816"/>
      <c r="S60" s="2816"/>
      <c r="T60" s="2816"/>
      <c r="U60" s="2816"/>
      <c r="V60" s="2816"/>
      <c r="W60" s="2816"/>
      <c r="X60" s="2816"/>
      <c r="Y60" s="2816"/>
      <c r="Z60" s="2816"/>
      <c r="AA60" s="2816"/>
      <c r="AB60" s="2816"/>
      <c r="AC60" s="2816"/>
      <c r="AD60" s="2816"/>
      <c r="AE60" s="2816"/>
      <c r="AF60" s="2816"/>
      <c r="AG60" s="2816"/>
      <c r="AH60" s="2816"/>
      <c r="AI60" s="2817"/>
    </row>
    <row r="61" spans="1:35">
      <c r="A61" s="109"/>
      <c r="E61" s="2818"/>
      <c r="F61" s="2917"/>
      <c r="G61" s="2917"/>
      <c r="H61" s="2917"/>
      <c r="I61" s="2917"/>
      <c r="J61" s="2917"/>
      <c r="K61" s="2917"/>
      <c r="L61" s="2917"/>
      <c r="M61" s="2917"/>
      <c r="N61" s="2917"/>
      <c r="O61" s="2917"/>
      <c r="P61" s="2917"/>
      <c r="Q61" s="2917"/>
      <c r="R61" s="2917"/>
      <c r="S61" s="2917"/>
      <c r="T61" s="2917"/>
      <c r="U61" s="2917"/>
      <c r="V61" s="2917"/>
      <c r="W61" s="2917"/>
      <c r="X61" s="2917"/>
      <c r="Y61" s="2917"/>
      <c r="Z61" s="2917"/>
      <c r="AA61" s="2917"/>
      <c r="AB61" s="2917"/>
      <c r="AC61" s="2917"/>
      <c r="AD61" s="2917"/>
      <c r="AE61" s="2917"/>
      <c r="AF61" s="2917"/>
      <c r="AG61" s="2917"/>
      <c r="AH61" s="2917"/>
      <c r="AI61" s="2820"/>
    </row>
    <row r="62" spans="1:35">
      <c r="A62" s="109"/>
    </row>
  </sheetData>
  <mergeCells count="38">
    <mergeCell ref="T33:X33"/>
    <mergeCell ref="Q28:R28"/>
    <mergeCell ref="T28:U28"/>
    <mergeCell ref="W22:X22"/>
    <mergeCell ref="AD11:AG11"/>
    <mergeCell ref="T18:X18"/>
    <mergeCell ref="W20:X20"/>
    <mergeCell ref="W21:X21"/>
    <mergeCell ref="T17:Z17"/>
    <mergeCell ref="J19:AE19"/>
    <mergeCell ref="J22:U22"/>
    <mergeCell ref="Y33:Z33"/>
    <mergeCell ref="O32:P32"/>
    <mergeCell ref="N31:O31"/>
    <mergeCell ref="AE31:AF31"/>
    <mergeCell ref="AE32:AF32"/>
    <mergeCell ref="M37:O37"/>
    <mergeCell ref="Q37:R37"/>
    <mergeCell ref="T37:U37"/>
    <mergeCell ref="E55:AI57"/>
    <mergeCell ref="E59:AI61"/>
    <mergeCell ref="M41:O41"/>
    <mergeCell ref="Q41:R41"/>
    <mergeCell ref="T41:U41"/>
    <mergeCell ref="E43:AI44"/>
    <mergeCell ref="E46:AI47"/>
    <mergeCell ref="E51:AI53"/>
    <mergeCell ref="G7:H7"/>
    <mergeCell ref="G3:H3"/>
    <mergeCell ref="L3:Y3"/>
    <mergeCell ref="L7:AF7"/>
    <mergeCell ref="N30:O30"/>
    <mergeCell ref="AE30:AF30"/>
    <mergeCell ref="M26:O26"/>
    <mergeCell ref="Q26:R26"/>
    <mergeCell ref="T26:U26"/>
    <mergeCell ref="M27:U27"/>
    <mergeCell ref="M28:O28"/>
  </mergeCells>
  <phoneticPr fontId="5"/>
  <dataValidations count="1">
    <dataValidation type="list" allowBlank="1" showInputMessage="1" showErrorMessage="1" sqref="E3:E4 E7:E8 E11:E12 H11 L11 P11 Z11 C17 C22:C23 I17:I18 L17 O17:O18 R17:S17 J21 M21 L30:L31 P30:P31 S33 E37:E38 AG30:AG32 AC30:AC32 L33:L35 U11 S34 Q35">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AJ52"/>
  <sheetViews>
    <sheetView view="pageBreakPreview" zoomScaleNormal="100" zoomScaleSheetLayoutView="100" workbookViewId="0"/>
  </sheetViews>
  <sheetFormatPr defaultColWidth="2.625" defaultRowHeight="13.5"/>
  <cols>
    <col min="1" max="12" width="2.625" style="637"/>
    <col min="13" max="14" width="2.625" style="637" customWidth="1"/>
    <col min="15" max="16384" width="2.625" style="637"/>
  </cols>
  <sheetData>
    <row r="1" spans="1:36">
      <c r="A1" s="518"/>
      <c r="B1" s="518"/>
      <c r="C1" s="763" t="s">
        <v>362</v>
      </c>
      <c r="D1" s="763" t="s">
        <v>690</v>
      </c>
      <c r="E1" s="113"/>
      <c r="F1" s="518"/>
      <c r="G1" s="518"/>
      <c r="H1" s="518"/>
      <c r="I1" s="518"/>
      <c r="J1" s="763" t="s">
        <v>1426</v>
      </c>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row>
    <row r="2" spans="1:36">
      <c r="C2" s="512"/>
      <c r="D2" s="512" t="s">
        <v>927</v>
      </c>
      <c r="E2" s="512" t="s">
        <v>693</v>
      </c>
      <c r="F2" s="512"/>
      <c r="G2" s="512"/>
      <c r="H2" s="512"/>
      <c r="I2" s="512"/>
      <c r="J2" s="512"/>
      <c r="W2" s="135"/>
      <c r="X2" s="517"/>
      <c r="Y2" s="517"/>
      <c r="Z2" s="517"/>
      <c r="AA2" s="517"/>
      <c r="AB2" s="517"/>
      <c r="AC2" s="517"/>
      <c r="AD2" s="517"/>
      <c r="AE2" s="517"/>
      <c r="AF2" s="517"/>
      <c r="AG2" s="517"/>
      <c r="AH2" s="517"/>
      <c r="AI2" s="517"/>
    </row>
    <row r="3" spans="1:36">
      <c r="E3" s="911" t="s">
        <v>1248</v>
      </c>
      <c r="F3" s="135" t="s">
        <v>928</v>
      </c>
      <c r="G3" s="135"/>
      <c r="H3" s="135"/>
      <c r="I3" s="135"/>
      <c r="J3" s="135"/>
      <c r="K3" s="135"/>
      <c r="L3" s="135"/>
      <c r="M3" s="135"/>
      <c r="N3" s="135"/>
      <c r="O3" s="135"/>
      <c r="P3" s="135"/>
      <c r="S3" s="517"/>
      <c r="T3" s="517"/>
      <c r="U3" s="2835"/>
      <c r="V3" s="2835"/>
      <c r="W3" s="517"/>
      <c r="X3" s="517"/>
      <c r="Y3" s="517"/>
      <c r="Z3" s="517"/>
      <c r="AA3" s="517"/>
      <c r="AB3" s="517"/>
      <c r="AC3" s="517"/>
      <c r="AD3" s="517"/>
      <c r="AE3" s="517"/>
      <c r="AF3" s="517"/>
      <c r="AG3" s="517"/>
      <c r="AH3" s="517"/>
      <c r="AI3" s="517"/>
    </row>
    <row r="4" spans="1:36">
      <c r="E4" s="517"/>
      <c r="F4" s="135" t="s">
        <v>21</v>
      </c>
      <c r="G4" s="135"/>
      <c r="H4" s="135"/>
      <c r="J4" s="911" t="s">
        <v>1248</v>
      </c>
      <c r="K4" s="517" t="s">
        <v>205</v>
      </c>
      <c r="L4" s="517" t="s">
        <v>52</v>
      </c>
      <c r="M4" s="1225"/>
      <c r="N4" s="1225"/>
      <c r="O4" s="512" t="s">
        <v>783</v>
      </c>
      <c r="P4" s="512"/>
      <c r="Q4" s="135"/>
      <c r="R4" s="911" t="s">
        <v>1248</v>
      </c>
      <c r="S4" s="517" t="s">
        <v>926</v>
      </c>
      <c r="X4" s="517"/>
      <c r="Y4" s="517"/>
      <c r="Z4" s="517"/>
      <c r="AA4" s="517"/>
      <c r="AB4" s="517"/>
      <c r="AC4" s="517"/>
      <c r="AD4" s="517"/>
      <c r="AE4" s="517"/>
      <c r="AF4" s="517"/>
      <c r="AG4" s="517"/>
      <c r="AH4" s="517"/>
      <c r="AI4" s="517"/>
    </row>
    <row r="5" spans="1:36">
      <c r="F5" s="512" t="s">
        <v>692</v>
      </c>
      <c r="G5" s="135"/>
      <c r="H5" s="135"/>
      <c r="I5" s="517"/>
      <c r="J5" s="517"/>
      <c r="K5" s="1225"/>
      <c r="L5" s="1225"/>
      <c r="M5" s="512" t="s">
        <v>226</v>
      </c>
      <c r="V5" s="512"/>
      <c r="W5" s="517"/>
      <c r="X5" s="517"/>
      <c r="Y5" s="517"/>
      <c r="Z5" s="517"/>
      <c r="AA5" s="517"/>
      <c r="AB5" s="517"/>
      <c r="AC5" s="517"/>
      <c r="AD5" s="517"/>
      <c r="AE5" s="517"/>
      <c r="AF5" s="517"/>
      <c r="AG5" s="517"/>
      <c r="AH5" s="517"/>
      <c r="AI5" s="517"/>
    </row>
    <row r="6" spans="1:36">
      <c r="F6" s="514" t="s">
        <v>245</v>
      </c>
      <c r="G6" s="135"/>
      <c r="H6" s="135"/>
      <c r="I6" s="517"/>
      <c r="J6" s="911" t="s">
        <v>1248</v>
      </c>
      <c r="K6" s="517" t="s">
        <v>951</v>
      </c>
      <c r="L6" s="517" t="s">
        <v>952</v>
      </c>
      <c r="M6" s="1225"/>
      <c r="N6" s="1225"/>
      <c r="O6" s="512" t="s">
        <v>783</v>
      </c>
      <c r="P6" s="512"/>
      <c r="Q6" s="135"/>
      <c r="R6" s="911" t="s">
        <v>1248</v>
      </c>
      <c r="S6" s="517" t="s">
        <v>953</v>
      </c>
      <c r="T6" s="517"/>
      <c r="V6" s="512"/>
      <c r="W6" s="517"/>
      <c r="X6" s="517"/>
      <c r="Y6" s="517"/>
      <c r="Z6" s="517"/>
      <c r="AA6" s="517"/>
      <c r="AB6" s="517"/>
      <c r="AC6" s="517"/>
      <c r="AD6" s="517"/>
      <c r="AE6" s="517"/>
      <c r="AF6" s="517"/>
      <c r="AG6" s="517"/>
      <c r="AH6" s="517"/>
      <c r="AI6" s="517"/>
    </row>
    <row r="7" spans="1:36">
      <c r="A7" s="109"/>
      <c r="E7" s="911" t="s">
        <v>1248</v>
      </c>
      <c r="F7" s="135" t="s">
        <v>954</v>
      </c>
    </row>
    <row r="8" spans="1:36">
      <c r="A8" s="518"/>
      <c r="B8" s="518"/>
      <c r="C8" s="518"/>
      <c r="D8" s="512" t="s">
        <v>955</v>
      </c>
      <c r="E8" s="512" t="s">
        <v>691</v>
      </c>
      <c r="F8" s="512"/>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row>
    <row r="9" spans="1:36">
      <c r="E9" s="911" t="s">
        <v>1248</v>
      </c>
      <c r="F9" s="517" t="s">
        <v>956</v>
      </c>
      <c r="G9" s="517"/>
      <c r="H9" s="517"/>
      <c r="I9" s="517"/>
      <c r="J9" s="517"/>
      <c r="K9" s="517"/>
      <c r="L9" s="517"/>
      <c r="M9" s="517"/>
      <c r="N9" s="512"/>
      <c r="O9" s="512"/>
      <c r="P9" s="512"/>
      <c r="Q9" s="512"/>
      <c r="R9" s="512"/>
      <c r="S9" s="512"/>
      <c r="T9" s="512"/>
      <c r="U9" s="512"/>
      <c r="V9" s="512"/>
      <c r="W9" s="512"/>
      <c r="X9" s="517"/>
      <c r="Y9" s="517"/>
      <c r="Z9" s="517"/>
      <c r="AA9" s="517"/>
      <c r="AB9" s="517"/>
      <c r="AC9" s="517"/>
      <c r="AD9" s="517"/>
      <c r="AE9" s="517"/>
      <c r="AF9" s="517"/>
      <c r="AG9" s="517"/>
      <c r="AH9" s="517"/>
      <c r="AI9" s="517"/>
      <c r="AJ9" s="517"/>
    </row>
    <row r="10" spans="1:36">
      <c r="E10" s="517"/>
      <c r="F10" s="135" t="s">
        <v>21</v>
      </c>
      <c r="G10" s="135"/>
      <c r="H10" s="135"/>
      <c r="I10" s="517"/>
      <c r="J10" s="911" t="s">
        <v>1248</v>
      </c>
      <c r="K10" s="517" t="s">
        <v>951</v>
      </c>
      <c r="L10" s="517"/>
      <c r="M10" s="791"/>
      <c r="N10" s="791"/>
      <c r="O10" s="512"/>
      <c r="P10" s="512"/>
      <c r="Q10" s="135"/>
      <c r="R10" s="911" t="s">
        <v>1248</v>
      </c>
      <c r="S10" s="517" t="s">
        <v>953</v>
      </c>
      <c r="T10" s="135"/>
      <c r="U10" s="517"/>
      <c r="V10" s="517"/>
      <c r="W10" s="517"/>
      <c r="X10" s="512"/>
      <c r="Y10" s="512"/>
      <c r="Z10" s="512"/>
      <c r="AA10" s="512"/>
      <c r="AB10" s="512"/>
      <c r="AC10" s="512"/>
      <c r="AD10" s="512"/>
      <c r="AE10" s="512"/>
      <c r="AF10" s="512"/>
      <c r="AG10" s="512"/>
      <c r="AH10" s="512"/>
      <c r="AI10" s="512"/>
      <c r="AJ10" s="521"/>
    </row>
    <row r="11" spans="1:36">
      <c r="F11" s="517" t="s">
        <v>957</v>
      </c>
      <c r="G11" s="517"/>
      <c r="H11" s="911" t="s">
        <v>1248</v>
      </c>
      <c r="I11" s="517" t="s">
        <v>22</v>
      </c>
      <c r="J11" s="517"/>
      <c r="K11" s="517" t="s">
        <v>86</v>
      </c>
      <c r="L11" s="1225"/>
      <c r="M11" s="1225"/>
      <c r="N11" s="514" t="s">
        <v>783</v>
      </c>
      <c r="O11" s="512"/>
      <c r="P11" s="911" t="s">
        <v>1248</v>
      </c>
      <c r="Q11" s="517" t="s">
        <v>958</v>
      </c>
      <c r="R11" s="517"/>
      <c r="S11" s="517" t="s">
        <v>86</v>
      </c>
      <c r="T11" s="1225"/>
      <c r="U11" s="1225"/>
      <c r="V11" s="512" t="s">
        <v>783</v>
      </c>
      <c r="W11" s="512"/>
      <c r="X11" s="911" t="s">
        <v>1248</v>
      </c>
      <c r="Y11" s="517" t="s">
        <v>694</v>
      </c>
      <c r="Z11" s="517"/>
      <c r="AA11" s="512"/>
      <c r="AB11" s="512"/>
      <c r="AC11" s="512"/>
      <c r="AD11" s="512"/>
      <c r="AE11" s="517" t="s">
        <v>86</v>
      </c>
      <c r="AF11" s="1225"/>
      <c r="AG11" s="1225"/>
      <c r="AH11" s="512" t="s">
        <v>783</v>
      </c>
    </row>
    <row r="12" spans="1:36">
      <c r="F12" s="517"/>
      <c r="G12" s="517"/>
      <c r="H12" s="911" t="s">
        <v>1248</v>
      </c>
      <c r="I12" s="89" t="s">
        <v>1912</v>
      </c>
      <c r="J12" s="517"/>
      <c r="K12" s="517"/>
      <c r="L12" s="512"/>
      <c r="M12" s="754"/>
      <c r="N12" s="135" t="s">
        <v>783</v>
      </c>
      <c r="O12" s="791"/>
      <c r="P12" s="911" t="s">
        <v>1248</v>
      </c>
      <c r="Q12" s="89" t="s">
        <v>2394</v>
      </c>
      <c r="R12" s="517"/>
      <c r="S12" s="517"/>
      <c r="T12" s="135"/>
      <c r="U12" s="754"/>
      <c r="V12" s="135" t="s">
        <v>2395</v>
      </c>
      <c r="W12" s="514"/>
      <c r="X12" s="911" t="s">
        <v>1248</v>
      </c>
      <c r="Y12" s="20" t="s">
        <v>2396</v>
      </c>
      <c r="Z12" s="517"/>
      <c r="AA12" s="791"/>
      <c r="AB12" s="791"/>
      <c r="AC12" s="3001"/>
      <c r="AD12" s="3001"/>
      <c r="AE12" s="3001"/>
      <c r="AF12" s="517" t="s">
        <v>2393</v>
      </c>
      <c r="AG12" s="754"/>
      <c r="AH12" s="159" t="s">
        <v>2395</v>
      </c>
      <c r="AJ12" s="512"/>
    </row>
    <row r="13" spans="1:36">
      <c r="F13" s="512" t="s">
        <v>692</v>
      </c>
      <c r="G13" s="135"/>
      <c r="H13" s="135"/>
      <c r="I13" s="517"/>
      <c r="J13" s="517"/>
      <c r="K13" s="1225"/>
      <c r="L13" s="1225"/>
      <c r="M13" s="512" t="s">
        <v>226</v>
      </c>
      <c r="N13" s="88"/>
      <c r="O13" s="88"/>
      <c r="P13" s="88"/>
      <c r="Q13" s="88"/>
      <c r="R13" s="88"/>
      <c r="S13" s="88"/>
      <c r="AB13" s="88"/>
      <c r="AC13" s="88"/>
      <c r="AD13" s="88"/>
    </row>
    <row r="14" spans="1:36">
      <c r="E14" s="911" t="s">
        <v>1248</v>
      </c>
      <c r="F14" s="88" t="s">
        <v>954</v>
      </c>
    </row>
    <row r="15" spans="1:36">
      <c r="E15" s="517"/>
      <c r="F15" s="88"/>
    </row>
    <row r="16" spans="1:36">
      <c r="A16" s="518" t="s">
        <v>939</v>
      </c>
      <c r="B16" s="518"/>
      <c r="C16" s="518"/>
      <c r="D16" s="518"/>
      <c r="E16" s="518"/>
      <c r="F16" s="518"/>
      <c r="G16" s="518"/>
      <c r="H16" s="518"/>
      <c r="I16" s="518"/>
      <c r="J16" s="518"/>
    </row>
    <row r="17" spans="1:35">
      <c r="A17" s="521"/>
      <c r="B17" s="521"/>
      <c r="C17" s="517" t="s">
        <v>959</v>
      </c>
      <c r="D17" s="517" t="s">
        <v>696</v>
      </c>
      <c r="E17" s="517"/>
      <c r="F17" s="135"/>
      <c r="G17" s="135"/>
      <c r="H17" s="135"/>
      <c r="I17" s="135"/>
      <c r="J17" s="135"/>
    </row>
    <row r="18" spans="1:35">
      <c r="A18" s="521"/>
      <c r="B18" s="521"/>
      <c r="C18" s="517"/>
      <c r="D18" s="517" t="s">
        <v>960</v>
      </c>
      <c r="E18" s="512" t="s">
        <v>697</v>
      </c>
      <c r="F18" s="512"/>
      <c r="G18" s="512"/>
      <c r="H18" s="512"/>
      <c r="I18" s="512"/>
      <c r="J18" s="512"/>
      <c r="K18" s="512"/>
      <c r="L18" s="512"/>
      <c r="M18" s="512"/>
      <c r="N18" s="512"/>
      <c r="O18" s="911" t="s">
        <v>1248</v>
      </c>
      <c r="P18" s="517" t="s">
        <v>698</v>
      </c>
      <c r="Q18" s="512"/>
      <c r="R18" s="37" t="s">
        <v>656</v>
      </c>
      <c r="S18" s="512"/>
      <c r="T18" s="517"/>
      <c r="U18" s="37"/>
      <c r="V18" s="512"/>
      <c r="W18" s="512"/>
      <c r="X18" s="512"/>
      <c r="Y18" s="512"/>
      <c r="Z18" s="512"/>
      <c r="AA18" s="512"/>
      <c r="AB18" s="512"/>
      <c r="AC18" s="512"/>
      <c r="AD18" s="512"/>
      <c r="AE18" s="512"/>
      <c r="AF18" s="512"/>
      <c r="AG18" s="512"/>
      <c r="AH18" s="512"/>
      <c r="AI18" s="512"/>
    </row>
    <row r="19" spans="1:35">
      <c r="A19" s="521"/>
      <c r="B19" s="521"/>
      <c r="C19" s="517"/>
      <c r="D19" s="517"/>
      <c r="E19" s="512"/>
      <c r="F19" s="512"/>
      <c r="G19" s="512"/>
      <c r="H19" s="512"/>
      <c r="I19" s="512"/>
      <c r="J19" s="512"/>
      <c r="K19" s="512"/>
      <c r="L19" s="512"/>
      <c r="M19" s="512"/>
      <c r="N19" s="512"/>
      <c r="O19" s="911" t="s">
        <v>1248</v>
      </c>
      <c r="P19" s="517" t="s">
        <v>911</v>
      </c>
      <c r="Q19" s="512"/>
      <c r="R19" s="512"/>
      <c r="S19" s="240" t="s">
        <v>1427</v>
      </c>
      <c r="T19" s="517"/>
      <c r="U19" s="517"/>
      <c r="V19" s="512"/>
      <c r="W19" s="512"/>
      <c r="X19" s="512"/>
      <c r="Y19" s="512"/>
      <c r="Z19" s="512"/>
      <c r="AA19" s="512"/>
      <c r="AB19" s="512"/>
      <c r="AC19" s="512"/>
      <c r="AD19" s="512"/>
      <c r="AE19" s="512"/>
      <c r="AF19" s="512"/>
      <c r="AG19" s="512"/>
      <c r="AH19" s="512"/>
      <c r="AI19" s="512"/>
    </row>
    <row r="20" spans="1:35">
      <c r="A20" s="521"/>
      <c r="B20" s="521"/>
      <c r="C20" s="517"/>
      <c r="D20" s="517"/>
      <c r="E20" s="512"/>
      <c r="F20" s="512"/>
      <c r="G20" s="512"/>
      <c r="H20" s="512"/>
      <c r="I20" s="512"/>
      <c r="J20" s="512"/>
      <c r="K20" s="512"/>
      <c r="L20" s="512"/>
      <c r="M20" s="512"/>
      <c r="N20" s="512"/>
      <c r="O20" s="517"/>
      <c r="P20" s="148" t="s">
        <v>1342</v>
      </c>
      <c r="Q20" s="148"/>
      <c r="R20" s="512"/>
      <c r="T20" s="517"/>
      <c r="U20" s="517"/>
      <c r="V20" s="512"/>
      <c r="W20" s="512"/>
      <c r="X20" s="512"/>
      <c r="Y20" s="512"/>
      <c r="Z20" s="512"/>
      <c r="AA20" s="512"/>
      <c r="AB20" s="512"/>
      <c r="AC20" s="512"/>
      <c r="AD20" s="512"/>
      <c r="AE20" s="512"/>
      <c r="AF20" s="512"/>
      <c r="AG20" s="512"/>
      <c r="AH20" s="512"/>
      <c r="AI20" s="512"/>
    </row>
    <row r="21" spans="1:35">
      <c r="A21" s="521"/>
      <c r="B21" s="521"/>
      <c r="C21" s="517"/>
      <c r="D21" s="517"/>
      <c r="E21" s="512"/>
      <c r="F21" s="512"/>
      <c r="G21" s="512"/>
      <c r="H21" s="512"/>
      <c r="I21" s="512"/>
      <c r="J21" s="512"/>
      <c r="K21" s="512"/>
      <c r="L21" s="512"/>
      <c r="M21" s="512"/>
      <c r="N21" s="512"/>
      <c r="O21" s="911" t="s">
        <v>1248</v>
      </c>
      <c r="P21" s="517" t="s">
        <v>912</v>
      </c>
      <c r="Q21" s="512"/>
      <c r="R21" s="512"/>
      <c r="S21" s="148" t="s">
        <v>657</v>
      </c>
      <c r="T21" s="517"/>
      <c r="U21" s="517"/>
      <c r="V21" s="512"/>
      <c r="W21" s="512"/>
      <c r="X21" s="512"/>
      <c r="Y21" s="512"/>
      <c r="Z21" s="512"/>
      <c r="AA21" s="512"/>
      <c r="AB21" s="512"/>
      <c r="AC21" s="512"/>
      <c r="AD21" s="512"/>
      <c r="AE21" s="512"/>
      <c r="AF21" s="512"/>
      <c r="AG21" s="512"/>
      <c r="AH21" s="512"/>
      <c r="AI21" s="512"/>
    </row>
    <row r="22" spans="1:35">
      <c r="A22" s="521"/>
      <c r="B22" s="521"/>
      <c r="C22" s="517"/>
      <c r="D22" s="234" t="s">
        <v>2005</v>
      </c>
      <c r="E22" s="235"/>
      <c r="F22" s="235"/>
      <c r="G22" s="235"/>
      <c r="H22" s="235"/>
      <c r="I22" s="235"/>
      <c r="J22" s="235"/>
      <c r="K22" s="235"/>
      <c r="L22" s="235"/>
      <c r="M22" s="235"/>
      <c r="N22" s="235"/>
      <c r="O22" s="517"/>
      <c r="P22" s="517"/>
      <c r="Q22" s="512"/>
      <c r="R22" s="512"/>
      <c r="S22" s="148"/>
      <c r="T22" s="517"/>
      <c r="U22" s="517"/>
      <c r="V22" s="512"/>
      <c r="W22" s="512"/>
      <c r="X22" s="512"/>
      <c r="Y22" s="512"/>
      <c r="Z22" s="512"/>
      <c r="AA22" s="512"/>
      <c r="AB22" s="512"/>
      <c r="AC22" s="512"/>
      <c r="AD22" s="512"/>
      <c r="AE22" s="512"/>
      <c r="AF22" s="512"/>
      <c r="AG22" s="512"/>
      <c r="AH22" s="512"/>
      <c r="AI22" s="512"/>
    </row>
    <row r="23" spans="1:35">
      <c r="A23" s="521"/>
      <c r="B23" s="521"/>
      <c r="C23" s="517"/>
      <c r="D23" s="517" t="s">
        <v>955</v>
      </c>
      <c r="E23" s="512" t="s">
        <v>176</v>
      </c>
      <c r="F23" s="512"/>
      <c r="G23" s="512"/>
      <c r="H23" s="512"/>
      <c r="I23" s="512"/>
      <c r="J23" s="512"/>
      <c r="K23" s="512"/>
      <c r="L23" s="512"/>
      <c r="M23" s="512"/>
      <c r="N23" s="512"/>
      <c r="O23" s="911" t="s">
        <v>1248</v>
      </c>
      <c r="P23" s="517" t="s">
        <v>177</v>
      </c>
      <c r="Q23" s="512"/>
      <c r="R23" s="512"/>
      <c r="S23" s="512"/>
      <c r="T23" s="911" t="s">
        <v>1248</v>
      </c>
      <c r="U23" s="517" t="s">
        <v>961</v>
      </c>
      <c r="V23" s="512"/>
      <c r="W23" s="512"/>
      <c r="X23" s="148"/>
      <c r="Y23" s="512"/>
      <c r="Z23" s="512"/>
      <c r="AA23" s="512"/>
      <c r="AB23" s="512"/>
      <c r="AC23" s="512"/>
      <c r="AD23" s="911" t="s">
        <v>1248</v>
      </c>
      <c r="AE23" s="512" t="s">
        <v>962</v>
      </c>
      <c r="AF23" s="512"/>
      <c r="AG23" s="512"/>
      <c r="AH23" s="512"/>
      <c r="AI23" s="512"/>
    </row>
    <row r="24" spans="1:35">
      <c r="A24" s="521"/>
      <c r="B24" s="521"/>
      <c r="C24" s="517"/>
      <c r="D24" s="517" t="s">
        <v>963</v>
      </c>
      <c r="E24" s="512" t="s">
        <v>181</v>
      </c>
      <c r="F24" s="512"/>
      <c r="G24" s="512"/>
      <c r="H24" s="512"/>
      <c r="I24" s="512"/>
      <c r="J24" s="512"/>
      <c r="K24" s="512"/>
      <c r="L24" s="512"/>
      <c r="M24" s="512"/>
      <c r="N24" s="512"/>
      <c r="O24" s="911" t="s">
        <v>1248</v>
      </c>
      <c r="P24" s="517" t="s">
        <v>179</v>
      </c>
      <c r="Q24" s="517"/>
      <c r="R24" s="517"/>
      <c r="S24" s="512"/>
      <c r="T24" s="911" t="s">
        <v>1248</v>
      </c>
      <c r="U24" s="517" t="s">
        <v>913</v>
      </c>
      <c r="V24" s="512"/>
      <c r="W24" s="512"/>
      <c r="X24" s="512"/>
      <c r="Y24" s="512"/>
      <c r="Z24" s="512"/>
    </row>
    <row r="25" spans="1:35">
      <c r="A25" s="521"/>
      <c r="B25" s="521"/>
      <c r="C25" s="517"/>
      <c r="D25" s="517"/>
      <c r="E25" s="517"/>
      <c r="F25" s="135"/>
      <c r="G25" s="135"/>
      <c r="H25" s="135"/>
      <c r="I25" s="135"/>
      <c r="J25" s="135"/>
      <c r="K25" s="512"/>
      <c r="L25" s="512"/>
      <c r="M25" s="512"/>
      <c r="N25" s="512"/>
      <c r="O25" s="911" t="s">
        <v>1248</v>
      </c>
      <c r="P25" s="512" t="s">
        <v>180</v>
      </c>
      <c r="Q25" s="512"/>
      <c r="R25" s="512"/>
      <c r="S25" s="512"/>
      <c r="T25" s="512"/>
      <c r="U25" s="512"/>
      <c r="V25" s="512"/>
      <c r="X25" s="512"/>
      <c r="Z25" s="911" t="s">
        <v>1248</v>
      </c>
      <c r="AA25" s="512" t="s">
        <v>914</v>
      </c>
      <c r="AB25" s="512"/>
      <c r="AC25" s="512"/>
      <c r="AD25" s="512"/>
    </row>
    <row r="26" spans="1:35">
      <c r="A26" s="521"/>
      <c r="B26" s="521"/>
      <c r="C26" s="517"/>
      <c r="D26" s="517"/>
      <c r="E26" s="517"/>
      <c r="F26" s="135"/>
      <c r="G26" s="135"/>
      <c r="H26" s="135"/>
      <c r="I26" s="135"/>
      <c r="J26" s="135"/>
      <c r="K26" s="512"/>
      <c r="L26" s="512"/>
      <c r="M26" s="512"/>
      <c r="N26" s="512"/>
      <c r="O26" s="911"/>
      <c r="P26" s="512"/>
      <c r="Q26" s="512"/>
      <c r="R26" s="512"/>
      <c r="S26" s="512"/>
      <c r="T26" s="512"/>
      <c r="U26" s="512"/>
      <c r="V26" s="512"/>
      <c r="X26" s="512"/>
      <c r="Z26" s="911"/>
      <c r="AA26" s="512"/>
      <c r="AB26" s="512"/>
      <c r="AC26" s="512"/>
      <c r="AD26" s="512"/>
    </row>
    <row r="27" spans="1:35">
      <c r="C27" s="135" t="s">
        <v>964</v>
      </c>
      <c r="D27" s="135" t="s">
        <v>1983</v>
      </c>
      <c r="E27" s="135"/>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row>
    <row r="28" spans="1:35">
      <c r="A28" s="514"/>
      <c r="B28" s="514"/>
      <c r="C28" s="149"/>
      <c r="D28" s="149"/>
      <c r="E28" s="733" t="s">
        <v>1248</v>
      </c>
      <c r="F28" s="135" t="s">
        <v>491</v>
      </c>
      <c r="G28" s="149"/>
      <c r="H28" s="149" t="s">
        <v>1984</v>
      </c>
      <c r="I28" s="149"/>
      <c r="J28" s="149" t="s">
        <v>1985</v>
      </c>
      <c r="K28" s="149"/>
      <c r="L28" s="135"/>
      <c r="M28" s="135"/>
      <c r="N28" s="135"/>
      <c r="O28" s="2995"/>
      <c r="P28" s="2996"/>
      <c r="Q28" s="2996"/>
      <c r="R28" s="2996"/>
      <c r="S28" s="2996"/>
      <c r="T28" s="2996"/>
      <c r="U28" s="2996"/>
      <c r="V28" s="2996"/>
      <c r="W28" s="2996"/>
      <c r="X28" s="2996"/>
      <c r="Y28" s="2996"/>
      <c r="Z28" s="2996"/>
      <c r="AA28" s="2996"/>
      <c r="AB28" s="2996"/>
      <c r="AC28" s="2996"/>
      <c r="AD28" s="2996"/>
      <c r="AE28" s="2996"/>
      <c r="AF28" s="2996"/>
      <c r="AG28" s="2996"/>
      <c r="AH28" s="2996"/>
      <c r="AI28" s="2997"/>
    </row>
    <row r="29" spans="1:35">
      <c r="A29" s="514"/>
      <c r="B29" s="514"/>
      <c r="C29" s="149"/>
      <c r="D29" s="149"/>
      <c r="E29" s="733" t="s">
        <v>1248</v>
      </c>
      <c r="F29" s="135" t="s">
        <v>492</v>
      </c>
      <c r="G29" s="149"/>
      <c r="H29" s="149"/>
      <c r="I29" s="149"/>
      <c r="J29" s="149"/>
      <c r="K29" s="149"/>
      <c r="L29" s="149"/>
      <c r="M29" s="149"/>
      <c r="N29" s="149"/>
      <c r="O29" s="2998"/>
      <c r="P29" s="2999"/>
      <c r="Q29" s="2999"/>
      <c r="R29" s="2999"/>
      <c r="S29" s="2999"/>
      <c r="T29" s="2999"/>
      <c r="U29" s="2999"/>
      <c r="V29" s="2999"/>
      <c r="W29" s="2999"/>
      <c r="X29" s="2999"/>
      <c r="Y29" s="2999"/>
      <c r="Z29" s="2999"/>
      <c r="AA29" s="2999"/>
      <c r="AB29" s="2999"/>
      <c r="AC29" s="2999"/>
      <c r="AD29" s="2999"/>
      <c r="AE29" s="2999"/>
      <c r="AF29" s="2999"/>
      <c r="AG29" s="2999"/>
      <c r="AH29" s="2999"/>
      <c r="AI29" s="3000"/>
    </row>
    <row r="30" spans="1:35">
      <c r="E30" s="523"/>
    </row>
    <row r="31" spans="1:35">
      <c r="C31" s="517" t="s">
        <v>134</v>
      </c>
      <c r="D31" s="514" t="s">
        <v>1480</v>
      </c>
      <c r="E31" s="755"/>
      <c r="F31" s="517"/>
      <c r="AB31" s="524"/>
      <c r="AC31" s="524"/>
      <c r="AD31" s="524"/>
      <c r="AE31" s="524"/>
    </row>
    <row r="32" spans="1:35">
      <c r="C32" s="517"/>
      <c r="D32" s="514" t="s">
        <v>1970</v>
      </c>
      <c r="E32" s="755"/>
      <c r="F32" s="517"/>
      <c r="AB32" s="524"/>
      <c r="AC32" s="524"/>
      <c r="AD32" s="524"/>
      <c r="AE32" s="524"/>
    </row>
    <row r="33" spans="3:35">
      <c r="E33" s="911" t="s">
        <v>1248</v>
      </c>
      <c r="F33" s="517" t="s">
        <v>491</v>
      </c>
      <c r="J33" s="514"/>
      <c r="P33" s="755"/>
      <c r="Q33" s="517"/>
      <c r="S33" s="755"/>
      <c r="T33" s="517"/>
      <c r="V33" s="514"/>
      <c r="AB33" s="755"/>
      <c r="AC33" s="517"/>
      <c r="AE33" s="755"/>
      <c r="AF33" s="517"/>
      <c r="AG33" s="149"/>
      <c r="AH33" s="524"/>
    </row>
    <row r="34" spans="3:35">
      <c r="E34" s="911" t="s">
        <v>1248</v>
      </c>
      <c r="F34" s="517" t="s">
        <v>909</v>
      </c>
      <c r="H34" s="637" t="s">
        <v>710</v>
      </c>
      <c r="J34" s="891" t="s">
        <v>2004</v>
      </c>
      <c r="AB34" s="524"/>
      <c r="AC34" s="524"/>
      <c r="AD34" s="524"/>
      <c r="AE34" s="524"/>
    </row>
    <row r="35" spans="3:35">
      <c r="E35" s="911"/>
      <c r="F35" s="517"/>
      <c r="J35" s="891"/>
      <c r="AB35" s="524"/>
      <c r="AC35" s="524"/>
      <c r="AD35" s="524"/>
      <c r="AE35" s="524"/>
    </row>
    <row r="36" spans="3:35">
      <c r="C36" s="514" t="s">
        <v>11</v>
      </c>
      <c r="D36" s="514" t="s">
        <v>1971</v>
      </c>
      <c r="E36" s="810"/>
      <c r="F36" s="517"/>
      <c r="G36" s="514"/>
      <c r="H36" s="514"/>
      <c r="I36" s="514"/>
      <c r="J36" s="514"/>
      <c r="K36" s="514"/>
      <c r="L36" s="514"/>
      <c r="M36" s="514"/>
      <c r="N36" s="514"/>
      <c r="O36" s="514"/>
      <c r="P36" s="514"/>
      <c r="Q36" s="514"/>
      <c r="R36" s="514"/>
      <c r="S36" s="514"/>
      <c r="T36" s="514"/>
      <c r="U36" s="514"/>
      <c r="V36" s="514"/>
      <c r="W36" s="514"/>
      <c r="X36" s="514"/>
      <c r="Y36" s="514"/>
      <c r="Z36" s="514"/>
      <c r="AA36" s="514"/>
      <c r="AB36" s="149"/>
      <c r="AC36" s="149"/>
      <c r="AD36" s="149"/>
      <c r="AE36" s="149"/>
      <c r="AF36" s="514"/>
      <c r="AG36" s="514"/>
      <c r="AH36" s="514"/>
      <c r="AI36" s="514"/>
    </row>
    <row r="37" spans="3:35">
      <c r="C37" s="514"/>
      <c r="D37" s="514"/>
      <c r="E37" s="733" t="s">
        <v>1248</v>
      </c>
      <c r="F37" s="517" t="s">
        <v>1972</v>
      </c>
      <c r="G37" s="514"/>
      <c r="H37" s="514"/>
      <c r="I37" s="514"/>
      <c r="J37" s="514"/>
      <c r="K37" s="514"/>
      <c r="L37" s="514"/>
      <c r="M37" s="514"/>
      <c r="N37" s="514"/>
      <c r="O37" s="514"/>
      <c r="P37" s="514"/>
      <c r="Q37" s="514"/>
      <c r="R37" s="514"/>
      <c r="S37" s="810"/>
      <c r="T37" s="517"/>
      <c r="U37" s="514"/>
      <c r="V37" s="810"/>
      <c r="W37" s="517"/>
      <c r="X37" s="514"/>
      <c r="Y37" s="514"/>
      <c r="Z37" s="810"/>
      <c r="AA37" s="517"/>
      <c r="AB37" s="149"/>
      <c r="AC37" s="149"/>
      <c r="AD37" s="149"/>
      <c r="AE37" s="149"/>
      <c r="AF37" s="514"/>
      <c r="AG37" s="514"/>
      <c r="AH37" s="514"/>
      <c r="AI37" s="514"/>
    </row>
    <row r="38" spans="3:35">
      <c r="C38" s="514"/>
      <c r="D38" s="514"/>
      <c r="E38" s="733" t="s">
        <v>1248</v>
      </c>
      <c r="F38" s="517" t="s">
        <v>2284</v>
      </c>
      <c r="G38" s="514"/>
      <c r="H38" s="514"/>
      <c r="I38" s="514"/>
      <c r="J38" s="514"/>
      <c r="K38" s="514"/>
      <c r="L38" s="514"/>
      <c r="M38" s="514"/>
      <c r="N38" s="514"/>
      <c r="O38" s="514"/>
      <c r="P38" s="514"/>
      <c r="Q38" s="514"/>
      <c r="R38" s="514"/>
      <c r="S38" s="810"/>
      <c r="T38" s="517"/>
      <c r="U38" s="514"/>
      <c r="V38" s="810"/>
      <c r="W38" s="517"/>
      <c r="X38" s="514"/>
      <c r="Y38" s="514"/>
      <c r="Z38" s="810"/>
      <c r="AA38" s="517"/>
      <c r="AB38" s="149"/>
      <c r="AC38" s="149"/>
      <c r="AD38" s="149"/>
      <c r="AE38" s="149"/>
      <c r="AF38" s="514"/>
      <c r="AG38" s="514"/>
      <c r="AH38" s="514"/>
      <c r="AI38" s="514"/>
    </row>
    <row r="39" spans="3:35">
      <c r="C39" s="514"/>
      <c r="D39" s="514"/>
      <c r="E39" s="733" t="s">
        <v>1248</v>
      </c>
      <c r="F39" s="517" t="s">
        <v>1973</v>
      </c>
      <c r="G39" s="514"/>
      <c r="H39" s="514"/>
      <c r="I39" s="514"/>
      <c r="J39" s="514"/>
      <c r="K39" s="514"/>
      <c r="L39" s="514"/>
      <c r="M39" s="514"/>
      <c r="N39" s="514"/>
      <c r="O39" s="514"/>
      <c r="P39" s="514"/>
      <c r="Q39" s="514"/>
      <c r="R39" s="514"/>
      <c r="S39" s="810"/>
      <c r="T39" s="517"/>
      <c r="U39" s="514"/>
      <c r="V39" s="810"/>
      <c r="W39" s="517"/>
      <c r="X39" s="514"/>
      <c r="Y39" s="514"/>
      <c r="Z39" s="810"/>
      <c r="AA39" s="517"/>
      <c r="AB39" s="149"/>
      <c r="AC39" s="149"/>
      <c r="AD39" s="149"/>
      <c r="AE39" s="149"/>
      <c r="AF39" s="514"/>
      <c r="AG39" s="514"/>
      <c r="AH39" s="514"/>
      <c r="AI39" s="514"/>
    </row>
    <row r="40" spans="3:35">
      <c r="C40" s="514"/>
      <c r="D40" s="514"/>
      <c r="E40" s="733"/>
      <c r="F40" s="517"/>
      <c r="G40" s="514"/>
      <c r="H40" s="514"/>
      <c r="I40" s="514"/>
      <c r="J40" s="514"/>
      <c r="K40" s="514"/>
      <c r="L40" s="514"/>
      <c r="M40" s="514"/>
      <c r="N40" s="514"/>
      <c r="O40" s="514"/>
      <c r="P40" s="514"/>
      <c r="Q40" s="514"/>
      <c r="R40" s="514"/>
      <c r="S40" s="810"/>
      <c r="T40" s="517"/>
      <c r="U40" s="514"/>
      <c r="V40" s="810"/>
      <c r="W40" s="517"/>
      <c r="X40" s="514"/>
      <c r="Y40" s="514"/>
      <c r="Z40" s="810"/>
      <c r="AA40" s="517"/>
      <c r="AB40" s="149"/>
      <c r="AC40" s="149"/>
      <c r="AD40" s="149"/>
      <c r="AE40" s="149"/>
      <c r="AF40" s="514"/>
      <c r="AG40" s="514"/>
      <c r="AH40" s="514"/>
      <c r="AI40" s="514"/>
    </row>
    <row r="41" spans="3:35">
      <c r="C41" s="514" t="s">
        <v>1084</v>
      </c>
      <c r="D41" s="514" t="s">
        <v>2339</v>
      </c>
      <c r="E41" s="810"/>
      <c r="F41" s="517"/>
      <c r="G41" s="514"/>
      <c r="H41" s="514"/>
      <c r="I41" s="514"/>
      <c r="J41" s="514"/>
      <c r="K41" s="514"/>
      <c r="L41" s="514"/>
      <c r="M41" s="514"/>
      <c r="N41" s="514"/>
      <c r="O41" s="514"/>
      <c r="P41" s="514"/>
      <c r="Q41" s="514"/>
      <c r="R41" s="514"/>
      <c r="S41" s="514"/>
      <c r="T41" s="514"/>
      <c r="U41" s="514"/>
      <c r="V41" s="514"/>
      <c r="W41" s="514"/>
      <c r="X41" s="514"/>
      <c r="Y41" s="514"/>
      <c r="Z41" s="514"/>
      <c r="AA41" s="514"/>
      <c r="AB41" s="149"/>
      <c r="AC41" s="149"/>
      <c r="AD41" s="149"/>
      <c r="AE41" s="149"/>
      <c r="AF41" s="514"/>
      <c r="AG41" s="514"/>
      <c r="AH41" s="514"/>
      <c r="AI41" s="514"/>
    </row>
    <row r="42" spans="3:35">
      <c r="C42" s="514"/>
      <c r="D42" s="514"/>
      <c r="E42" s="733" t="s">
        <v>1248</v>
      </c>
      <c r="F42" s="517" t="s">
        <v>1974</v>
      </c>
      <c r="G42" s="514"/>
      <c r="H42" s="514"/>
      <c r="I42" s="514"/>
      <c r="J42" s="514"/>
      <c r="K42" s="514"/>
      <c r="L42" s="514"/>
      <c r="M42" s="514"/>
      <c r="N42" s="514"/>
      <c r="O42" s="514"/>
      <c r="P42" s="514"/>
      <c r="Q42" s="514"/>
      <c r="R42" s="514"/>
      <c r="S42" s="810"/>
      <c r="T42" s="517"/>
      <c r="U42" s="514"/>
      <c r="V42" s="810"/>
      <c r="W42" s="517"/>
      <c r="X42" s="514"/>
      <c r="Y42" s="514"/>
      <c r="Z42" s="810"/>
      <c r="AA42" s="517"/>
      <c r="AB42" s="149"/>
      <c r="AC42" s="149"/>
      <c r="AD42" s="149"/>
      <c r="AE42" s="149"/>
      <c r="AF42" s="514"/>
      <c r="AG42" s="514"/>
      <c r="AH42" s="514"/>
      <c r="AI42" s="514"/>
    </row>
    <row r="43" spans="3:35">
      <c r="C43" s="514"/>
      <c r="D43" s="514"/>
      <c r="E43" s="733" t="s">
        <v>1248</v>
      </c>
      <c r="F43" s="517" t="s">
        <v>2285</v>
      </c>
      <c r="G43" s="514"/>
      <c r="H43" s="514"/>
      <c r="I43" s="514"/>
      <c r="J43" s="514"/>
      <c r="K43" s="514"/>
      <c r="L43" s="514"/>
      <c r="M43" s="514"/>
      <c r="N43" s="514"/>
      <c r="O43" s="514"/>
      <c r="P43" s="514"/>
      <c r="Q43" s="514"/>
      <c r="R43" s="514"/>
      <c r="S43" s="810"/>
      <c r="T43" s="517"/>
      <c r="U43" s="514"/>
      <c r="V43" s="810"/>
      <c r="W43" s="517"/>
      <c r="X43" s="514"/>
      <c r="Y43" s="514"/>
      <c r="Z43" s="810"/>
      <c r="AA43" s="517"/>
      <c r="AB43" s="149"/>
      <c r="AC43" s="149"/>
      <c r="AD43" s="149"/>
      <c r="AE43" s="149"/>
      <c r="AF43" s="514"/>
      <c r="AG43" s="514"/>
      <c r="AH43" s="514"/>
      <c r="AI43" s="514"/>
    </row>
    <row r="44" spans="3:35">
      <c r="C44" s="514"/>
      <c r="D44" s="514"/>
      <c r="E44" s="733" t="s">
        <v>1248</v>
      </c>
      <c r="F44" s="517" t="s">
        <v>1975</v>
      </c>
      <c r="G44" s="514"/>
      <c r="H44" s="514"/>
      <c r="I44" s="514"/>
      <c r="J44" s="514"/>
      <c r="K44" s="514"/>
      <c r="L44" s="514"/>
      <c r="M44" s="514"/>
      <c r="N44" s="514"/>
      <c r="O44" s="514"/>
      <c r="P44" s="514"/>
      <c r="Q44" s="514"/>
      <c r="R44" s="514"/>
      <c r="S44" s="810"/>
      <c r="T44" s="517"/>
      <c r="U44" s="514"/>
      <c r="V44" s="810"/>
      <c r="W44" s="517"/>
      <c r="X44" s="514"/>
      <c r="Y44" s="514"/>
      <c r="Z44" s="810"/>
      <c r="AA44" s="517"/>
      <c r="AB44" s="149"/>
      <c r="AC44" s="149"/>
      <c r="AD44" s="149"/>
      <c r="AE44" s="149"/>
      <c r="AF44" s="514"/>
      <c r="AG44" s="514"/>
      <c r="AH44" s="514"/>
      <c r="AI44" s="514"/>
    </row>
    <row r="45" spans="3:35">
      <c r="C45" s="514"/>
      <c r="D45" s="514"/>
      <c r="E45" s="733"/>
      <c r="F45" s="517"/>
      <c r="G45" s="514"/>
      <c r="H45" s="514"/>
      <c r="I45" s="514"/>
      <c r="J45" s="514"/>
      <c r="K45" s="514"/>
      <c r="L45" s="514"/>
      <c r="M45" s="514"/>
      <c r="N45" s="514"/>
      <c r="O45" s="514"/>
      <c r="P45" s="514"/>
      <c r="Q45" s="514"/>
      <c r="R45" s="514"/>
      <c r="S45" s="810"/>
      <c r="T45" s="517"/>
      <c r="U45" s="514"/>
      <c r="V45" s="810"/>
      <c r="W45" s="517"/>
      <c r="X45" s="514"/>
      <c r="Y45" s="514"/>
      <c r="Z45" s="810"/>
      <c r="AA45" s="517"/>
      <c r="AB45" s="149"/>
      <c r="AC45" s="149"/>
      <c r="AD45" s="149"/>
      <c r="AE45" s="149"/>
      <c r="AF45" s="514"/>
      <c r="AG45" s="514"/>
      <c r="AH45" s="514"/>
      <c r="AI45" s="514"/>
    </row>
    <row r="46" spans="3:35">
      <c r="C46" s="517" t="s">
        <v>362</v>
      </c>
      <c r="D46" s="517" t="s">
        <v>699</v>
      </c>
    </row>
    <row r="47" spans="3:35">
      <c r="D47" s="514" t="s">
        <v>965</v>
      </c>
      <c r="E47" s="514" t="s">
        <v>966</v>
      </c>
    </row>
    <row r="48" spans="3:35">
      <c r="E48" s="2812"/>
      <c r="F48" s="2813"/>
      <c r="G48" s="2813"/>
      <c r="H48" s="2813"/>
      <c r="I48" s="2813"/>
      <c r="J48" s="2813"/>
      <c r="K48" s="2813"/>
      <c r="L48" s="2813"/>
      <c r="M48" s="2813"/>
      <c r="N48" s="2813"/>
      <c r="O48" s="2813"/>
      <c r="P48" s="2813"/>
      <c r="Q48" s="2813"/>
      <c r="R48" s="2813"/>
      <c r="S48" s="2813"/>
      <c r="T48" s="2813"/>
      <c r="U48" s="2813"/>
      <c r="V48" s="2813"/>
      <c r="W48" s="2813"/>
      <c r="X48" s="2813"/>
      <c r="Y48" s="2813"/>
      <c r="Z48" s="2813"/>
      <c r="AA48" s="2813"/>
      <c r="AB48" s="2813"/>
      <c r="AC48" s="2813"/>
      <c r="AD48" s="2813"/>
      <c r="AE48" s="2813"/>
      <c r="AF48" s="2813"/>
      <c r="AG48" s="2813"/>
      <c r="AH48" s="2813"/>
      <c r="AI48" s="2814"/>
    </row>
    <row r="49" spans="4:35">
      <c r="E49" s="2818"/>
      <c r="F49" s="2917"/>
      <c r="G49" s="2917"/>
      <c r="H49" s="2917"/>
      <c r="I49" s="2917"/>
      <c r="J49" s="2917"/>
      <c r="K49" s="2917"/>
      <c r="L49" s="2917"/>
      <c r="M49" s="2917"/>
      <c r="N49" s="2917"/>
      <c r="O49" s="2917"/>
      <c r="P49" s="2917"/>
      <c r="Q49" s="2917"/>
      <c r="R49" s="2917"/>
      <c r="S49" s="2917"/>
      <c r="T49" s="2917"/>
      <c r="U49" s="2917"/>
      <c r="V49" s="2917"/>
      <c r="W49" s="2917"/>
      <c r="X49" s="2917"/>
      <c r="Y49" s="2917"/>
      <c r="Z49" s="2917"/>
      <c r="AA49" s="2917"/>
      <c r="AB49" s="2917"/>
      <c r="AC49" s="2917"/>
      <c r="AD49" s="2917"/>
      <c r="AE49" s="2917"/>
      <c r="AF49" s="2917"/>
      <c r="AG49" s="2917"/>
      <c r="AH49" s="2917"/>
      <c r="AI49" s="2820"/>
    </row>
    <row r="50" spans="4:35">
      <c r="D50" s="514" t="s">
        <v>967</v>
      </c>
      <c r="E50" s="514" t="s">
        <v>968</v>
      </c>
      <c r="O50" s="822"/>
    </row>
    <row r="51" spans="4:35">
      <c r="E51" s="2812"/>
      <c r="F51" s="2813"/>
      <c r="G51" s="2813"/>
      <c r="H51" s="2813"/>
      <c r="I51" s="2813"/>
      <c r="J51" s="2813"/>
      <c r="K51" s="2813"/>
      <c r="L51" s="2813"/>
      <c r="M51" s="2813"/>
      <c r="N51" s="2813"/>
      <c r="O51" s="2813"/>
      <c r="P51" s="2813"/>
      <c r="Q51" s="2813"/>
      <c r="R51" s="2813"/>
      <c r="S51" s="2813"/>
      <c r="T51" s="2813"/>
      <c r="U51" s="2813"/>
      <c r="V51" s="2813"/>
      <c r="W51" s="2813"/>
      <c r="X51" s="2813"/>
      <c r="Y51" s="2813"/>
      <c r="Z51" s="2813"/>
      <c r="AA51" s="2813"/>
      <c r="AB51" s="2813"/>
      <c r="AC51" s="2813"/>
      <c r="AD51" s="2813"/>
      <c r="AE51" s="2813"/>
      <c r="AF51" s="2813"/>
      <c r="AG51" s="2813"/>
      <c r="AH51" s="2813"/>
      <c r="AI51" s="2814"/>
    </row>
    <row r="52" spans="4:35">
      <c r="E52" s="2818"/>
      <c r="F52" s="2917"/>
      <c r="G52" s="2917"/>
      <c r="H52" s="2917"/>
      <c r="I52" s="2917"/>
      <c r="J52" s="2917"/>
      <c r="K52" s="2917"/>
      <c r="L52" s="2917"/>
      <c r="M52" s="2917"/>
      <c r="N52" s="2917"/>
      <c r="O52" s="2917"/>
      <c r="P52" s="2917"/>
      <c r="Q52" s="2917"/>
      <c r="R52" s="2917"/>
      <c r="S52" s="2917"/>
      <c r="T52" s="2917"/>
      <c r="U52" s="2917"/>
      <c r="V52" s="2917"/>
      <c r="W52" s="2917"/>
      <c r="X52" s="2917"/>
      <c r="Y52" s="2917"/>
      <c r="Z52" s="2917"/>
      <c r="AA52" s="2917"/>
      <c r="AB52" s="2917"/>
      <c r="AC52" s="2917"/>
      <c r="AD52" s="2917"/>
      <c r="AE52" s="2917"/>
      <c r="AF52" s="2917"/>
      <c r="AG52" s="2917"/>
      <c r="AH52" s="2917"/>
      <c r="AI52" s="2820"/>
    </row>
  </sheetData>
  <mergeCells count="12">
    <mergeCell ref="U3:V3"/>
    <mergeCell ref="K5:L5"/>
    <mergeCell ref="K13:L13"/>
    <mergeCell ref="E48:AI49"/>
    <mergeCell ref="E51:AI52"/>
    <mergeCell ref="O28:AI29"/>
    <mergeCell ref="M4:N4"/>
    <mergeCell ref="M6:N6"/>
    <mergeCell ref="L11:M11"/>
    <mergeCell ref="T11:U11"/>
    <mergeCell ref="AC12:AE12"/>
    <mergeCell ref="AF11:AG11"/>
  </mergeCells>
  <phoneticPr fontId="5"/>
  <dataValidations count="1">
    <dataValidation type="list" allowBlank="1" showInputMessage="1" showErrorMessage="1" sqref="E3 R4 E7 J6 R6 E9 H11:H12 P11:P12 E14 O18:O19 O21 O23:O26 T23:T24 Z25:Z26 AD23 J10 J4 R10 E33:E35 E28:E30 E37:E40 E42:E45 X11:X12">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M96"/>
  <sheetViews>
    <sheetView view="pageBreakPreview" zoomScaleNormal="100" zoomScaleSheetLayoutView="100" workbookViewId="0"/>
  </sheetViews>
  <sheetFormatPr defaultColWidth="2.625" defaultRowHeight="13.5"/>
  <cols>
    <col min="1" max="2" width="2.625" style="637" customWidth="1"/>
    <col min="3" max="16384" width="2.625" style="637"/>
  </cols>
  <sheetData>
    <row r="1" spans="1:35">
      <c r="A1" s="518" t="s">
        <v>1004</v>
      </c>
      <c r="B1" s="518"/>
      <c r="C1" s="518"/>
      <c r="D1" s="518"/>
      <c r="E1" s="518"/>
      <c r="F1" s="518"/>
      <c r="G1" s="518"/>
      <c r="H1" s="518"/>
      <c r="I1" s="518"/>
      <c r="J1" s="518"/>
    </row>
    <row r="2" spans="1:35">
      <c r="C2" s="517" t="s">
        <v>969</v>
      </c>
      <c r="D2" s="517" t="s">
        <v>2338</v>
      </c>
      <c r="E2" s="517"/>
      <c r="AB2" s="524"/>
      <c r="AC2" s="524"/>
      <c r="AD2" s="524"/>
      <c r="AE2" s="524"/>
    </row>
    <row r="3" spans="1:35">
      <c r="C3" s="517"/>
      <c r="D3" s="517" t="s">
        <v>1976</v>
      </c>
      <c r="E3" s="517"/>
      <c r="AB3" s="524"/>
      <c r="AC3" s="524"/>
      <c r="AD3" s="524"/>
      <c r="AE3" s="524"/>
    </row>
    <row r="4" spans="1:35">
      <c r="E4" s="911" t="s">
        <v>1248</v>
      </c>
      <c r="F4" s="517" t="s">
        <v>491</v>
      </c>
      <c r="H4" s="637" t="s">
        <v>710</v>
      </c>
      <c r="J4" s="514" t="s">
        <v>1982</v>
      </c>
      <c r="P4" s="755" t="s">
        <v>1980</v>
      </c>
      <c r="Q4" s="2217"/>
      <c r="R4" s="2217"/>
      <c r="S4" s="2217"/>
      <c r="T4" s="2217"/>
      <c r="U4" s="2217"/>
      <c r="V4" s="2217"/>
      <c r="W4" s="2217"/>
      <c r="X4" s="2217"/>
      <c r="Y4" s="2217"/>
      <c r="Z4" s="2217"/>
      <c r="AA4" s="2217"/>
      <c r="AB4" s="2217"/>
      <c r="AC4" s="2217"/>
      <c r="AD4" s="2217"/>
      <c r="AE4" s="524" t="s">
        <v>90</v>
      </c>
      <c r="AF4" s="517"/>
      <c r="AG4" s="149"/>
      <c r="AH4" s="524"/>
    </row>
    <row r="5" spans="1:35">
      <c r="E5" s="911" t="s">
        <v>1248</v>
      </c>
      <c r="F5" s="517" t="s">
        <v>909</v>
      </c>
      <c r="H5" s="637" t="s">
        <v>710</v>
      </c>
      <c r="J5" s="891" t="s">
        <v>2003</v>
      </c>
      <c r="AB5" s="524"/>
      <c r="AC5" s="524"/>
      <c r="AD5" s="524"/>
      <c r="AE5" s="524"/>
    </row>
    <row r="6" spans="1:35" s="514" customFormat="1" ht="13.5" customHeight="1">
      <c r="E6" s="517"/>
      <c r="F6" s="89" t="s">
        <v>1977</v>
      </c>
      <c r="G6" s="89"/>
      <c r="H6" s="20" t="s">
        <v>1979</v>
      </c>
      <c r="AD6" s="149"/>
      <c r="AE6" s="149"/>
      <c r="AF6" s="149"/>
      <c r="AG6" s="149"/>
    </row>
    <row r="7" spans="1:35" s="514" customFormat="1" ht="13.5" customHeight="1">
      <c r="E7" s="517"/>
      <c r="F7" s="89" t="s">
        <v>1978</v>
      </c>
      <c r="G7" s="89"/>
      <c r="H7" s="20" t="s">
        <v>1981</v>
      </c>
      <c r="AD7" s="149"/>
      <c r="AE7" s="149"/>
      <c r="AF7" s="149"/>
      <c r="AG7" s="149"/>
    </row>
    <row r="8" spans="1:35" s="514" customFormat="1" ht="13.5" customHeight="1">
      <c r="E8" s="517"/>
      <c r="F8" s="89"/>
      <c r="G8" s="89"/>
      <c r="H8" s="20"/>
      <c r="AD8" s="149"/>
      <c r="AE8" s="149"/>
      <c r="AF8" s="149"/>
      <c r="AG8" s="149"/>
    </row>
    <row r="9" spans="1:35">
      <c r="C9" s="514" t="s">
        <v>48</v>
      </c>
      <c r="D9" s="514" t="s">
        <v>1971</v>
      </c>
      <c r="E9" s="810"/>
      <c r="F9" s="517"/>
      <c r="G9" s="514"/>
      <c r="H9" s="514"/>
      <c r="I9" s="514"/>
      <c r="J9" s="514"/>
      <c r="K9" s="514"/>
      <c r="L9" s="514"/>
      <c r="M9" s="514"/>
      <c r="N9" s="514"/>
      <c r="O9" s="514"/>
      <c r="P9" s="514"/>
      <c r="Q9" s="514"/>
      <c r="R9" s="514"/>
      <c r="S9" s="514"/>
      <c r="T9" s="514"/>
      <c r="U9" s="514"/>
      <c r="V9" s="514"/>
      <c r="W9" s="514"/>
      <c r="X9" s="514"/>
      <c r="Y9" s="514"/>
      <c r="Z9" s="514"/>
      <c r="AA9" s="514"/>
      <c r="AB9" s="149"/>
      <c r="AC9" s="149"/>
      <c r="AD9" s="149"/>
      <c r="AE9" s="149"/>
      <c r="AF9" s="514"/>
      <c r="AG9" s="514"/>
      <c r="AH9" s="514"/>
      <c r="AI9" s="514"/>
    </row>
    <row r="10" spans="1:35">
      <c r="C10" s="514"/>
      <c r="D10" s="514"/>
      <c r="E10" s="733" t="s">
        <v>1248</v>
      </c>
      <c r="F10" s="517" t="s">
        <v>1972</v>
      </c>
      <c r="G10" s="514"/>
      <c r="H10" s="514"/>
      <c r="I10" s="514"/>
      <c r="J10" s="514"/>
      <c r="K10" s="514"/>
      <c r="L10" s="514"/>
      <c r="M10" s="514"/>
      <c r="N10" s="514"/>
      <c r="O10" s="514"/>
      <c r="P10" s="514"/>
      <c r="Q10" s="514"/>
      <c r="R10" s="514"/>
      <c r="S10" s="810"/>
      <c r="T10" s="517"/>
      <c r="U10" s="514"/>
      <c r="V10" s="810"/>
      <c r="W10" s="517"/>
      <c r="X10" s="514"/>
      <c r="Y10" s="514"/>
      <c r="Z10" s="810"/>
      <c r="AA10" s="517"/>
      <c r="AB10" s="149"/>
      <c r="AC10" s="149"/>
      <c r="AD10" s="149"/>
      <c r="AE10" s="149"/>
      <c r="AF10" s="514"/>
      <c r="AG10" s="514"/>
      <c r="AH10" s="514"/>
      <c r="AI10" s="514"/>
    </row>
    <row r="11" spans="1:35">
      <c r="C11" s="514"/>
      <c r="D11" s="514"/>
      <c r="E11" s="733" t="s">
        <v>1248</v>
      </c>
      <c r="F11" s="517" t="s">
        <v>2284</v>
      </c>
      <c r="G11" s="514"/>
      <c r="H11" s="514"/>
      <c r="I11" s="514"/>
      <c r="J11" s="514"/>
      <c r="K11" s="514"/>
      <c r="L11" s="514"/>
      <c r="M11" s="514"/>
      <c r="N11" s="514"/>
      <c r="O11" s="514"/>
      <c r="P11" s="514"/>
      <c r="Q11" s="514"/>
      <c r="R11" s="514"/>
      <c r="S11" s="810"/>
      <c r="T11" s="517"/>
      <c r="U11" s="514"/>
      <c r="V11" s="810"/>
      <c r="W11" s="517"/>
      <c r="X11" s="514"/>
      <c r="Y11" s="514"/>
      <c r="Z11" s="810"/>
      <c r="AA11" s="517"/>
      <c r="AB11" s="149"/>
      <c r="AC11" s="149"/>
      <c r="AD11" s="149"/>
      <c r="AE11" s="149"/>
      <c r="AF11" s="514"/>
      <c r="AG11" s="514"/>
      <c r="AH11" s="514"/>
      <c r="AI11" s="514"/>
    </row>
    <row r="12" spans="1:35">
      <c r="C12" s="514"/>
      <c r="D12" s="514"/>
      <c r="E12" s="733" t="s">
        <v>1248</v>
      </c>
      <c r="F12" s="517" t="s">
        <v>1973</v>
      </c>
      <c r="G12" s="514"/>
      <c r="H12" s="514"/>
      <c r="I12" s="514"/>
      <c r="J12" s="514"/>
      <c r="K12" s="514"/>
      <c r="L12" s="514"/>
      <c r="M12" s="514"/>
      <c r="N12" s="514"/>
      <c r="O12" s="514"/>
      <c r="P12" s="514"/>
      <c r="Q12" s="514"/>
      <c r="R12" s="514"/>
      <c r="S12" s="810"/>
      <c r="T12" s="517"/>
      <c r="U12" s="514"/>
      <c r="V12" s="810"/>
      <c r="W12" s="517"/>
      <c r="X12" s="514"/>
      <c r="Y12" s="514"/>
      <c r="Z12" s="810"/>
      <c r="AA12" s="517"/>
      <c r="AB12" s="149"/>
      <c r="AC12" s="149"/>
      <c r="AD12" s="149"/>
      <c r="AE12" s="149"/>
      <c r="AF12" s="514"/>
      <c r="AG12" s="514"/>
      <c r="AH12" s="514"/>
      <c r="AI12" s="514"/>
    </row>
    <row r="13" spans="1:35">
      <c r="C13" s="514"/>
      <c r="D13" s="514"/>
      <c r="E13" s="733"/>
      <c r="F13" s="517"/>
      <c r="G13" s="514"/>
      <c r="H13" s="514"/>
      <c r="I13" s="514"/>
      <c r="J13" s="514"/>
      <c r="K13" s="514"/>
      <c r="L13" s="514"/>
      <c r="M13" s="514"/>
      <c r="N13" s="514"/>
      <c r="O13" s="514"/>
      <c r="P13" s="514"/>
      <c r="Q13" s="514"/>
      <c r="R13" s="514"/>
      <c r="S13" s="810"/>
      <c r="T13" s="517"/>
      <c r="U13" s="514"/>
      <c r="V13" s="810"/>
      <c r="W13" s="517"/>
      <c r="X13" s="514"/>
      <c r="Y13" s="514"/>
      <c r="Z13" s="810"/>
      <c r="AA13" s="517"/>
      <c r="AB13" s="149"/>
      <c r="AC13" s="149"/>
      <c r="AD13" s="149"/>
      <c r="AE13" s="149"/>
      <c r="AF13" s="514"/>
      <c r="AG13" s="514"/>
      <c r="AH13" s="514"/>
      <c r="AI13" s="514"/>
    </row>
    <row r="14" spans="1:35">
      <c r="C14" s="514" t="s">
        <v>134</v>
      </c>
      <c r="D14" s="514" t="s">
        <v>2339</v>
      </c>
      <c r="E14" s="810"/>
      <c r="F14" s="517"/>
      <c r="G14" s="514"/>
      <c r="H14" s="514"/>
      <c r="I14" s="514"/>
      <c r="J14" s="514"/>
      <c r="K14" s="514"/>
      <c r="L14" s="514"/>
      <c r="M14" s="514"/>
      <c r="N14" s="514"/>
      <c r="O14" s="514"/>
      <c r="P14" s="514"/>
      <c r="Q14" s="514"/>
      <c r="R14" s="514"/>
      <c r="S14" s="514"/>
      <c r="T14" s="514"/>
      <c r="U14" s="514"/>
      <c r="V14" s="514"/>
      <c r="W14" s="514"/>
      <c r="X14" s="514"/>
      <c r="Y14" s="514"/>
      <c r="Z14" s="514"/>
      <c r="AA14" s="514"/>
      <c r="AB14" s="149"/>
      <c r="AC14" s="149"/>
      <c r="AD14" s="149"/>
      <c r="AE14" s="149"/>
      <c r="AF14" s="514"/>
      <c r="AG14" s="514"/>
      <c r="AH14" s="514"/>
      <c r="AI14" s="514"/>
    </row>
    <row r="15" spans="1:35">
      <c r="C15" s="514"/>
      <c r="D15" s="514"/>
      <c r="E15" s="733" t="s">
        <v>1248</v>
      </c>
      <c r="F15" s="517" t="s">
        <v>1974</v>
      </c>
      <c r="G15" s="514"/>
      <c r="H15" s="514"/>
      <c r="I15" s="514"/>
      <c r="J15" s="514"/>
      <c r="K15" s="514"/>
      <c r="L15" s="514"/>
      <c r="M15" s="514"/>
      <c r="N15" s="514"/>
      <c r="O15" s="514"/>
      <c r="P15" s="514"/>
      <c r="Q15" s="514"/>
      <c r="R15" s="514"/>
      <c r="S15" s="810"/>
      <c r="T15" s="517"/>
      <c r="U15" s="514"/>
      <c r="V15" s="810"/>
      <c r="W15" s="517"/>
      <c r="X15" s="514"/>
      <c r="Y15" s="514"/>
      <c r="Z15" s="810"/>
      <c r="AA15" s="517"/>
      <c r="AB15" s="149"/>
      <c r="AC15" s="149"/>
      <c r="AD15" s="149"/>
      <c r="AE15" s="149"/>
      <c r="AF15" s="514"/>
      <c r="AG15" s="514"/>
      <c r="AH15" s="514"/>
      <c r="AI15" s="514"/>
    </row>
    <row r="16" spans="1:35">
      <c r="C16" s="514"/>
      <c r="D16" s="514"/>
      <c r="E16" s="733" t="s">
        <v>1248</v>
      </c>
      <c r="F16" s="517" t="s">
        <v>2285</v>
      </c>
      <c r="G16" s="514"/>
      <c r="H16" s="514"/>
      <c r="I16" s="514"/>
      <c r="J16" s="514"/>
      <c r="K16" s="514"/>
      <c r="L16" s="514"/>
      <c r="M16" s="514"/>
      <c r="N16" s="514"/>
      <c r="O16" s="514"/>
      <c r="P16" s="514"/>
      <c r="Q16" s="514"/>
      <c r="R16" s="514"/>
      <c r="S16" s="810"/>
      <c r="T16" s="517"/>
      <c r="U16" s="514"/>
      <c r="V16" s="810"/>
      <c r="W16" s="517"/>
      <c r="X16" s="514"/>
      <c r="Y16" s="514"/>
      <c r="Z16" s="810"/>
      <c r="AA16" s="517"/>
      <c r="AB16" s="149"/>
      <c r="AC16" s="149"/>
      <c r="AD16" s="149"/>
      <c r="AE16" s="149"/>
      <c r="AF16" s="514"/>
      <c r="AG16" s="514"/>
      <c r="AH16" s="514"/>
      <c r="AI16" s="514"/>
    </row>
    <row r="17" spans="1:35">
      <c r="C17" s="514"/>
      <c r="D17" s="514"/>
      <c r="E17" s="733" t="s">
        <v>1248</v>
      </c>
      <c r="F17" s="517" t="s">
        <v>1975</v>
      </c>
      <c r="G17" s="514"/>
      <c r="H17" s="514"/>
      <c r="I17" s="514"/>
      <c r="J17" s="514"/>
      <c r="K17" s="514"/>
      <c r="L17" s="514"/>
      <c r="M17" s="514"/>
      <c r="N17" s="514"/>
      <c r="O17" s="514"/>
      <c r="P17" s="514"/>
      <c r="Q17" s="514"/>
      <c r="R17" s="514"/>
      <c r="S17" s="810"/>
      <c r="T17" s="517"/>
      <c r="U17" s="514"/>
      <c r="V17" s="810"/>
      <c r="W17" s="517"/>
      <c r="X17" s="514"/>
      <c r="Y17" s="514"/>
      <c r="Z17" s="810"/>
      <c r="AA17" s="517"/>
      <c r="AB17" s="149"/>
      <c r="AC17" s="149"/>
      <c r="AD17" s="149"/>
      <c r="AE17" s="149"/>
      <c r="AF17" s="514"/>
      <c r="AG17" s="514"/>
      <c r="AH17" s="514"/>
      <c r="AI17" s="514"/>
    </row>
    <row r="18" spans="1:35">
      <c r="C18" s="514"/>
      <c r="D18" s="514"/>
      <c r="E18" s="733"/>
      <c r="F18" s="517"/>
      <c r="G18" s="514"/>
      <c r="H18" s="514"/>
      <c r="I18" s="514"/>
      <c r="J18" s="514"/>
      <c r="K18" s="514"/>
      <c r="L18" s="514"/>
      <c r="M18" s="514"/>
      <c r="N18" s="514"/>
      <c r="O18" s="514"/>
      <c r="P18" s="514"/>
      <c r="Q18" s="514"/>
      <c r="R18" s="514"/>
      <c r="S18" s="810"/>
      <c r="T18" s="517"/>
      <c r="U18" s="514"/>
      <c r="V18" s="810"/>
      <c r="W18" s="517"/>
      <c r="X18" s="514"/>
      <c r="Y18" s="514"/>
      <c r="Z18" s="810"/>
      <c r="AA18" s="517"/>
      <c r="AB18" s="149"/>
      <c r="AC18" s="149"/>
      <c r="AD18" s="149"/>
      <c r="AE18" s="149"/>
      <c r="AF18" s="514"/>
      <c r="AG18" s="514"/>
      <c r="AH18" s="514"/>
      <c r="AI18" s="514"/>
    </row>
    <row r="19" spans="1:35">
      <c r="C19" s="517" t="s">
        <v>11</v>
      </c>
      <c r="D19" s="517" t="s">
        <v>1005</v>
      </c>
    </row>
    <row r="20" spans="1:35">
      <c r="D20" s="514" t="s">
        <v>965</v>
      </c>
      <c r="E20" s="514" t="s">
        <v>966</v>
      </c>
    </row>
    <row r="21" spans="1:35">
      <c r="E21" s="2812"/>
      <c r="F21" s="2813"/>
      <c r="G21" s="2813"/>
      <c r="H21" s="2813"/>
      <c r="I21" s="2813"/>
      <c r="J21" s="2813"/>
      <c r="K21" s="2813"/>
      <c r="L21" s="2813"/>
      <c r="M21" s="2813"/>
      <c r="N21" s="2813"/>
      <c r="O21" s="2813"/>
      <c r="P21" s="2813"/>
      <c r="Q21" s="2813"/>
      <c r="R21" s="2813"/>
      <c r="S21" s="2813"/>
      <c r="T21" s="2813"/>
      <c r="U21" s="2813"/>
      <c r="V21" s="2813"/>
      <c r="W21" s="2813"/>
      <c r="X21" s="2813"/>
      <c r="Y21" s="2813"/>
      <c r="Z21" s="2813"/>
      <c r="AA21" s="2813"/>
      <c r="AB21" s="2813"/>
      <c r="AC21" s="2813"/>
      <c r="AD21" s="2813"/>
      <c r="AE21" s="2813"/>
      <c r="AF21" s="2813"/>
      <c r="AG21" s="2813"/>
      <c r="AH21" s="2813"/>
      <c r="AI21" s="2814"/>
    </row>
    <row r="22" spans="1:35">
      <c r="E22" s="2818"/>
      <c r="F22" s="2917"/>
      <c r="G22" s="2917"/>
      <c r="H22" s="2917"/>
      <c r="I22" s="2917"/>
      <c r="J22" s="2917"/>
      <c r="K22" s="2917"/>
      <c r="L22" s="2917"/>
      <c r="M22" s="2917"/>
      <c r="N22" s="2917"/>
      <c r="O22" s="2917"/>
      <c r="P22" s="2917"/>
      <c r="Q22" s="2917"/>
      <c r="R22" s="2917"/>
      <c r="S22" s="2917"/>
      <c r="T22" s="2917"/>
      <c r="U22" s="2917"/>
      <c r="V22" s="2917"/>
      <c r="W22" s="2917"/>
      <c r="X22" s="2917"/>
      <c r="Y22" s="2917"/>
      <c r="Z22" s="2917"/>
      <c r="AA22" s="2917"/>
      <c r="AB22" s="2917"/>
      <c r="AC22" s="2917"/>
      <c r="AD22" s="2917"/>
      <c r="AE22" s="2917"/>
      <c r="AF22" s="2917"/>
      <c r="AG22" s="2917"/>
      <c r="AH22" s="2917"/>
      <c r="AI22" s="2820"/>
    </row>
    <row r="23" spans="1:35">
      <c r="D23" s="514" t="s">
        <v>967</v>
      </c>
      <c r="E23" s="514" t="s">
        <v>968</v>
      </c>
      <c r="O23" s="822"/>
    </row>
    <row r="24" spans="1:35">
      <c r="E24" s="2812"/>
      <c r="F24" s="2813"/>
      <c r="G24" s="2813"/>
      <c r="H24" s="2813"/>
      <c r="I24" s="2813"/>
      <c r="J24" s="2813"/>
      <c r="K24" s="2813"/>
      <c r="L24" s="2813"/>
      <c r="M24" s="2813"/>
      <c r="N24" s="2813"/>
      <c r="O24" s="2813"/>
      <c r="P24" s="2813"/>
      <c r="Q24" s="2813"/>
      <c r="R24" s="2813"/>
      <c r="S24" s="2813"/>
      <c r="T24" s="2813"/>
      <c r="U24" s="2813"/>
      <c r="V24" s="2813"/>
      <c r="W24" s="2813"/>
      <c r="X24" s="2813"/>
      <c r="Y24" s="2813"/>
      <c r="Z24" s="2813"/>
      <c r="AA24" s="2813"/>
      <c r="AB24" s="2813"/>
      <c r="AC24" s="2813"/>
      <c r="AD24" s="2813"/>
      <c r="AE24" s="2813"/>
      <c r="AF24" s="2813"/>
      <c r="AG24" s="2813"/>
      <c r="AH24" s="2813"/>
      <c r="AI24" s="2814"/>
    </row>
    <row r="25" spans="1:35">
      <c r="E25" s="2818"/>
      <c r="F25" s="2917"/>
      <c r="G25" s="2917"/>
      <c r="H25" s="2917"/>
      <c r="I25" s="2917"/>
      <c r="J25" s="2917"/>
      <c r="K25" s="2917"/>
      <c r="L25" s="2917"/>
      <c r="M25" s="2917"/>
      <c r="N25" s="2917"/>
      <c r="O25" s="2917"/>
      <c r="P25" s="2917"/>
      <c r="Q25" s="2917"/>
      <c r="R25" s="2917"/>
      <c r="S25" s="2917"/>
      <c r="T25" s="2917"/>
      <c r="U25" s="2917"/>
      <c r="V25" s="2917"/>
      <c r="W25" s="2917"/>
      <c r="X25" s="2917"/>
      <c r="Y25" s="2917"/>
      <c r="Z25" s="2917"/>
      <c r="AA25" s="2917"/>
      <c r="AB25" s="2917"/>
      <c r="AC25" s="2917"/>
      <c r="AD25" s="2917"/>
      <c r="AE25" s="2917"/>
      <c r="AF25" s="2917"/>
      <c r="AG25" s="2917"/>
      <c r="AH25" s="2917"/>
      <c r="AI25" s="2820"/>
    </row>
    <row r="27" spans="1:35">
      <c r="A27" s="518" t="s">
        <v>929</v>
      </c>
      <c r="B27" s="518"/>
      <c r="C27" s="518"/>
      <c r="D27" s="518"/>
      <c r="E27" s="518"/>
      <c r="F27" s="518"/>
      <c r="G27" s="518"/>
      <c r="H27" s="518"/>
      <c r="I27" s="518"/>
      <c r="J27" s="518"/>
    </row>
    <row r="28" spans="1:35" ht="13.5" customHeight="1">
      <c r="C28" s="763" t="s">
        <v>39</v>
      </c>
      <c r="D28" s="763" t="s">
        <v>2286</v>
      </c>
      <c r="E28" s="743"/>
      <c r="F28" s="743"/>
      <c r="G28" s="743"/>
      <c r="H28" s="743"/>
      <c r="I28" s="743"/>
      <c r="J28" s="743"/>
      <c r="K28" s="743"/>
      <c r="L28" s="743"/>
      <c r="M28" s="743"/>
      <c r="N28" s="743"/>
      <c r="O28" s="743"/>
      <c r="P28" s="743"/>
      <c r="Q28" s="743"/>
      <c r="R28" s="743"/>
      <c r="S28" s="743"/>
      <c r="T28" s="743"/>
    </row>
    <row r="29" spans="1:35" ht="13.5" customHeight="1">
      <c r="D29" s="512"/>
      <c r="E29" s="911" t="s">
        <v>1248</v>
      </c>
      <c r="F29" s="517" t="s">
        <v>491</v>
      </c>
      <c r="G29" s="512" t="s">
        <v>970</v>
      </c>
      <c r="H29" s="911" t="s">
        <v>1248</v>
      </c>
      <c r="I29" s="3004" t="s">
        <v>1631</v>
      </c>
      <c r="J29" s="3004"/>
      <c r="K29" s="3004"/>
      <c r="L29" s="3004"/>
      <c r="M29" s="3004"/>
      <c r="N29" s="3004"/>
      <c r="O29" s="3004"/>
      <c r="P29" s="3004"/>
      <c r="Q29" s="3004"/>
      <c r="R29" s="3004"/>
      <c r="S29" s="3004"/>
      <c r="T29" s="3004"/>
      <c r="U29" s="3004"/>
      <c r="V29" s="3004"/>
      <c r="W29" s="3004"/>
      <c r="X29" s="3004"/>
      <c r="Y29" s="3004"/>
      <c r="Z29" s="3004"/>
      <c r="AA29" s="3004"/>
      <c r="AB29" s="3004"/>
      <c r="AC29" s="3004"/>
      <c r="AD29" s="3004"/>
      <c r="AE29" s="3004"/>
      <c r="AF29" s="3004"/>
      <c r="AG29" s="3004"/>
      <c r="AH29" s="3004"/>
      <c r="AI29" s="763"/>
    </row>
    <row r="30" spans="1:35">
      <c r="D30" s="512"/>
      <c r="E30" s="517"/>
      <c r="F30" s="517"/>
      <c r="G30" s="512"/>
      <c r="H30" s="911" t="s">
        <v>1248</v>
      </c>
      <c r="I30" s="20" t="s">
        <v>1675</v>
      </c>
      <c r="J30" s="512"/>
      <c r="K30" s="512"/>
      <c r="L30" s="236"/>
      <c r="M30" s="236"/>
      <c r="N30" s="236"/>
      <c r="O30" s="236"/>
      <c r="P30" s="236"/>
      <c r="Q30" s="236"/>
      <c r="R30" s="236"/>
      <c r="S30" s="236"/>
      <c r="T30" s="236"/>
      <c r="U30" s="236"/>
      <c r="V30" s="236"/>
      <c r="W30" s="151"/>
      <c r="X30" s="151"/>
      <c r="Y30" s="151"/>
      <c r="Z30" s="151"/>
      <c r="AA30" s="151"/>
      <c r="AB30" s="237"/>
      <c r="AC30" s="237"/>
      <c r="AD30" s="237"/>
      <c r="AE30" s="512"/>
      <c r="AF30" s="512"/>
      <c r="AG30" s="512"/>
      <c r="AH30" s="512"/>
      <c r="AI30" s="512"/>
    </row>
    <row r="31" spans="1:35">
      <c r="E31" s="911" t="s">
        <v>1248</v>
      </c>
      <c r="F31" s="517" t="s">
        <v>492</v>
      </c>
    </row>
    <row r="32" spans="1:35">
      <c r="C32" s="763" t="s">
        <v>1632</v>
      </c>
      <c r="D32" s="763" t="s">
        <v>930</v>
      </c>
    </row>
    <row r="33" spans="1:35">
      <c r="D33" s="512" t="s">
        <v>1633</v>
      </c>
      <c r="E33" s="512" t="s">
        <v>945</v>
      </c>
    </row>
    <row r="34" spans="1:35">
      <c r="E34" s="2812"/>
      <c r="F34" s="2813"/>
      <c r="G34" s="2813"/>
      <c r="H34" s="2813"/>
      <c r="I34" s="2813"/>
      <c r="J34" s="2813"/>
      <c r="K34" s="2813"/>
      <c r="L34" s="2813"/>
      <c r="M34" s="2813"/>
      <c r="N34" s="2813"/>
      <c r="O34" s="2813"/>
      <c r="P34" s="2813"/>
      <c r="Q34" s="2813"/>
      <c r="R34" s="2813"/>
      <c r="S34" s="2813"/>
      <c r="T34" s="2813"/>
      <c r="U34" s="2813"/>
      <c r="V34" s="2813"/>
      <c r="W34" s="2813"/>
      <c r="X34" s="2813"/>
      <c r="Y34" s="2813"/>
      <c r="Z34" s="2813"/>
      <c r="AA34" s="2813"/>
      <c r="AB34" s="2813"/>
      <c r="AC34" s="2813"/>
      <c r="AD34" s="2813"/>
      <c r="AE34" s="2813"/>
      <c r="AF34" s="2813"/>
      <c r="AG34" s="2813"/>
      <c r="AH34" s="2813"/>
      <c r="AI34" s="2814"/>
    </row>
    <row r="35" spans="1:35">
      <c r="E35" s="2818"/>
      <c r="F35" s="2819"/>
      <c r="G35" s="2819"/>
      <c r="H35" s="2819"/>
      <c r="I35" s="2819"/>
      <c r="J35" s="2819"/>
      <c r="K35" s="2819"/>
      <c r="L35" s="2819"/>
      <c r="M35" s="2819"/>
      <c r="N35" s="2819"/>
      <c r="O35" s="2819"/>
      <c r="P35" s="2819"/>
      <c r="Q35" s="2819"/>
      <c r="R35" s="2819"/>
      <c r="S35" s="2819"/>
      <c r="T35" s="2819"/>
      <c r="U35" s="2819"/>
      <c r="V35" s="2819"/>
      <c r="W35" s="2819"/>
      <c r="X35" s="2819"/>
      <c r="Y35" s="2819"/>
      <c r="Z35" s="2819"/>
      <c r="AA35" s="2819"/>
      <c r="AB35" s="2819"/>
      <c r="AC35" s="2819"/>
      <c r="AD35" s="2819"/>
      <c r="AE35" s="2819"/>
      <c r="AF35" s="2819"/>
      <c r="AG35" s="2819"/>
      <c r="AH35" s="2819"/>
      <c r="AI35" s="2820"/>
    </row>
    <row r="36" spans="1:35">
      <c r="D36" s="512" t="s">
        <v>1634</v>
      </c>
      <c r="E36" s="512" t="s">
        <v>946</v>
      </c>
      <c r="O36" s="822"/>
    </row>
    <row r="37" spans="1:35">
      <c r="E37" s="2812"/>
      <c r="F37" s="2813"/>
      <c r="G37" s="2813"/>
      <c r="H37" s="2813"/>
      <c r="I37" s="2813"/>
      <c r="J37" s="2813"/>
      <c r="K37" s="2813"/>
      <c r="L37" s="2813"/>
      <c r="M37" s="2813"/>
      <c r="N37" s="2813"/>
      <c r="O37" s="2813"/>
      <c r="P37" s="2813"/>
      <c r="Q37" s="2813"/>
      <c r="R37" s="2813"/>
      <c r="S37" s="2813"/>
      <c r="T37" s="2813"/>
      <c r="U37" s="2813"/>
      <c r="V37" s="2813"/>
      <c r="W37" s="2813"/>
      <c r="X37" s="2813"/>
      <c r="Y37" s="2813"/>
      <c r="Z37" s="2813"/>
      <c r="AA37" s="2813"/>
      <c r="AB37" s="2813"/>
      <c r="AC37" s="2813"/>
      <c r="AD37" s="2813"/>
      <c r="AE37" s="2813"/>
      <c r="AF37" s="2813"/>
      <c r="AG37" s="2813"/>
      <c r="AH37" s="2813"/>
      <c r="AI37" s="2814"/>
    </row>
    <row r="38" spans="1:35">
      <c r="E38" s="2818"/>
      <c r="F38" s="2819"/>
      <c r="G38" s="2819"/>
      <c r="H38" s="2819"/>
      <c r="I38" s="2819"/>
      <c r="J38" s="2819"/>
      <c r="K38" s="2819"/>
      <c r="L38" s="2819"/>
      <c r="M38" s="2819"/>
      <c r="N38" s="2819"/>
      <c r="O38" s="2819"/>
      <c r="P38" s="2819"/>
      <c r="Q38" s="2819"/>
      <c r="R38" s="2819"/>
      <c r="S38" s="2819"/>
      <c r="T38" s="2819"/>
      <c r="U38" s="2819"/>
      <c r="V38" s="2819"/>
      <c r="W38" s="2819"/>
      <c r="X38" s="2819"/>
      <c r="Y38" s="2819"/>
      <c r="Z38" s="2819"/>
      <c r="AA38" s="2819"/>
      <c r="AB38" s="2819"/>
      <c r="AC38" s="2819"/>
      <c r="AD38" s="2819"/>
      <c r="AE38" s="2819"/>
      <c r="AF38" s="2819"/>
      <c r="AG38" s="2819"/>
      <c r="AH38" s="2819"/>
      <c r="AI38" s="2820"/>
    </row>
    <row r="40" spans="1:35">
      <c r="A40" s="241" t="s">
        <v>1329</v>
      </c>
      <c r="B40" s="241"/>
      <c r="C40" s="518"/>
    </row>
    <row r="41" spans="1:35">
      <c r="C41" s="512" t="s">
        <v>1635</v>
      </c>
      <c r="D41" s="512" t="s">
        <v>701</v>
      </c>
      <c r="E41" s="512"/>
    </row>
    <row r="42" spans="1:35">
      <c r="E42" s="2812"/>
      <c r="F42" s="2813"/>
      <c r="G42" s="2813"/>
      <c r="H42" s="2813"/>
      <c r="I42" s="2813"/>
      <c r="J42" s="2813"/>
      <c r="K42" s="2813"/>
      <c r="L42" s="2813"/>
      <c r="M42" s="2813"/>
      <c r="N42" s="2813"/>
      <c r="O42" s="2813"/>
      <c r="P42" s="2813"/>
      <c r="Q42" s="2813"/>
      <c r="R42" s="2813"/>
      <c r="S42" s="2813"/>
      <c r="T42" s="2813"/>
      <c r="U42" s="2813"/>
      <c r="V42" s="2813"/>
      <c r="W42" s="2813"/>
      <c r="X42" s="2813"/>
      <c r="Y42" s="2813"/>
      <c r="Z42" s="2813"/>
      <c r="AA42" s="2813"/>
      <c r="AB42" s="2813"/>
      <c r="AC42" s="2813"/>
      <c r="AD42" s="2813"/>
      <c r="AE42" s="2813"/>
      <c r="AF42" s="2813"/>
      <c r="AG42" s="2813"/>
      <c r="AH42" s="2813"/>
      <c r="AI42" s="2814"/>
    </row>
    <row r="43" spans="1:35">
      <c r="E43" s="2815"/>
      <c r="F43" s="2816"/>
      <c r="G43" s="2816"/>
      <c r="H43" s="2816"/>
      <c r="I43" s="2816"/>
      <c r="J43" s="2816"/>
      <c r="K43" s="2816"/>
      <c r="L43" s="2816"/>
      <c r="M43" s="2816"/>
      <c r="N43" s="2816"/>
      <c r="O43" s="2816"/>
      <c r="P43" s="2816"/>
      <c r="Q43" s="2816"/>
      <c r="R43" s="2816"/>
      <c r="S43" s="2816"/>
      <c r="T43" s="2816"/>
      <c r="U43" s="2816"/>
      <c r="V43" s="2816"/>
      <c r="W43" s="2816"/>
      <c r="X43" s="2816"/>
      <c r="Y43" s="2816"/>
      <c r="Z43" s="2816"/>
      <c r="AA43" s="2816"/>
      <c r="AB43" s="2816"/>
      <c r="AC43" s="2816"/>
      <c r="AD43" s="2816"/>
      <c r="AE43" s="2816"/>
      <c r="AF43" s="2816"/>
      <c r="AG43" s="2816"/>
      <c r="AH43" s="2816"/>
      <c r="AI43" s="2817"/>
    </row>
    <row r="44" spans="1:35">
      <c r="E44" s="2818"/>
      <c r="F44" s="2819"/>
      <c r="G44" s="2819"/>
      <c r="H44" s="2819"/>
      <c r="I44" s="2819"/>
      <c r="J44" s="2819"/>
      <c r="K44" s="2819"/>
      <c r="L44" s="2819"/>
      <c r="M44" s="2819"/>
      <c r="N44" s="2819"/>
      <c r="O44" s="2819"/>
      <c r="P44" s="2819"/>
      <c r="Q44" s="2819"/>
      <c r="R44" s="2819"/>
      <c r="S44" s="2819"/>
      <c r="T44" s="2819"/>
      <c r="U44" s="2819"/>
      <c r="V44" s="2819"/>
      <c r="W44" s="2819"/>
      <c r="X44" s="2819"/>
      <c r="Y44" s="2819"/>
      <c r="Z44" s="2819"/>
      <c r="AA44" s="2819"/>
      <c r="AB44" s="2819"/>
      <c r="AC44" s="2819"/>
      <c r="AD44" s="2819"/>
      <c r="AE44" s="2819"/>
      <c r="AF44" s="2819"/>
      <c r="AG44" s="2819"/>
      <c r="AH44" s="2819"/>
      <c r="AI44" s="2820"/>
    </row>
    <row r="45" spans="1:35">
      <c r="C45" s="512" t="s">
        <v>1636</v>
      </c>
      <c r="D45" s="763" t="s">
        <v>2340</v>
      </c>
      <c r="E45" s="763"/>
      <c r="F45" s="763"/>
      <c r="G45" s="763"/>
      <c r="H45" s="763"/>
      <c r="I45" s="763"/>
      <c r="J45" s="763"/>
      <c r="K45" s="763"/>
      <c r="O45" s="822"/>
    </row>
    <row r="46" spans="1:35">
      <c r="E46" s="2812"/>
      <c r="F46" s="2813"/>
      <c r="G46" s="2813"/>
      <c r="H46" s="2813"/>
      <c r="I46" s="2813"/>
      <c r="J46" s="2813"/>
      <c r="K46" s="2813"/>
      <c r="L46" s="2813"/>
      <c r="M46" s="2813"/>
      <c r="N46" s="2813"/>
      <c r="O46" s="2813"/>
      <c r="P46" s="2813"/>
      <c r="Q46" s="2813"/>
      <c r="R46" s="2813"/>
      <c r="S46" s="2813"/>
      <c r="T46" s="2813"/>
      <c r="U46" s="2813"/>
      <c r="V46" s="2813"/>
      <c r="W46" s="2813"/>
      <c r="X46" s="2813"/>
      <c r="Y46" s="2813"/>
      <c r="Z46" s="2813"/>
      <c r="AA46" s="2813"/>
      <c r="AB46" s="2813"/>
      <c r="AC46" s="2813"/>
      <c r="AD46" s="2813"/>
      <c r="AE46" s="2813"/>
      <c r="AF46" s="2813"/>
      <c r="AG46" s="2813"/>
      <c r="AH46" s="2813"/>
      <c r="AI46" s="2814"/>
    </row>
    <row r="47" spans="1:35">
      <c r="E47" s="2815"/>
      <c r="F47" s="2816"/>
      <c r="G47" s="2816"/>
      <c r="H47" s="2816"/>
      <c r="I47" s="2816"/>
      <c r="J47" s="2816"/>
      <c r="K47" s="2816"/>
      <c r="L47" s="2816"/>
      <c r="M47" s="2816"/>
      <c r="N47" s="2816"/>
      <c r="O47" s="2816"/>
      <c r="P47" s="2816"/>
      <c r="Q47" s="2816"/>
      <c r="R47" s="2816"/>
      <c r="S47" s="2816"/>
      <c r="T47" s="2816"/>
      <c r="U47" s="2816"/>
      <c r="V47" s="2816"/>
      <c r="W47" s="2816"/>
      <c r="X47" s="2816"/>
      <c r="Y47" s="2816"/>
      <c r="Z47" s="2816"/>
      <c r="AA47" s="2816"/>
      <c r="AB47" s="2816"/>
      <c r="AC47" s="2816"/>
      <c r="AD47" s="2816"/>
      <c r="AE47" s="2816"/>
      <c r="AF47" s="2816"/>
      <c r="AG47" s="2816"/>
      <c r="AH47" s="2816"/>
      <c r="AI47" s="2817"/>
    </row>
    <row r="48" spans="1:35">
      <c r="E48" s="2818"/>
      <c r="F48" s="2819"/>
      <c r="G48" s="2819"/>
      <c r="H48" s="2819"/>
      <c r="I48" s="2819"/>
      <c r="J48" s="2819"/>
      <c r="K48" s="2819"/>
      <c r="L48" s="2819"/>
      <c r="M48" s="2819"/>
      <c r="N48" s="2819"/>
      <c r="O48" s="2819"/>
      <c r="P48" s="2819"/>
      <c r="Q48" s="2819"/>
      <c r="R48" s="2819"/>
      <c r="S48" s="2819"/>
      <c r="T48" s="2819"/>
      <c r="U48" s="2819"/>
      <c r="V48" s="2819"/>
      <c r="W48" s="2819"/>
      <c r="X48" s="2819"/>
      <c r="Y48" s="2819"/>
      <c r="Z48" s="2819"/>
      <c r="AA48" s="2819"/>
      <c r="AB48" s="2819"/>
      <c r="AC48" s="2819"/>
      <c r="AD48" s="2819"/>
      <c r="AE48" s="2819"/>
      <c r="AF48" s="2819"/>
      <c r="AG48" s="2819"/>
      <c r="AH48" s="2819"/>
      <c r="AI48" s="2820"/>
    </row>
    <row r="49" spans="1:39">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row>
    <row r="50" spans="1:39">
      <c r="A50" s="110" t="s">
        <v>2341</v>
      </c>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row>
    <row r="51" spans="1:39" s="514" customFormat="1" ht="13.5" customHeight="1">
      <c r="D51" s="733" t="s">
        <v>1248</v>
      </c>
      <c r="E51" s="517" t="s">
        <v>491</v>
      </c>
      <c r="G51" s="517" t="s">
        <v>1643</v>
      </c>
      <c r="H51" s="517"/>
      <c r="I51" s="517" t="s">
        <v>1934</v>
      </c>
      <c r="J51" s="517"/>
      <c r="K51" s="517"/>
      <c r="L51" s="1225"/>
      <c r="M51" s="1225"/>
      <c r="N51" s="514" t="s">
        <v>483</v>
      </c>
      <c r="O51" s="514" t="s">
        <v>1935</v>
      </c>
      <c r="P51" s="1225"/>
      <c r="Q51" s="1225"/>
      <c r="R51" s="514" t="s">
        <v>700</v>
      </c>
      <c r="T51" s="512" t="s">
        <v>1937</v>
      </c>
      <c r="U51" s="637"/>
      <c r="V51" s="637"/>
      <c r="W51" s="637"/>
      <c r="X51" s="637"/>
      <c r="Y51" s="637"/>
      <c r="Z51" s="637"/>
      <c r="AA51" s="733" t="s">
        <v>1248</v>
      </c>
      <c r="AB51" s="517" t="s">
        <v>491</v>
      </c>
      <c r="AC51" s="637"/>
      <c r="AD51" s="733" t="s">
        <v>1922</v>
      </c>
      <c r="AE51" s="517" t="s">
        <v>492</v>
      </c>
      <c r="AF51" s="512" t="s">
        <v>1938</v>
      </c>
    </row>
    <row r="52" spans="1:39" s="514" customFormat="1" ht="13.5" customHeight="1">
      <c r="D52" s="733" t="s">
        <v>1922</v>
      </c>
      <c r="E52" s="517" t="s">
        <v>492</v>
      </c>
      <c r="I52" s="514" t="s">
        <v>1923</v>
      </c>
      <c r="L52" s="3005"/>
      <c r="M52" s="3006"/>
      <c r="N52" s="3006"/>
      <c r="O52" s="3006"/>
      <c r="P52" s="3006"/>
      <c r="Q52" s="3006"/>
      <c r="R52" s="3006"/>
      <c r="S52" s="3006"/>
      <c r="T52" s="3006"/>
      <c r="U52" s="3006"/>
      <c r="V52" s="3006"/>
      <c r="W52" s="3006"/>
      <c r="X52" s="3006"/>
      <c r="Y52" s="3006"/>
      <c r="Z52" s="3006"/>
      <c r="AA52" s="3006"/>
      <c r="AB52" s="3006"/>
      <c r="AC52" s="3006"/>
      <c r="AD52" s="3006"/>
      <c r="AE52" s="3006"/>
      <c r="AF52" s="3006"/>
      <c r="AG52" s="3006"/>
      <c r="AH52" s="3006"/>
      <c r="AI52" s="3007"/>
    </row>
    <row r="53" spans="1:39" s="514" customFormat="1" ht="13.5" customHeight="1">
      <c r="D53" s="733"/>
      <c r="E53" s="517"/>
      <c r="L53" s="2973"/>
      <c r="M53" s="2974"/>
      <c r="N53" s="2974"/>
      <c r="O53" s="2974"/>
      <c r="P53" s="2974"/>
      <c r="Q53" s="2974"/>
      <c r="R53" s="2974"/>
      <c r="S53" s="2974"/>
      <c r="T53" s="2974"/>
      <c r="U53" s="2974"/>
      <c r="V53" s="2974"/>
      <c r="W53" s="2974"/>
      <c r="X53" s="2974"/>
      <c r="Y53" s="2974"/>
      <c r="Z53" s="2974"/>
      <c r="AA53" s="2974"/>
      <c r="AB53" s="2974"/>
      <c r="AC53" s="2974"/>
      <c r="AD53" s="2974"/>
      <c r="AE53" s="2974"/>
      <c r="AF53" s="2974"/>
      <c r="AG53" s="2974"/>
      <c r="AH53" s="2974"/>
      <c r="AI53" s="2975"/>
    </row>
    <row r="54" spans="1:39" s="514" customFormat="1" ht="13.5" customHeight="1">
      <c r="D54" s="733"/>
      <c r="E54" s="517"/>
      <c r="L54" s="2976"/>
      <c r="M54" s="2977"/>
      <c r="N54" s="2977"/>
      <c r="O54" s="2977"/>
      <c r="P54" s="2977"/>
      <c r="Q54" s="2977"/>
      <c r="R54" s="2977"/>
      <c r="S54" s="2977"/>
      <c r="T54" s="2977"/>
      <c r="U54" s="2977"/>
      <c r="V54" s="2977"/>
      <c r="W54" s="2977"/>
      <c r="X54" s="2977"/>
      <c r="Y54" s="2977"/>
      <c r="Z54" s="2977"/>
      <c r="AA54" s="2977"/>
      <c r="AB54" s="2977"/>
      <c r="AC54" s="2977"/>
      <c r="AD54" s="2977"/>
      <c r="AE54" s="2977"/>
      <c r="AF54" s="2977"/>
      <c r="AG54" s="2977"/>
      <c r="AH54" s="2977"/>
      <c r="AI54" s="2978"/>
    </row>
    <row r="55" spans="1:39" s="514" customFormat="1" ht="13.5" customHeight="1">
      <c r="D55" s="810"/>
      <c r="E55" s="517"/>
      <c r="AE55" s="150"/>
      <c r="AF55" s="150"/>
      <c r="AG55" s="150"/>
      <c r="AH55" s="150"/>
    </row>
    <row r="56" spans="1:39">
      <c r="A56" s="110" t="s">
        <v>1987</v>
      </c>
      <c r="D56" s="755"/>
      <c r="E56" s="517"/>
      <c r="AE56" s="150"/>
      <c r="AF56" s="150"/>
      <c r="AG56" s="150"/>
      <c r="AH56" s="150"/>
    </row>
    <row r="57" spans="1:39" s="517" customFormat="1">
      <c r="D57" s="228" t="s">
        <v>1248</v>
      </c>
      <c r="E57" s="517" t="s">
        <v>491</v>
      </c>
      <c r="G57" s="517" t="s">
        <v>1643</v>
      </c>
      <c r="I57" s="517" t="s">
        <v>2287</v>
      </c>
      <c r="M57" s="2405"/>
      <c r="N57" s="2405"/>
      <c r="O57" s="2405"/>
      <c r="P57" s="2405"/>
      <c r="Q57" s="2405"/>
      <c r="R57" s="2405"/>
      <c r="S57" s="2405"/>
      <c r="T57" s="2405"/>
      <c r="U57" s="2405"/>
      <c r="V57" s="2405"/>
      <c r="W57" s="2405"/>
      <c r="X57" s="2405"/>
      <c r="Y57" s="2405"/>
      <c r="Z57" s="2405"/>
      <c r="AA57" s="517" t="s">
        <v>2263</v>
      </c>
      <c r="AD57" s="152"/>
      <c r="AE57" s="152"/>
      <c r="AF57" s="152"/>
      <c r="AG57" s="152"/>
    </row>
    <row r="58" spans="1:39" s="517" customFormat="1">
      <c r="D58" s="228" t="s">
        <v>1248</v>
      </c>
      <c r="E58" s="517" t="s">
        <v>492</v>
      </c>
      <c r="F58" s="228"/>
      <c r="G58" s="228"/>
      <c r="H58" s="228"/>
      <c r="I58" s="228" t="s">
        <v>1925</v>
      </c>
      <c r="J58" s="228"/>
      <c r="K58" s="228"/>
      <c r="L58" s="228"/>
      <c r="M58" s="911" t="s">
        <v>1248</v>
      </c>
      <c r="N58" s="228" t="s">
        <v>1924</v>
      </c>
      <c r="O58" s="228"/>
      <c r="P58" s="228"/>
      <c r="Q58" s="228"/>
      <c r="R58" s="911" t="s">
        <v>1248</v>
      </c>
      <c r="S58" s="228" t="s">
        <v>1927</v>
      </c>
      <c r="W58" s="911" t="s">
        <v>1248</v>
      </c>
      <c r="X58" s="228" t="s">
        <v>1931</v>
      </c>
      <c r="AB58" s="911" t="s">
        <v>1248</v>
      </c>
      <c r="AC58" s="228" t="s">
        <v>1930</v>
      </c>
    </row>
    <row r="59" spans="1:39" s="517" customFormat="1">
      <c r="F59" s="152"/>
      <c r="G59" s="152"/>
      <c r="H59" s="152"/>
      <c r="I59" s="152"/>
      <c r="J59" s="152"/>
      <c r="K59" s="152"/>
      <c r="L59" s="152"/>
      <c r="M59" s="911" t="s">
        <v>1248</v>
      </c>
      <c r="N59" s="228" t="s">
        <v>1988</v>
      </c>
      <c r="O59" s="228"/>
      <c r="P59" s="228"/>
      <c r="Q59" s="228"/>
      <c r="R59" s="911" t="s">
        <v>1248</v>
      </c>
      <c r="S59" s="228" t="s">
        <v>1932</v>
      </c>
      <c r="T59" s="152"/>
      <c r="U59" s="152"/>
      <c r="V59" s="152"/>
      <c r="W59" s="911" t="s">
        <v>1989</v>
      </c>
      <c r="X59" s="228" t="s">
        <v>1926</v>
      </c>
      <c r="Y59" s="152"/>
      <c r="Z59" s="152"/>
      <c r="AA59" s="152"/>
      <c r="AB59" s="911" t="s">
        <v>1248</v>
      </c>
      <c r="AC59" s="228" t="s">
        <v>1929</v>
      </c>
      <c r="AL59" s="152"/>
      <c r="AM59" s="152"/>
    </row>
    <row r="60" spans="1:39" s="517" customFormat="1">
      <c r="M60" s="911" t="s">
        <v>1248</v>
      </c>
      <c r="N60" s="228" t="s">
        <v>1990</v>
      </c>
      <c r="R60" s="911" t="s">
        <v>1922</v>
      </c>
      <c r="S60" s="228" t="s">
        <v>1928</v>
      </c>
      <c r="T60" s="152"/>
      <c r="U60" s="152"/>
      <c r="V60" s="152"/>
      <c r="W60" s="911" t="s">
        <v>1248</v>
      </c>
      <c r="X60" s="228" t="s">
        <v>1993</v>
      </c>
      <c r="AG60" s="228"/>
    </row>
    <row r="61" spans="1:39" s="517" customFormat="1">
      <c r="M61" s="911" t="s">
        <v>1248</v>
      </c>
      <c r="N61" s="3003" t="s">
        <v>1991</v>
      </c>
      <c r="O61" s="3003"/>
      <c r="P61" s="3003"/>
      <c r="Q61" s="3002"/>
      <c r="R61" s="3002"/>
      <c r="S61" s="3002"/>
      <c r="T61" s="3002"/>
      <c r="U61" s="3002"/>
      <c r="V61" s="3002"/>
      <c r="W61" s="3002"/>
      <c r="X61" s="3002"/>
      <c r="Y61" s="3002"/>
      <c r="Z61" s="3002"/>
      <c r="AA61" s="3002"/>
      <c r="AB61" s="3002"/>
      <c r="AC61" s="3002"/>
      <c r="AD61" s="3002"/>
      <c r="AE61" s="3002"/>
      <c r="AF61" s="3002"/>
      <c r="AG61" s="3002"/>
      <c r="AH61" s="3002"/>
      <c r="AI61" s="517" t="s">
        <v>1992</v>
      </c>
    </row>
    <row r="63" spans="1:39">
      <c r="A63" s="241" t="s">
        <v>2342</v>
      </c>
      <c r="B63" s="524"/>
      <c r="C63" s="524"/>
      <c r="D63" s="524"/>
      <c r="E63" s="150"/>
      <c r="F63" s="150"/>
      <c r="G63" s="150"/>
      <c r="H63" s="150"/>
      <c r="I63" s="150"/>
      <c r="J63" s="688"/>
      <c r="K63" s="911" t="s">
        <v>1248</v>
      </c>
      <c r="L63" s="135" t="s">
        <v>491</v>
      </c>
      <c r="M63" s="484"/>
      <c r="N63" s="484"/>
      <c r="O63" s="911" t="s">
        <v>1248</v>
      </c>
      <c r="P63" s="135" t="s">
        <v>492</v>
      </c>
      <c r="Q63" s="688"/>
      <c r="R63" s="688"/>
      <c r="S63" s="150"/>
      <c r="T63" s="150"/>
      <c r="U63" s="150"/>
      <c r="V63" s="150"/>
      <c r="W63" s="150"/>
      <c r="X63" s="150"/>
      <c r="Y63" s="150"/>
      <c r="Z63" s="150"/>
      <c r="AA63" s="150"/>
      <c r="AB63" s="150"/>
      <c r="AC63" s="150"/>
      <c r="AD63" s="150"/>
      <c r="AE63" s="150"/>
      <c r="AF63" s="150"/>
      <c r="AG63" s="150"/>
      <c r="AH63" s="150"/>
      <c r="AI63" s="150"/>
    </row>
    <row r="64" spans="1:39" s="512" customFormat="1">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69"/>
      <c r="AI64" s="169"/>
      <c r="AJ64" s="344"/>
    </row>
    <row r="96" spans="1:1">
      <c r="A96" s="513"/>
    </row>
  </sheetData>
  <mergeCells count="14">
    <mergeCell ref="E24:AI25"/>
    <mergeCell ref="E21:AI22"/>
    <mergeCell ref="Q4:AD4"/>
    <mergeCell ref="Q61:AH61"/>
    <mergeCell ref="N61:P61"/>
    <mergeCell ref="I29:AH29"/>
    <mergeCell ref="E42:AI44"/>
    <mergeCell ref="E46:AI48"/>
    <mergeCell ref="L51:M51"/>
    <mergeCell ref="E34:AI35"/>
    <mergeCell ref="E37:AI38"/>
    <mergeCell ref="M57:Z57"/>
    <mergeCell ref="L52:AI54"/>
    <mergeCell ref="P51:Q51"/>
  </mergeCells>
  <phoneticPr fontId="5"/>
  <dataValidations count="1">
    <dataValidation type="list" allowBlank="1" showInputMessage="1" showErrorMessage="1" sqref="O63 H29:H30 E29 E31 K63 AA51 AD51 E10:E13 E15:E18 E4:E5 D51:D54 D57:D58 AB58:AB59 W58:W60 R58:R60 M58:M61">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5"/>
  <sheetViews>
    <sheetView view="pageBreakPreview" zoomScaleNormal="100" zoomScaleSheetLayoutView="100" workbookViewId="0"/>
  </sheetViews>
  <sheetFormatPr defaultColWidth="2.625" defaultRowHeight="13.5"/>
  <cols>
    <col min="1" max="2" width="2.625" style="637" customWidth="1"/>
    <col min="3" max="16384" width="2.625" style="637"/>
  </cols>
  <sheetData>
    <row r="1" spans="1:39" ht="14.25">
      <c r="A1" s="515" t="s">
        <v>2336</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row>
    <row r="2" spans="1:39">
      <c r="A2" s="110" t="s">
        <v>2022</v>
      </c>
      <c r="E2" s="150"/>
      <c r="F2" s="150"/>
      <c r="G2" s="150"/>
      <c r="H2" s="150"/>
      <c r="I2" s="150"/>
      <c r="J2" s="150"/>
      <c r="K2" s="150"/>
      <c r="L2" s="150"/>
      <c r="M2" s="150"/>
      <c r="N2" s="111"/>
      <c r="V2" s="111"/>
      <c r="W2" s="150"/>
      <c r="X2" s="150"/>
      <c r="Y2" s="150"/>
      <c r="Z2" s="150"/>
      <c r="AA2" s="150"/>
      <c r="AB2" s="150"/>
      <c r="AC2" s="150"/>
      <c r="AD2" s="150"/>
      <c r="AE2" s="150"/>
      <c r="AF2" s="150"/>
      <c r="AG2" s="150"/>
      <c r="AH2" s="150"/>
      <c r="AI2" s="150"/>
    </row>
    <row r="3" spans="1:39" s="247" customFormat="1">
      <c r="A3" s="135"/>
      <c r="B3" s="135"/>
      <c r="C3" s="135" t="s">
        <v>39</v>
      </c>
      <c r="D3" s="228" t="s">
        <v>2023</v>
      </c>
      <c r="E3" s="135"/>
      <c r="F3" s="135"/>
      <c r="G3" s="135"/>
      <c r="H3" s="135"/>
      <c r="I3" s="135"/>
      <c r="J3" s="135"/>
      <c r="K3" s="135"/>
      <c r="L3" s="135"/>
      <c r="M3" s="135"/>
      <c r="N3" s="135"/>
      <c r="O3" s="135"/>
      <c r="P3" s="135"/>
      <c r="Q3" s="135"/>
      <c r="R3" s="135"/>
      <c r="S3" s="135"/>
      <c r="T3" s="135"/>
      <c r="U3" s="135"/>
      <c r="V3" s="135"/>
      <c r="W3" s="135"/>
      <c r="X3" s="135"/>
      <c r="Y3" s="135"/>
      <c r="Z3" s="135"/>
      <c r="AA3" s="135"/>
      <c r="AB3" s="659"/>
      <c r="AC3" s="659"/>
      <c r="AD3" s="659"/>
      <c r="AE3" s="659"/>
      <c r="AF3" s="659"/>
      <c r="AG3" s="659"/>
      <c r="AH3" s="659"/>
      <c r="AI3" s="659"/>
      <c r="AJ3" s="659"/>
    </row>
    <row r="4" spans="1:39">
      <c r="A4" s="514"/>
      <c r="B4" s="514"/>
      <c r="C4" s="514"/>
      <c r="D4" s="514"/>
      <c r="E4" s="733" t="s">
        <v>1248</v>
      </c>
      <c r="F4" s="517" t="s">
        <v>491</v>
      </c>
      <c r="G4" s="517"/>
      <c r="H4" s="818" t="s">
        <v>710</v>
      </c>
      <c r="I4" s="818"/>
      <c r="J4" s="514" t="s">
        <v>2021</v>
      </c>
      <c r="K4" s="514"/>
      <c r="L4" s="514"/>
      <c r="M4" s="514"/>
      <c r="N4" s="514"/>
      <c r="O4" s="514"/>
      <c r="P4" s="1225"/>
      <c r="Q4" s="1225"/>
      <c r="R4" s="1225"/>
      <c r="S4" s="514" t="s">
        <v>419</v>
      </c>
      <c r="T4" s="1225"/>
      <c r="U4" s="1225"/>
      <c r="V4" s="514" t="s">
        <v>420</v>
      </c>
      <c r="W4" s="1225"/>
      <c r="X4" s="1225"/>
      <c r="Y4" s="514" t="s">
        <v>421</v>
      </c>
      <c r="Z4" s="514"/>
      <c r="AA4" s="514"/>
      <c r="AB4" s="514"/>
      <c r="AC4" s="514"/>
      <c r="AD4" s="514"/>
      <c r="AE4" s="150"/>
      <c r="AF4" s="150"/>
      <c r="AG4" s="150"/>
      <c r="AH4" s="150"/>
      <c r="AI4" s="150"/>
      <c r="AJ4" s="150"/>
      <c r="AK4" s="150"/>
      <c r="AL4" s="150"/>
      <c r="AM4" s="150"/>
    </row>
    <row r="5" spans="1:39">
      <c r="A5" s="514"/>
      <c r="B5" s="514"/>
      <c r="C5" s="514"/>
      <c r="D5" s="514"/>
      <c r="E5" s="733" t="s">
        <v>1248</v>
      </c>
      <c r="F5" s="517" t="s">
        <v>492</v>
      </c>
      <c r="G5" s="517"/>
      <c r="H5" s="818" t="s">
        <v>710</v>
      </c>
      <c r="I5" s="152"/>
      <c r="J5" s="517" t="s">
        <v>910</v>
      </c>
      <c r="K5" s="517"/>
      <c r="L5" s="517"/>
      <c r="M5" s="517"/>
      <c r="N5" s="517"/>
      <c r="O5" s="517"/>
      <c r="P5" s="1225"/>
      <c r="Q5" s="1225"/>
      <c r="R5" s="1225"/>
      <c r="S5" s="514" t="s">
        <v>419</v>
      </c>
      <c r="T5" s="1225"/>
      <c r="U5" s="1225"/>
      <c r="V5" s="514" t="s">
        <v>420</v>
      </c>
      <c r="W5" s="514"/>
      <c r="X5" s="514"/>
      <c r="Y5" s="514"/>
      <c r="Z5" s="514"/>
      <c r="AA5" s="514"/>
      <c r="AB5" s="514"/>
      <c r="AC5" s="514"/>
      <c r="AD5" s="514"/>
      <c r="AE5" s="514"/>
      <c r="AF5" s="514"/>
      <c r="AG5" s="514"/>
      <c r="AH5" s="514"/>
      <c r="AI5" s="514"/>
      <c r="AJ5" s="514"/>
      <c r="AK5" s="514"/>
    </row>
    <row r="6" spans="1:39">
      <c r="A6" s="514"/>
      <c r="B6" s="514"/>
      <c r="C6" s="514"/>
      <c r="D6" s="514"/>
      <c r="E6" s="517"/>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row>
    <row r="7" spans="1:39">
      <c r="A7" s="514"/>
      <c r="B7" s="514"/>
      <c r="C7" s="135" t="s">
        <v>48</v>
      </c>
      <c r="D7" s="228" t="s">
        <v>2024</v>
      </c>
      <c r="E7" s="135"/>
      <c r="F7" s="135"/>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row>
    <row r="8" spans="1:39">
      <c r="A8" s="514"/>
      <c r="B8" s="514"/>
      <c r="C8" s="514"/>
      <c r="D8" s="514"/>
      <c r="E8" s="733" t="s">
        <v>1248</v>
      </c>
      <c r="F8" s="517" t="s">
        <v>491</v>
      </c>
      <c r="G8" s="514"/>
      <c r="H8" s="818" t="s">
        <v>710</v>
      </c>
      <c r="I8" s="818"/>
      <c r="J8" s="514" t="s">
        <v>2025</v>
      </c>
      <c r="K8" s="514"/>
      <c r="L8" s="514"/>
      <c r="M8" s="514"/>
      <c r="N8" s="514"/>
      <c r="O8" s="514"/>
      <c r="P8" s="1225"/>
      <c r="Q8" s="1225"/>
      <c r="R8" s="1225"/>
      <c r="S8" s="514" t="s">
        <v>419</v>
      </c>
      <c r="T8" s="1225"/>
      <c r="U8" s="1225"/>
      <c r="V8" s="514" t="s">
        <v>420</v>
      </c>
      <c r="W8" s="1225"/>
      <c r="X8" s="1225"/>
      <c r="Y8" s="514" t="s">
        <v>421</v>
      </c>
      <c r="Z8" s="514"/>
      <c r="AA8" s="514"/>
      <c r="AB8" s="514"/>
      <c r="AC8" s="514"/>
      <c r="AD8" s="514"/>
      <c r="AE8" s="514"/>
      <c r="AF8" s="514"/>
      <c r="AG8" s="514"/>
      <c r="AH8" s="514"/>
      <c r="AI8" s="514"/>
      <c r="AJ8" s="514"/>
      <c r="AK8" s="514"/>
    </row>
    <row r="9" spans="1:39">
      <c r="A9" s="514"/>
      <c r="B9" s="514"/>
      <c r="C9" s="514"/>
      <c r="D9" s="514"/>
      <c r="E9" s="733" t="s">
        <v>1248</v>
      </c>
      <c r="F9" s="517" t="s">
        <v>492</v>
      </c>
      <c r="G9" s="514"/>
      <c r="H9" s="818" t="s">
        <v>710</v>
      </c>
      <c r="I9" s="152"/>
      <c r="J9" s="517" t="s">
        <v>2028</v>
      </c>
      <c r="K9" s="514"/>
      <c r="L9" s="514"/>
      <c r="M9" s="514"/>
      <c r="N9" s="514"/>
      <c r="O9" s="514"/>
      <c r="P9" s="1225"/>
      <c r="Q9" s="1225"/>
      <c r="R9" s="1225"/>
      <c r="S9" s="514" t="s">
        <v>419</v>
      </c>
      <c r="T9" s="1225"/>
      <c r="U9" s="1225"/>
      <c r="V9" s="514" t="s">
        <v>420</v>
      </c>
      <c r="W9" s="514"/>
      <c r="X9" s="514"/>
      <c r="Y9" s="514"/>
      <c r="Z9" s="514"/>
      <c r="AA9" s="514"/>
      <c r="AB9" s="514"/>
      <c r="AC9" s="514"/>
      <c r="AD9" s="514"/>
      <c r="AE9" s="514"/>
      <c r="AF9" s="514"/>
      <c r="AG9" s="514"/>
      <c r="AH9" s="514"/>
      <c r="AI9" s="514"/>
      <c r="AJ9" s="514"/>
      <c r="AK9" s="514"/>
    </row>
    <row r="10" spans="1:39">
      <c r="A10" s="514"/>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row>
    <row r="11" spans="1:39">
      <c r="A11" s="514"/>
      <c r="B11" s="514"/>
      <c r="C11" s="135" t="s">
        <v>134</v>
      </c>
      <c r="D11" s="228" t="s">
        <v>2026</v>
      </c>
      <c r="E11" s="135"/>
      <c r="F11" s="135"/>
      <c r="G11" s="514"/>
      <c r="H11" s="514"/>
      <c r="I11" s="517"/>
      <c r="J11" s="517"/>
      <c r="K11" s="150"/>
      <c r="L11" s="150"/>
      <c r="M11" s="150"/>
      <c r="N11" s="517"/>
      <c r="O11" s="733"/>
      <c r="P11" s="517"/>
      <c r="Q11" s="818"/>
      <c r="R11" s="818"/>
      <c r="S11" s="733"/>
      <c r="T11" s="517"/>
      <c r="U11" s="517"/>
      <c r="V11" s="517"/>
      <c r="W11" s="150"/>
      <c r="X11" s="150"/>
      <c r="Y11" s="150"/>
      <c r="Z11" s="150"/>
      <c r="AA11" s="150"/>
      <c r="AB11" s="150"/>
      <c r="AC11" s="150"/>
      <c r="AD11" s="150"/>
      <c r="AE11" s="150"/>
      <c r="AF11" s="150"/>
      <c r="AG11" s="150"/>
      <c r="AH11" s="150"/>
      <c r="AI11" s="150"/>
    </row>
    <row r="12" spans="1:39">
      <c r="A12" s="514"/>
      <c r="B12" s="514"/>
      <c r="C12" s="514"/>
      <c r="D12" s="514"/>
      <c r="E12" s="733" t="s">
        <v>1248</v>
      </c>
      <c r="F12" s="517" t="s">
        <v>491</v>
      </c>
      <c r="G12" s="514"/>
      <c r="H12" s="818" t="s">
        <v>710</v>
      </c>
      <c r="I12" s="514"/>
      <c r="J12" s="514" t="s">
        <v>2025</v>
      </c>
      <c r="K12" s="514"/>
      <c r="L12" s="514"/>
      <c r="M12" s="514"/>
      <c r="N12" s="514"/>
      <c r="O12" s="514"/>
      <c r="P12" s="1225"/>
      <c r="Q12" s="1225"/>
      <c r="R12" s="1225"/>
      <c r="S12" s="514" t="s">
        <v>419</v>
      </c>
      <c r="T12" s="1225"/>
      <c r="U12" s="1225"/>
      <c r="V12" s="514" t="s">
        <v>420</v>
      </c>
      <c r="W12" s="1225"/>
      <c r="X12" s="1225"/>
      <c r="Y12" s="514" t="s">
        <v>421</v>
      </c>
      <c r="Z12" s="514"/>
      <c r="AA12" s="514"/>
      <c r="AB12" s="514"/>
      <c r="AC12" s="514"/>
      <c r="AD12" s="514"/>
      <c r="AE12" s="514"/>
      <c r="AF12" s="514"/>
      <c r="AG12" s="514"/>
      <c r="AH12" s="514"/>
      <c r="AI12" s="514"/>
    </row>
    <row r="13" spans="1:39">
      <c r="A13" s="514"/>
      <c r="B13" s="514"/>
      <c r="C13" s="514"/>
      <c r="D13" s="514"/>
      <c r="E13" s="733" t="s">
        <v>1248</v>
      </c>
      <c r="F13" s="517" t="s">
        <v>492</v>
      </c>
      <c r="G13" s="514"/>
      <c r="H13" s="818" t="s">
        <v>710</v>
      </c>
      <c r="I13" s="152"/>
      <c r="J13" s="517" t="s">
        <v>2027</v>
      </c>
      <c r="K13" s="514"/>
      <c r="L13" s="514"/>
      <c r="M13" s="514"/>
      <c r="N13" s="514"/>
      <c r="O13" s="514"/>
      <c r="P13" s="1225"/>
      <c r="Q13" s="1225"/>
      <c r="R13" s="1225"/>
      <c r="S13" s="514" t="s">
        <v>419</v>
      </c>
      <c r="T13" s="1225"/>
      <c r="U13" s="1225"/>
      <c r="V13" s="514" t="s">
        <v>420</v>
      </c>
      <c r="W13" s="514"/>
      <c r="X13" s="514"/>
      <c r="Y13" s="514"/>
      <c r="Z13" s="514"/>
      <c r="AA13" s="514"/>
      <c r="AB13" s="514"/>
      <c r="AC13" s="514"/>
      <c r="AD13" s="514"/>
      <c r="AE13" s="514"/>
      <c r="AF13" s="514"/>
      <c r="AG13" s="514"/>
      <c r="AH13" s="514"/>
      <c r="AI13" s="514"/>
    </row>
    <row r="14" spans="1:39">
      <c r="A14" s="514"/>
      <c r="B14" s="514"/>
      <c r="C14" s="514"/>
      <c r="D14" s="810"/>
      <c r="E14" s="517"/>
      <c r="F14" s="818"/>
      <c r="G14" s="818"/>
      <c r="H14" s="733"/>
      <c r="I14" s="517"/>
      <c r="J14" s="517"/>
      <c r="K14" s="150"/>
      <c r="L14" s="150"/>
      <c r="M14" s="150"/>
      <c r="N14" s="517"/>
      <c r="O14" s="733"/>
      <c r="P14" s="517"/>
      <c r="Q14" s="818"/>
      <c r="R14" s="818"/>
      <c r="S14" s="733"/>
      <c r="T14" s="517"/>
      <c r="U14" s="517"/>
      <c r="V14" s="517"/>
      <c r="W14" s="150"/>
      <c r="X14" s="150"/>
      <c r="Y14" s="150"/>
      <c r="Z14" s="150"/>
      <c r="AA14" s="150"/>
      <c r="AB14" s="150"/>
      <c r="AC14" s="150"/>
      <c r="AD14" s="150"/>
      <c r="AE14" s="150"/>
      <c r="AF14" s="150"/>
      <c r="AG14" s="150"/>
      <c r="AH14" s="150"/>
      <c r="AI14" s="150"/>
    </row>
    <row r="15" spans="1:39">
      <c r="A15" s="110" t="s">
        <v>1719</v>
      </c>
      <c r="E15" s="150"/>
      <c r="F15" s="150"/>
      <c r="G15" s="150"/>
      <c r="H15" s="150"/>
      <c r="I15" s="150"/>
      <c r="J15" s="150"/>
      <c r="K15" s="150"/>
      <c r="L15" s="150"/>
      <c r="M15" s="150"/>
      <c r="N15" s="111"/>
      <c r="U15" s="111"/>
      <c r="V15" s="111"/>
      <c r="W15" s="150"/>
      <c r="X15" s="150"/>
      <c r="Y15" s="150"/>
      <c r="Z15" s="150"/>
      <c r="AA15" s="150"/>
      <c r="AB15" s="150"/>
      <c r="AC15" s="150"/>
      <c r="AD15" s="150"/>
      <c r="AE15" s="150"/>
      <c r="AF15" s="150"/>
      <c r="AG15" s="150"/>
      <c r="AH15" s="150"/>
      <c r="AI15" s="150"/>
    </row>
    <row r="16" spans="1:39" s="247" customFormat="1">
      <c r="A16" s="135"/>
      <c r="B16" s="135"/>
      <c r="C16" s="135" t="s">
        <v>39</v>
      </c>
      <c r="D16" s="228" t="s">
        <v>2023</v>
      </c>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659"/>
      <c r="AC16" s="659"/>
      <c r="AD16" s="659"/>
      <c r="AE16" s="659"/>
      <c r="AF16" s="659"/>
      <c r="AG16" s="659"/>
      <c r="AH16" s="659"/>
      <c r="AI16" s="659"/>
      <c r="AJ16" s="659"/>
    </row>
    <row r="17" spans="1:39">
      <c r="A17" s="514"/>
      <c r="B17" s="514"/>
      <c r="C17" s="514"/>
      <c r="D17" s="514"/>
      <c r="E17" s="733" t="s">
        <v>1248</v>
      </c>
      <c r="F17" s="517" t="s">
        <v>491</v>
      </c>
      <c r="G17" s="517"/>
      <c r="H17" s="818" t="s">
        <v>710</v>
      </c>
      <c r="I17" s="818"/>
      <c r="J17" s="514" t="s">
        <v>2021</v>
      </c>
      <c r="K17" s="514"/>
      <c r="L17" s="514"/>
      <c r="M17" s="514"/>
      <c r="N17" s="514"/>
      <c r="O17" s="514"/>
      <c r="P17" s="1225"/>
      <c r="Q17" s="1225"/>
      <c r="R17" s="1225"/>
      <c r="S17" s="514" t="s">
        <v>419</v>
      </c>
      <c r="T17" s="1225"/>
      <c r="U17" s="1225"/>
      <c r="V17" s="514" t="s">
        <v>420</v>
      </c>
      <c r="W17" s="1225"/>
      <c r="X17" s="1225"/>
      <c r="Y17" s="514" t="s">
        <v>421</v>
      </c>
      <c r="Z17" s="514"/>
      <c r="AA17" s="514"/>
      <c r="AB17" s="514"/>
      <c r="AC17" s="514"/>
      <c r="AD17" s="514"/>
      <c r="AE17" s="150"/>
      <c r="AF17" s="150"/>
      <c r="AG17" s="150"/>
      <c r="AH17" s="150"/>
      <c r="AI17" s="150"/>
      <c r="AJ17" s="150"/>
      <c r="AK17" s="150"/>
      <c r="AL17" s="150"/>
      <c r="AM17" s="150"/>
    </row>
    <row r="18" spans="1:39">
      <c r="A18" s="514"/>
      <c r="B18" s="514"/>
      <c r="C18" s="514"/>
      <c r="D18" s="514"/>
      <c r="E18" s="733" t="s">
        <v>1248</v>
      </c>
      <c r="F18" s="517" t="s">
        <v>492</v>
      </c>
      <c r="G18" s="517"/>
      <c r="H18" s="818" t="s">
        <v>710</v>
      </c>
      <c r="I18" s="152"/>
      <c r="J18" s="517" t="s">
        <v>910</v>
      </c>
      <c r="K18" s="517"/>
      <c r="L18" s="517"/>
      <c r="M18" s="517"/>
      <c r="N18" s="517"/>
      <c r="O18" s="517"/>
      <c r="P18" s="1225"/>
      <c r="Q18" s="1225"/>
      <c r="R18" s="1225"/>
      <c r="S18" s="514" t="s">
        <v>419</v>
      </c>
      <c r="T18" s="1225"/>
      <c r="U18" s="1225"/>
      <c r="V18" s="514" t="s">
        <v>420</v>
      </c>
      <c r="W18" s="514"/>
      <c r="X18" s="514"/>
      <c r="Y18" s="514"/>
      <c r="Z18" s="514"/>
      <c r="AA18" s="514"/>
      <c r="AB18" s="514"/>
      <c r="AC18" s="514"/>
      <c r="AD18" s="514"/>
      <c r="AE18" s="514"/>
      <c r="AF18" s="514"/>
      <c r="AG18" s="514"/>
      <c r="AH18" s="514"/>
      <c r="AI18" s="514"/>
      <c r="AJ18" s="514"/>
      <c r="AK18" s="514"/>
    </row>
    <row r="19" spans="1:39">
      <c r="A19" s="514"/>
      <c r="B19" s="514"/>
      <c r="C19" s="514"/>
      <c r="D19" s="514"/>
      <c r="E19" s="517"/>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row>
    <row r="20" spans="1:39">
      <c r="A20" s="514"/>
      <c r="B20" s="514"/>
      <c r="C20" s="135" t="s">
        <v>48</v>
      </c>
      <c r="D20" s="228" t="s">
        <v>2024</v>
      </c>
      <c r="E20" s="135"/>
      <c r="F20" s="135"/>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row>
    <row r="21" spans="1:39">
      <c r="A21" s="514"/>
      <c r="B21" s="514"/>
      <c r="C21" s="514"/>
      <c r="D21" s="514"/>
      <c r="E21" s="733" t="s">
        <v>1248</v>
      </c>
      <c r="F21" s="517" t="s">
        <v>491</v>
      </c>
      <c r="G21" s="514"/>
      <c r="H21" s="818" t="s">
        <v>710</v>
      </c>
      <c r="I21" s="818"/>
      <c r="J21" s="514" t="s">
        <v>2025</v>
      </c>
      <c r="K21" s="514"/>
      <c r="L21" s="514"/>
      <c r="M21" s="514"/>
      <c r="N21" s="514"/>
      <c r="O21" s="514"/>
      <c r="P21" s="1225"/>
      <c r="Q21" s="1225"/>
      <c r="R21" s="1225"/>
      <c r="S21" s="514" t="s">
        <v>419</v>
      </c>
      <c r="T21" s="1225"/>
      <c r="U21" s="1225"/>
      <c r="V21" s="514" t="s">
        <v>420</v>
      </c>
      <c r="W21" s="1225"/>
      <c r="X21" s="1225"/>
      <c r="Y21" s="514" t="s">
        <v>421</v>
      </c>
      <c r="Z21" s="514"/>
      <c r="AA21" s="514"/>
      <c r="AB21" s="514"/>
      <c r="AC21" s="514"/>
      <c r="AD21" s="514"/>
      <c r="AE21" s="514"/>
      <c r="AF21" s="514"/>
      <c r="AG21" s="514"/>
      <c r="AH21" s="514"/>
      <c r="AI21" s="514"/>
      <c r="AJ21" s="514"/>
      <c r="AK21" s="514"/>
    </row>
    <row r="22" spans="1:39">
      <c r="A22" s="514"/>
      <c r="B22" s="514"/>
      <c r="C22" s="514"/>
      <c r="D22" s="514"/>
      <c r="E22" s="733" t="s">
        <v>1248</v>
      </c>
      <c r="F22" s="517" t="s">
        <v>492</v>
      </c>
      <c r="G22" s="514"/>
      <c r="H22" s="818" t="s">
        <v>710</v>
      </c>
      <c r="I22" s="152"/>
      <c r="J22" s="517" t="s">
        <v>2028</v>
      </c>
      <c r="K22" s="514"/>
      <c r="L22" s="514"/>
      <c r="M22" s="514"/>
      <c r="N22" s="514"/>
      <c r="O22" s="514"/>
      <c r="P22" s="1225"/>
      <c r="Q22" s="1225"/>
      <c r="R22" s="1225"/>
      <c r="S22" s="514" t="s">
        <v>419</v>
      </c>
      <c r="T22" s="1225"/>
      <c r="U22" s="1225"/>
      <c r="V22" s="514" t="s">
        <v>420</v>
      </c>
      <c r="W22" s="514"/>
      <c r="X22" s="514"/>
      <c r="Y22" s="514"/>
      <c r="Z22" s="514"/>
      <c r="AA22" s="514"/>
      <c r="AB22" s="514"/>
      <c r="AC22" s="514"/>
      <c r="AD22" s="514"/>
      <c r="AE22" s="514"/>
      <c r="AF22" s="514"/>
      <c r="AG22" s="514"/>
      <c r="AH22" s="514"/>
      <c r="AI22" s="514"/>
      <c r="AJ22" s="514"/>
      <c r="AK22" s="514"/>
    </row>
    <row r="23" spans="1:39">
      <c r="A23" s="514"/>
      <c r="B23" s="514"/>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row>
    <row r="24" spans="1:39">
      <c r="A24" s="514"/>
      <c r="B24" s="514"/>
      <c r="C24" s="135" t="s">
        <v>134</v>
      </c>
      <c r="D24" s="228" t="s">
        <v>2026</v>
      </c>
      <c r="E24" s="135"/>
      <c r="F24" s="135"/>
      <c r="G24" s="514"/>
      <c r="H24" s="514"/>
      <c r="I24" s="517"/>
      <c r="J24" s="517"/>
      <c r="K24" s="150"/>
      <c r="L24" s="150"/>
      <c r="M24" s="150"/>
      <c r="N24" s="517"/>
      <c r="O24" s="733"/>
      <c r="P24" s="517"/>
      <c r="Q24" s="818"/>
      <c r="R24" s="818"/>
      <c r="S24" s="733"/>
      <c r="T24" s="517"/>
      <c r="U24" s="517"/>
      <c r="V24" s="517"/>
      <c r="W24" s="150"/>
      <c r="X24" s="150"/>
      <c r="Y24" s="150"/>
      <c r="Z24" s="150"/>
      <c r="AA24" s="150"/>
      <c r="AB24" s="150"/>
      <c r="AC24" s="150"/>
      <c r="AD24" s="150"/>
      <c r="AE24" s="150"/>
      <c r="AF24" s="150"/>
      <c r="AG24" s="150"/>
      <c r="AH24" s="150"/>
      <c r="AI24" s="150"/>
    </row>
    <row r="25" spans="1:39">
      <c r="A25" s="514"/>
      <c r="B25" s="514"/>
      <c r="C25" s="514"/>
      <c r="D25" s="514"/>
      <c r="E25" s="733" t="s">
        <v>1248</v>
      </c>
      <c r="F25" s="517" t="s">
        <v>491</v>
      </c>
      <c r="G25" s="514"/>
      <c r="H25" s="818" t="s">
        <v>710</v>
      </c>
      <c r="I25" s="514"/>
      <c r="J25" s="514" t="s">
        <v>2025</v>
      </c>
      <c r="K25" s="514"/>
      <c r="L25" s="514"/>
      <c r="M25" s="514"/>
      <c r="N25" s="514"/>
      <c r="O25" s="514"/>
      <c r="P25" s="1225"/>
      <c r="Q25" s="1225"/>
      <c r="R25" s="1225"/>
      <c r="S25" s="514" t="s">
        <v>419</v>
      </c>
      <c r="T25" s="1225"/>
      <c r="U25" s="1225"/>
      <c r="V25" s="514" t="s">
        <v>420</v>
      </c>
      <c r="W25" s="1225"/>
      <c r="X25" s="1225"/>
      <c r="Y25" s="514" t="s">
        <v>421</v>
      </c>
      <c r="Z25" s="514"/>
      <c r="AA25" s="514"/>
      <c r="AB25" s="514"/>
      <c r="AC25" s="514"/>
      <c r="AD25" s="514"/>
      <c r="AE25" s="514"/>
      <c r="AF25" s="514"/>
      <c r="AG25" s="514"/>
      <c r="AH25" s="514"/>
      <c r="AI25" s="514"/>
    </row>
    <row r="26" spans="1:39">
      <c r="A26" s="514"/>
      <c r="B26" s="514"/>
      <c r="C26" s="514"/>
      <c r="D26" s="514"/>
      <c r="E26" s="733" t="s">
        <v>1248</v>
      </c>
      <c r="F26" s="517" t="s">
        <v>492</v>
      </c>
      <c r="G26" s="514"/>
      <c r="H26" s="818" t="s">
        <v>710</v>
      </c>
      <c r="I26" s="152"/>
      <c r="J26" s="517" t="s">
        <v>2027</v>
      </c>
      <c r="K26" s="514"/>
      <c r="L26" s="514"/>
      <c r="M26" s="514"/>
      <c r="N26" s="514"/>
      <c r="O26" s="514"/>
      <c r="P26" s="1225"/>
      <c r="Q26" s="1225"/>
      <c r="R26" s="1225"/>
      <c r="S26" s="514" t="s">
        <v>419</v>
      </c>
      <c r="T26" s="1225"/>
      <c r="U26" s="1225"/>
      <c r="V26" s="514" t="s">
        <v>420</v>
      </c>
      <c r="W26" s="514"/>
      <c r="X26" s="514"/>
      <c r="Y26" s="514"/>
      <c r="Z26" s="514"/>
      <c r="AA26" s="514"/>
      <c r="AB26" s="514"/>
      <c r="AC26" s="514"/>
      <c r="AD26" s="514"/>
      <c r="AE26" s="514"/>
      <c r="AF26" s="514"/>
      <c r="AG26" s="514"/>
      <c r="AH26" s="514"/>
      <c r="AI26" s="514"/>
    </row>
    <row r="27" spans="1:39">
      <c r="E27" s="150"/>
      <c r="F27" s="150"/>
      <c r="G27" s="150"/>
      <c r="H27" s="150"/>
      <c r="I27" s="150"/>
      <c r="J27" s="150"/>
      <c r="K27" s="150"/>
      <c r="L27" s="150"/>
      <c r="M27" s="150"/>
      <c r="N27" s="150"/>
      <c r="U27" s="150"/>
      <c r="V27" s="150"/>
      <c r="W27" s="150"/>
      <c r="X27" s="150"/>
      <c r="Y27" s="150"/>
      <c r="Z27" s="150"/>
      <c r="AA27" s="150"/>
      <c r="AB27" s="150"/>
      <c r="AC27" s="150"/>
      <c r="AD27" s="150"/>
      <c r="AE27" s="150"/>
      <c r="AF27" s="150"/>
      <c r="AG27" s="150"/>
      <c r="AH27" s="150"/>
      <c r="AI27" s="150"/>
    </row>
    <row r="28" spans="1:39" ht="14.25">
      <c r="A28" s="515" t="s">
        <v>2337</v>
      </c>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row>
    <row r="29" spans="1:39">
      <c r="A29" s="241" t="s">
        <v>1637</v>
      </c>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524"/>
      <c r="AJ29" s="454"/>
    </row>
    <row r="30" spans="1:39" s="512" customFormat="1">
      <c r="A30" s="169"/>
      <c r="B30" s="169"/>
      <c r="C30" s="169" t="s">
        <v>1638</v>
      </c>
      <c r="D30" s="169" t="s">
        <v>1639</v>
      </c>
      <c r="E30" s="763"/>
      <c r="F30" s="763"/>
      <c r="G30" s="763"/>
      <c r="H30" s="763"/>
      <c r="I30" s="763"/>
      <c r="J30" s="763"/>
      <c r="K30" s="763"/>
      <c r="L30" s="763"/>
      <c r="M30" s="763"/>
      <c r="N30" s="763"/>
      <c r="O30" s="911" t="s">
        <v>1248</v>
      </c>
      <c r="P30" s="517" t="s">
        <v>491</v>
      </c>
      <c r="Q30" s="818"/>
      <c r="R30" s="818"/>
      <c r="S30" s="911" t="s">
        <v>1248</v>
      </c>
      <c r="T30" s="517" t="s">
        <v>492</v>
      </c>
      <c r="U30" s="113"/>
      <c r="V30" s="521"/>
      <c r="W30" s="521"/>
      <c r="X30" s="150"/>
      <c r="Y30" s="150"/>
      <c r="Z30" s="150"/>
      <c r="AA30" s="150"/>
      <c r="AB30" s="150"/>
      <c r="AC30" s="150"/>
      <c r="AD30" s="150"/>
      <c r="AE30" s="763"/>
      <c r="AF30" s="763"/>
      <c r="AG30" s="169"/>
      <c r="AH30" s="169"/>
      <c r="AI30" s="151"/>
      <c r="AJ30" s="344"/>
    </row>
    <row r="31" spans="1:39" s="512" customFormat="1">
      <c r="A31" s="169"/>
      <c r="B31" s="169"/>
      <c r="C31" s="169"/>
      <c r="D31" s="169"/>
      <c r="E31" s="911"/>
      <c r="F31" s="517"/>
      <c r="G31" s="763"/>
      <c r="H31" s="763"/>
      <c r="I31" s="763"/>
      <c r="J31" s="763"/>
      <c r="K31" s="763"/>
      <c r="L31" s="763"/>
      <c r="M31" s="763"/>
      <c r="N31" s="763"/>
      <c r="O31" s="113"/>
      <c r="P31" s="113"/>
      <c r="Q31" s="113"/>
      <c r="R31" s="113"/>
      <c r="S31" s="113"/>
      <c r="T31" s="113"/>
      <c r="U31" s="113"/>
      <c r="V31" s="521"/>
      <c r="W31" s="911"/>
      <c r="X31" s="517"/>
      <c r="Y31" s="763"/>
      <c r="Z31" s="763"/>
      <c r="AA31" s="763"/>
      <c r="AB31" s="763"/>
      <c r="AC31" s="763"/>
      <c r="AD31" s="763"/>
      <c r="AE31" s="763"/>
      <c r="AF31" s="763"/>
      <c r="AG31" s="169"/>
      <c r="AH31" s="169"/>
      <c r="AI31" s="151"/>
      <c r="AJ31" s="344"/>
    </row>
    <row r="32" spans="1:39" s="512" customFormat="1">
      <c r="A32" s="169"/>
      <c r="B32" s="169"/>
      <c r="C32" s="169" t="s">
        <v>1640</v>
      </c>
      <c r="D32" s="169" t="s">
        <v>1641</v>
      </c>
      <c r="E32" s="763"/>
      <c r="F32" s="763"/>
      <c r="G32" s="763"/>
      <c r="H32" s="763"/>
      <c r="I32" s="763"/>
      <c r="J32" s="763"/>
      <c r="K32" s="763"/>
      <c r="L32" s="763"/>
      <c r="M32" s="763"/>
      <c r="N32" s="763"/>
      <c r="O32" s="911" t="s">
        <v>1248</v>
      </c>
      <c r="P32" s="517" t="s">
        <v>491</v>
      </c>
      <c r="Q32" s="818"/>
      <c r="R32" s="818"/>
      <c r="S32" s="911" t="s">
        <v>1248</v>
      </c>
      <c r="T32" s="517" t="s">
        <v>492</v>
      </c>
      <c r="U32" s="113"/>
      <c r="V32" s="521"/>
      <c r="W32" s="521"/>
      <c r="X32" s="150"/>
      <c r="Y32" s="150"/>
      <c r="Z32" s="150"/>
      <c r="AG32" s="151"/>
      <c r="AH32" s="151"/>
      <c r="AI32" s="151"/>
      <c r="AJ32" s="344"/>
    </row>
    <row r="33" spans="1:40">
      <c r="A33" s="512"/>
      <c r="B33" s="512"/>
      <c r="C33" s="169"/>
      <c r="D33" s="169"/>
      <c r="E33" s="512"/>
      <c r="F33" s="512"/>
      <c r="G33" s="512"/>
      <c r="H33" s="512"/>
      <c r="I33" s="512"/>
      <c r="J33" s="512"/>
      <c r="K33" s="512"/>
      <c r="L33" s="512"/>
      <c r="M33" s="512"/>
      <c r="N33" s="512"/>
      <c r="O33" s="512"/>
      <c r="P33" s="512"/>
      <c r="Q33" s="512"/>
      <c r="R33" s="512"/>
      <c r="S33" s="908"/>
      <c r="T33" s="512"/>
      <c r="U33" s="512"/>
      <c r="V33" s="512"/>
      <c r="W33" s="512"/>
      <c r="X33" s="908"/>
      <c r="Y33" s="512"/>
      <c r="Z33" s="512"/>
      <c r="AA33" s="512"/>
      <c r="AB33" s="512"/>
      <c r="AC33" s="512"/>
      <c r="AD33" s="512"/>
      <c r="AE33" s="512"/>
      <c r="AF33" s="512"/>
      <c r="AG33" s="512"/>
      <c r="AH33" s="512"/>
      <c r="AI33" s="512"/>
    </row>
    <row r="34" spans="1:40">
      <c r="A34" s="512"/>
      <c r="B34" s="512"/>
      <c r="C34" s="512" t="s">
        <v>134</v>
      </c>
      <c r="D34" s="512" t="s">
        <v>2029</v>
      </c>
      <c r="E34" s="512"/>
      <c r="F34" s="512"/>
      <c r="G34" s="512"/>
      <c r="H34" s="512"/>
      <c r="I34" s="512"/>
      <c r="J34" s="512"/>
      <c r="K34" s="512"/>
      <c r="L34" s="512"/>
      <c r="M34" s="512"/>
      <c r="N34" s="512"/>
      <c r="AB34" s="512"/>
      <c r="AC34" s="512"/>
      <c r="AD34" s="512"/>
      <c r="AE34" s="512"/>
      <c r="AF34" s="512"/>
      <c r="AG34" s="512"/>
      <c r="AH34" s="512"/>
      <c r="AI34" s="512"/>
      <c r="AJ34" s="512"/>
    </row>
    <row r="35" spans="1:40" s="512" customFormat="1">
      <c r="A35" s="169"/>
      <c r="B35" s="169"/>
      <c r="C35" s="169"/>
      <c r="D35" s="169"/>
      <c r="E35" s="911" t="s">
        <v>1248</v>
      </c>
      <c r="F35" s="517" t="s">
        <v>491</v>
      </c>
      <c r="H35" s="763" t="s">
        <v>1643</v>
      </c>
      <c r="I35" s="763"/>
      <c r="J35" s="514" t="s">
        <v>2031</v>
      </c>
      <c r="N35" s="2249"/>
      <c r="O35" s="2249"/>
      <c r="P35" s="512" t="s">
        <v>2030</v>
      </c>
      <c r="S35" s="255"/>
      <c r="T35" s="517"/>
      <c r="V35" s="763"/>
      <c r="W35" s="763"/>
      <c r="X35" s="763"/>
      <c r="Y35" s="763"/>
      <c r="Z35" s="763"/>
      <c r="AA35" s="911"/>
      <c r="AC35" s="763"/>
      <c r="AD35" s="763"/>
      <c r="AK35" s="151"/>
      <c r="AL35" s="151"/>
      <c r="AM35" s="151"/>
      <c r="AN35" s="344"/>
    </row>
    <row r="36" spans="1:40">
      <c r="E36" s="911" t="s">
        <v>1262</v>
      </c>
      <c r="F36" s="517" t="s">
        <v>492</v>
      </c>
      <c r="J36" s="514" t="s">
        <v>2135</v>
      </c>
      <c r="M36" s="245"/>
      <c r="N36" s="2405"/>
      <c r="O36" s="2405"/>
      <c r="P36" s="2405"/>
      <c r="Q36" s="2405"/>
      <c r="R36" s="2405"/>
      <c r="S36" s="2405"/>
      <c r="T36" s="2405"/>
      <c r="U36" s="2405"/>
      <c r="V36" s="2405"/>
      <c r="W36" s="2405"/>
      <c r="X36" s="2405"/>
      <c r="Y36" s="2405"/>
      <c r="Z36" s="2405"/>
      <c r="AA36" s="2405"/>
      <c r="AB36" s="2405"/>
      <c r="AC36" s="2405"/>
      <c r="AD36" s="2405"/>
      <c r="AE36" s="2405"/>
      <c r="AF36" s="2405"/>
      <c r="AG36" s="2405"/>
      <c r="AH36" s="2405"/>
      <c r="AI36" s="514" t="s">
        <v>2136</v>
      </c>
    </row>
    <row r="37" spans="1:40">
      <c r="E37" s="911"/>
      <c r="F37" s="517"/>
      <c r="J37" s="514" t="s">
        <v>2288</v>
      </c>
      <c r="N37" s="2405"/>
      <c r="O37" s="2405"/>
      <c r="P37" s="2405"/>
      <c r="Q37" s="2405"/>
      <c r="R37" s="2405"/>
      <c r="S37" s="2405"/>
      <c r="T37" s="2405"/>
      <c r="U37" s="2405"/>
      <c r="V37" s="2405"/>
      <c r="W37" s="2405"/>
      <c r="X37" s="2405"/>
      <c r="Y37" s="2405"/>
      <c r="Z37" s="2405"/>
      <c r="AA37" s="2405"/>
      <c r="AB37" s="2405"/>
      <c r="AC37" s="2405"/>
      <c r="AD37" s="2405"/>
      <c r="AE37" s="2405"/>
      <c r="AF37" s="2405"/>
      <c r="AG37" s="2405"/>
      <c r="AH37" s="2405"/>
      <c r="AI37" s="514" t="s">
        <v>2136</v>
      </c>
    </row>
    <row r="38" spans="1:40" s="524" customFormat="1">
      <c r="E38" s="255"/>
      <c r="F38" s="135"/>
      <c r="N38" s="169"/>
      <c r="O38" s="169"/>
      <c r="P38" s="169"/>
      <c r="Q38" s="169"/>
      <c r="R38" s="169"/>
      <c r="S38" s="169"/>
      <c r="T38" s="169"/>
      <c r="U38" s="169"/>
      <c r="V38" s="169"/>
      <c r="W38" s="169"/>
      <c r="X38" s="169"/>
      <c r="Y38" s="169"/>
      <c r="Z38" s="169"/>
      <c r="AA38" s="169"/>
      <c r="AB38" s="169"/>
      <c r="AC38" s="169"/>
      <c r="AD38" s="169"/>
      <c r="AE38" s="169"/>
      <c r="AF38" s="169"/>
      <c r="AG38" s="169"/>
      <c r="AH38" s="169"/>
    </row>
    <row r="39" spans="1:40" s="512" customFormat="1">
      <c r="A39" s="169"/>
      <c r="B39" s="169"/>
      <c r="C39" s="169" t="s">
        <v>1648</v>
      </c>
      <c r="D39" s="169" t="s">
        <v>1642</v>
      </c>
      <c r="E39" s="763"/>
      <c r="F39" s="763"/>
      <c r="G39" s="763"/>
      <c r="H39" s="763"/>
      <c r="I39" s="763"/>
      <c r="J39" s="763"/>
      <c r="K39" s="763"/>
      <c r="L39" s="763"/>
      <c r="M39" s="763"/>
      <c r="N39" s="763"/>
      <c r="O39" s="763"/>
      <c r="P39" s="911"/>
      <c r="Q39" s="763"/>
      <c r="R39" s="763"/>
      <c r="S39" s="763"/>
      <c r="T39" s="763"/>
      <c r="U39" s="763"/>
      <c r="V39" s="521"/>
      <c r="W39" s="521"/>
      <c r="X39" s="150"/>
      <c r="Y39" s="150"/>
      <c r="Z39" s="150"/>
      <c r="AA39" s="150"/>
      <c r="AB39" s="150"/>
      <c r="AC39" s="150"/>
      <c r="AD39" s="150"/>
      <c r="AE39" s="763"/>
      <c r="AF39" s="763"/>
      <c r="AG39" s="169"/>
      <c r="AH39" s="169"/>
      <c r="AI39" s="151"/>
      <c r="AJ39" s="344"/>
    </row>
    <row r="40" spans="1:40" s="512" customFormat="1">
      <c r="A40" s="169"/>
      <c r="B40" s="169"/>
      <c r="C40" s="169"/>
      <c r="D40" s="151"/>
      <c r="E40" s="911" t="s">
        <v>1248</v>
      </c>
      <c r="F40" s="517" t="s">
        <v>491</v>
      </c>
      <c r="H40" s="763" t="s">
        <v>1643</v>
      </c>
      <c r="I40" s="763"/>
      <c r="J40" s="911" t="s">
        <v>1248</v>
      </c>
      <c r="K40" s="517" t="s">
        <v>1644</v>
      </c>
      <c r="L40" s="763"/>
      <c r="M40" s="763"/>
      <c r="N40" s="763"/>
      <c r="O40" s="763" t="s">
        <v>1645</v>
      </c>
      <c r="P40" s="763"/>
      <c r="Q40" s="763"/>
      <c r="R40" s="763"/>
      <c r="S40" s="763"/>
      <c r="T40" s="2249"/>
      <c r="U40" s="2249"/>
      <c r="V40" s="763" t="s">
        <v>1646</v>
      </c>
      <c r="W40" s="763"/>
      <c r="X40" s="763"/>
      <c r="AA40" s="763"/>
      <c r="AB40" s="763"/>
      <c r="AC40" s="763"/>
      <c r="AG40" s="151"/>
      <c r="AH40" s="151"/>
      <c r="AI40" s="151"/>
      <c r="AJ40" s="344"/>
    </row>
    <row r="41" spans="1:40" s="512" customFormat="1">
      <c r="A41" s="169"/>
      <c r="B41" s="169"/>
      <c r="C41" s="169"/>
      <c r="D41" s="151"/>
      <c r="E41" s="911" t="s">
        <v>1262</v>
      </c>
      <c r="F41" s="517" t="s">
        <v>492</v>
      </c>
      <c r="H41" s="763"/>
      <c r="I41" s="763"/>
      <c r="J41" s="911" t="s">
        <v>1248</v>
      </c>
      <c r="K41" s="517" t="s">
        <v>1647</v>
      </c>
      <c r="L41" s="763"/>
      <c r="M41" s="763"/>
      <c r="N41" s="763"/>
      <c r="O41" s="763" t="s">
        <v>1645</v>
      </c>
      <c r="P41" s="763"/>
      <c r="Q41" s="763"/>
      <c r="R41" s="763"/>
      <c r="S41" s="763"/>
      <c r="T41" s="2249"/>
      <c r="U41" s="2249"/>
      <c r="V41" s="763" t="s">
        <v>1646</v>
      </c>
      <c r="W41" s="763"/>
      <c r="X41" s="763"/>
      <c r="AA41" s="763"/>
      <c r="AB41" s="763"/>
      <c r="AC41" s="763"/>
      <c r="AG41" s="151"/>
      <c r="AH41" s="151"/>
      <c r="AI41" s="151"/>
      <c r="AJ41" s="344"/>
    </row>
    <row r="42" spans="1:40" s="512" customFormat="1">
      <c r="A42" s="169"/>
      <c r="B42" s="169"/>
      <c r="C42" s="169"/>
      <c r="D42" s="151"/>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169"/>
      <c r="AH42" s="169"/>
      <c r="AI42" s="169"/>
      <c r="AJ42" s="344"/>
    </row>
    <row r="43" spans="1:40" s="512" customFormat="1">
      <c r="A43" s="169"/>
      <c r="B43" s="169"/>
      <c r="C43" s="169" t="s">
        <v>1657</v>
      </c>
      <c r="D43" s="169" t="s">
        <v>1649</v>
      </c>
      <c r="F43" s="763"/>
      <c r="G43" s="763"/>
      <c r="H43" s="763"/>
      <c r="I43" s="763"/>
      <c r="J43" s="763"/>
      <c r="K43" s="763"/>
      <c r="L43" s="763"/>
      <c r="M43" s="763"/>
      <c r="P43" s="763"/>
      <c r="Q43" s="763"/>
      <c r="U43" s="763"/>
      <c r="V43" s="763"/>
      <c r="W43" s="763"/>
      <c r="X43" s="763"/>
      <c r="Y43" s="763"/>
      <c r="Z43" s="763"/>
      <c r="AA43" s="763"/>
      <c r="AG43" s="151"/>
      <c r="AH43" s="151"/>
      <c r="AI43" s="151"/>
      <c r="AJ43" s="344"/>
    </row>
    <row r="44" spans="1:40" s="512" customFormat="1">
      <c r="A44" s="169"/>
      <c r="B44" s="169"/>
      <c r="C44" s="169"/>
      <c r="D44" s="151"/>
      <c r="E44" s="911" t="s">
        <v>1248</v>
      </c>
      <c r="F44" s="517" t="s">
        <v>491</v>
      </c>
      <c r="H44" s="763" t="s">
        <v>1643</v>
      </c>
      <c r="I44" s="763"/>
      <c r="J44" s="911" t="s">
        <v>1248</v>
      </c>
      <c r="K44" s="517" t="s">
        <v>1650</v>
      </c>
      <c r="L44" s="763"/>
      <c r="M44" s="763"/>
      <c r="N44" s="763"/>
      <c r="O44" s="763"/>
      <c r="P44" s="911" t="s">
        <v>1248</v>
      </c>
      <c r="Q44" s="517" t="s">
        <v>1651</v>
      </c>
      <c r="R44" s="517"/>
      <c r="S44" s="763"/>
      <c r="T44" s="763"/>
      <c r="U44" s="911" t="s">
        <v>1248</v>
      </c>
      <c r="V44" s="517" t="s">
        <v>1652</v>
      </c>
      <c r="W44" s="763"/>
      <c r="X44" s="763"/>
      <c r="Y44" s="763"/>
      <c r="Z44" s="763"/>
      <c r="AA44" s="763"/>
      <c r="AB44" s="763"/>
      <c r="AG44" s="151"/>
      <c r="AH44" s="151"/>
      <c r="AI44" s="151"/>
      <c r="AJ44" s="344"/>
    </row>
    <row r="45" spans="1:40" s="512" customFormat="1">
      <c r="A45" s="169"/>
      <c r="B45" s="169"/>
      <c r="C45" s="169"/>
      <c r="D45" s="151"/>
      <c r="E45" s="911" t="s">
        <v>1248</v>
      </c>
      <c r="F45" s="517" t="s">
        <v>492</v>
      </c>
      <c r="H45" s="763"/>
      <c r="I45" s="763"/>
      <c r="J45" s="911" t="s">
        <v>1248</v>
      </c>
      <c r="K45" s="517" t="s">
        <v>1653</v>
      </c>
      <c r="L45" s="763"/>
      <c r="M45" s="763"/>
      <c r="N45" s="763"/>
      <c r="O45" s="763"/>
      <c r="P45" s="911" t="s">
        <v>1248</v>
      </c>
      <c r="Q45" s="517" t="s">
        <v>1654</v>
      </c>
      <c r="R45" s="517"/>
      <c r="S45" s="763"/>
      <c r="T45" s="763"/>
      <c r="U45" s="911" t="s">
        <v>1248</v>
      </c>
      <c r="V45" s="517" t="s">
        <v>1655</v>
      </c>
      <c r="W45" s="763"/>
      <c r="X45" s="763"/>
      <c r="Y45" s="763"/>
      <c r="Z45" s="763"/>
      <c r="AA45" s="911" t="s">
        <v>1248</v>
      </c>
      <c r="AB45" s="517" t="s">
        <v>1656</v>
      </c>
      <c r="AG45" s="151"/>
      <c r="AH45" s="151"/>
      <c r="AI45" s="151"/>
      <c r="AJ45" s="344"/>
    </row>
    <row r="46" spans="1:40" ht="14.25">
      <c r="A46" s="459"/>
      <c r="B46" s="459"/>
      <c r="C46" s="459"/>
      <c r="D46" s="459"/>
      <c r="E46" s="515"/>
      <c r="F46" s="515"/>
      <c r="AC46" s="515"/>
      <c r="AD46" s="515"/>
      <c r="AE46" s="515"/>
      <c r="AF46" s="515"/>
      <c r="AG46" s="459"/>
      <c r="AH46" s="459"/>
      <c r="AI46" s="459"/>
      <c r="AJ46" s="454"/>
    </row>
    <row r="47" spans="1:40" ht="14.25">
      <c r="A47" s="241" t="s">
        <v>2088</v>
      </c>
      <c r="B47" s="459"/>
      <c r="C47" s="459"/>
      <c r="D47" s="459"/>
      <c r="E47" s="515"/>
      <c r="F47" s="515"/>
      <c r="AC47" s="515"/>
      <c r="AD47" s="515"/>
      <c r="AE47" s="515"/>
      <c r="AF47" s="515"/>
      <c r="AG47" s="459"/>
      <c r="AH47" s="459"/>
      <c r="AI47" s="459"/>
      <c r="AJ47" s="454"/>
    </row>
    <row r="48" spans="1:40" ht="14.25">
      <c r="A48" s="169"/>
      <c r="B48" s="169"/>
      <c r="C48" s="169" t="s">
        <v>1658</v>
      </c>
      <c r="D48" s="169"/>
      <c r="E48" s="763"/>
      <c r="F48" s="512"/>
      <c r="G48" s="512"/>
      <c r="H48" s="512"/>
      <c r="I48" s="512"/>
      <c r="J48" s="512"/>
      <c r="K48" s="512"/>
      <c r="L48" s="512"/>
      <c r="M48" s="512"/>
      <c r="N48" s="512"/>
      <c r="O48" s="512"/>
      <c r="P48" s="512"/>
      <c r="Q48" s="512"/>
      <c r="R48" s="512"/>
      <c r="S48" s="512"/>
      <c r="T48" s="512"/>
      <c r="U48" s="512"/>
      <c r="V48" s="512"/>
      <c r="W48" s="512"/>
      <c r="X48" s="512"/>
      <c r="Y48" s="512"/>
      <c r="Z48" s="911" t="s">
        <v>1248</v>
      </c>
      <c r="AA48" s="517" t="s">
        <v>491</v>
      </c>
      <c r="AB48" s="317"/>
      <c r="AC48" s="317"/>
      <c r="AD48" s="911" t="s">
        <v>1248</v>
      </c>
      <c r="AE48" s="517" t="s">
        <v>492</v>
      </c>
      <c r="AF48" s="518"/>
      <c r="AG48" s="524"/>
      <c r="AH48" s="459"/>
      <c r="AI48" s="459"/>
      <c r="AJ48" s="454"/>
    </row>
    <row r="49" spans="1:36" ht="14.25">
      <c r="A49" s="169"/>
      <c r="B49" s="169"/>
      <c r="C49" s="169"/>
      <c r="D49" s="169"/>
      <c r="E49" s="763"/>
      <c r="F49" s="763"/>
      <c r="G49" s="512"/>
      <c r="H49" s="512"/>
      <c r="I49" s="512"/>
      <c r="J49" s="512"/>
      <c r="K49" s="512"/>
      <c r="L49" s="512"/>
      <c r="M49" s="512"/>
      <c r="N49" s="512"/>
      <c r="O49" s="512"/>
      <c r="P49" s="512"/>
      <c r="Q49" s="512"/>
      <c r="R49" s="512"/>
      <c r="S49" s="512"/>
      <c r="T49" s="512"/>
      <c r="U49" s="512"/>
      <c r="V49" s="512"/>
      <c r="W49" s="512"/>
      <c r="X49" s="512"/>
      <c r="Y49" s="512"/>
      <c r="Z49" s="512"/>
      <c r="AA49" s="512"/>
      <c r="AB49" s="512"/>
      <c r="AC49" s="763"/>
      <c r="AD49" s="763"/>
      <c r="AE49" s="763"/>
      <c r="AF49" s="763"/>
      <c r="AG49" s="169"/>
      <c r="AH49" s="459"/>
      <c r="AI49" s="459"/>
      <c r="AJ49" s="454"/>
    </row>
    <row r="50" spans="1:36" s="512" customFormat="1">
      <c r="A50" s="241" t="s">
        <v>2089</v>
      </c>
      <c r="B50" s="169"/>
      <c r="C50" s="169"/>
      <c r="D50" s="169"/>
      <c r="E50" s="763"/>
      <c r="F50" s="763"/>
      <c r="AF50" s="763"/>
      <c r="AG50" s="169"/>
      <c r="AH50" s="169"/>
      <c r="AI50" s="169"/>
      <c r="AJ50" s="344"/>
    </row>
    <row r="51" spans="1:36" s="512" customFormat="1">
      <c r="A51" s="151"/>
      <c r="B51" s="151"/>
      <c r="C51" s="151" t="s">
        <v>1638</v>
      </c>
      <c r="D51" s="151" t="s">
        <v>1659</v>
      </c>
      <c r="R51" s="911" t="s">
        <v>1248</v>
      </c>
      <c r="S51" s="517" t="s">
        <v>491</v>
      </c>
      <c r="T51" s="317"/>
      <c r="U51" s="317"/>
      <c r="V51" s="911" t="s">
        <v>1248</v>
      </c>
      <c r="W51" s="517" t="s">
        <v>492</v>
      </c>
      <c r="AG51" s="151"/>
      <c r="AH51" s="169"/>
      <c r="AI51" s="169"/>
      <c r="AJ51" s="344"/>
    </row>
    <row r="52" spans="1:36" s="512" customFormat="1">
      <c r="A52" s="151"/>
      <c r="B52" s="151"/>
      <c r="C52" s="151" t="s">
        <v>1640</v>
      </c>
      <c r="D52" s="151" t="s">
        <v>1660</v>
      </c>
      <c r="R52" s="911" t="s">
        <v>1248</v>
      </c>
      <c r="S52" s="517" t="s">
        <v>491</v>
      </c>
      <c r="T52" s="317"/>
      <c r="U52" s="317"/>
      <c r="V52" s="911" t="s">
        <v>1248</v>
      </c>
      <c r="W52" s="517" t="s">
        <v>492</v>
      </c>
      <c r="AG52" s="151"/>
      <c r="AH52" s="169"/>
      <c r="AI52" s="169"/>
      <c r="AJ52" s="344"/>
    </row>
    <row r="53" spans="1:36" s="512" customFormat="1">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69"/>
      <c r="AI53" s="169"/>
      <c r="AJ53" s="344"/>
    </row>
    <row r="85" spans="1:1">
      <c r="A85" s="513"/>
    </row>
  </sheetData>
  <mergeCells count="35">
    <mergeCell ref="N35:O35"/>
    <mergeCell ref="N36:AH36"/>
    <mergeCell ref="T40:U40"/>
    <mergeCell ref="T41:U41"/>
    <mergeCell ref="N37:AH37"/>
    <mergeCell ref="P25:R25"/>
    <mergeCell ref="T25:U25"/>
    <mergeCell ref="W25:X25"/>
    <mergeCell ref="P26:R26"/>
    <mergeCell ref="T26:U26"/>
    <mergeCell ref="P22:R22"/>
    <mergeCell ref="T22:U22"/>
    <mergeCell ref="P12:R12"/>
    <mergeCell ref="T12:U12"/>
    <mergeCell ref="W12:X12"/>
    <mergeCell ref="P13:R13"/>
    <mergeCell ref="T13:U13"/>
    <mergeCell ref="P17:R17"/>
    <mergeCell ref="T17:U17"/>
    <mergeCell ref="W17:X17"/>
    <mergeCell ref="P18:R18"/>
    <mergeCell ref="T18:U18"/>
    <mergeCell ref="P21:R21"/>
    <mergeCell ref="T21:U21"/>
    <mergeCell ref="W21:X21"/>
    <mergeCell ref="P9:R9"/>
    <mergeCell ref="T9:U9"/>
    <mergeCell ref="P4:R4"/>
    <mergeCell ref="T4:U4"/>
    <mergeCell ref="W4:X4"/>
    <mergeCell ref="P5:R5"/>
    <mergeCell ref="T5:U5"/>
    <mergeCell ref="P8:R8"/>
    <mergeCell ref="T8:U8"/>
    <mergeCell ref="W8:X8"/>
  </mergeCells>
  <phoneticPr fontId="5"/>
  <dataValidations count="1">
    <dataValidation type="list" allowBlank="1" showInputMessage="1" showErrorMessage="1" sqref="S14 J40:J41 J44:J45 E40:E41 AA45 U44:U45 E44:E45 P44:P45 O30 S30 E25:E26 E31 W31 AD48 Z48 R51:R52 V51:V52 H14 O14 O11 S11 E8:E9 E4:E6 E12:E13 O24 S24 E21:E22 E17:E19 O32 P39 S32:S33 X33 E35:E37 AA35">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K21"/>
  <sheetViews>
    <sheetView view="pageBreakPreview" zoomScaleNormal="100" zoomScaleSheetLayoutView="100" workbookViewId="0"/>
  </sheetViews>
  <sheetFormatPr defaultColWidth="2.625" defaultRowHeight="13.5"/>
  <cols>
    <col min="1" max="16384" width="2.625" style="637"/>
  </cols>
  <sheetData>
    <row r="1" spans="1:37" ht="14.25">
      <c r="A1" s="515" t="s">
        <v>2335</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row>
    <row r="2" spans="1:37" ht="13.5" customHeight="1">
      <c r="A2" s="518" t="s">
        <v>972</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757"/>
      <c r="AK2" s="822"/>
    </row>
    <row r="3" spans="1:37" ht="13.5" customHeight="1">
      <c r="A3" s="517"/>
      <c r="B3" s="517"/>
      <c r="C3" s="517"/>
      <c r="D3" s="517"/>
      <c r="E3" s="517" t="s">
        <v>973</v>
      </c>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779"/>
      <c r="AK3" s="822"/>
    </row>
    <row r="4" spans="1:37" ht="13.5" customHeight="1">
      <c r="A4" s="517"/>
      <c r="B4" s="517"/>
      <c r="C4" s="517"/>
      <c r="D4" s="517"/>
      <c r="E4" s="517"/>
      <c r="F4" s="517"/>
      <c r="G4" s="911" t="s">
        <v>1248</v>
      </c>
      <c r="H4" s="517" t="s">
        <v>974</v>
      </c>
      <c r="I4" s="517"/>
      <c r="J4" s="517"/>
      <c r="K4" s="911" t="s">
        <v>1248</v>
      </c>
      <c r="L4" s="517" t="s">
        <v>975</v>
      </c>
      <c r="M4" s="517"/>
      <c r="N4" s="517"/>
      <c r="O4" s="517"/>
      <c r="P4" s="911" t="s">
        <v>1248</v>
      </c>
      <c r="Q4" s="517" t="s">
        <v>976</v>
      </c>
      <c r="R4" s="517"/>
      <c r="S4" s="517"/>
      <c r="T4" s="517"/>
      <c r="U4" s="911" t="s">
        <v>1248</v>
      </c>
      <c r="V4" s="517" t="s">
        <v>977</v>
      </c>
      <c r="W4" s="517"/>
      <c r="X4" s="517"/>
      <c r="Y4" s="517"/>
      <c r="Z4" s="517"/>
      <c r="AA4" s="517"/>
      <c r="AB4" s="517"/>
      <c r="AC4" s="517"/>
      <c r="AD4" s="517"/>
      <c r="AE4" s="517"/>
      <c r="AF4" s="517"/>
      <c r="AG4" s="517"/>
      <c r="AH4" s="517"/>
      <c r="AI4" s="517"/>
      <c r="AJ4" s="779"/>
      <c r="AK4" s="822"/>
    </row>
    <row r="5" spans="1:37" ht="13.5" customHeight="1">
      <c r="A5" s="517"/>
      <c r="B5" s="517"/>
      <c r="C5" s="517"/>
      <c r="D5" s="517"/>
      <c r="E5" s="517" t="s">
        <v>978</v>
      </c>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779"/>
      <c r="AK5" s="822"/>
    </row>
    <row r="6" spans="1:37">
      <c r="A6" s="513"/>
      <c r="G6" s="911" t="s">
        <v>1248</v>
      </c>
      <c r="H6" s="517" t="s">
        <v>974</v>
      </c>
      <c r="I6" s="517"/>
      <c r="J6" s="517"/>
      <c r="K6" s="911" t="s">
        <v>1248</v>
      </c>
      <c r="L6" s="517" t="s">
        <v>975</v>
      </c>
      <c r="M6" s="517"/>
      <c r="N6" s="517"/>
      <c r="O6" s="517"/>
      <c r="P6" s="911" t="s">
        <v>1248</v>
      </c>
      <c r="Q6" s="517" t="s">
        <v>976</v>
      </c>
      <c r="R6" s="517"/>
      <c r="S6" s="517"/>
      <c r="T6" s="517"/>
      <c r="U6" s="911" t="s">
        <v>1248</v>
      </c>
      <c r="V6" s="517" t="s">
        <v>977</v>
      </c>
      <c r="W6" s="517"/>
      <c r="X6" s="517"/>
      <c r="Y6" s="517"/>
      <c r="Z6" s="517"/>
      <c r="AA6" s="517"/>
      <c r="AB6" s="517"/>
      <c r="AJ6" s="779"/>
      <c r="AK6" s="822"/>
    </row>
    <row r="7" spans="1:37">
      <c r="A7" s="513"/>
      <c r="G7" s="517"/>
      <c r="H7" s="517"/>
      <c r="I7" s="517"/>
      <c r="J7" s="517"/>
      <c r="K7" s="517"/>
      <c r="L7" s="517"/>
      <c r="M7" s="517"/>
      <c r="N7" s="517"/>
      <c r="O7" s="517"/>
      <c r="P7" s="517"/>
      <c r="Q7" s="517"/>
      <c r="R7" s="517"/>
      <c r="S7" s="517"/>
      <c r="T7" s="517"/>
      <c r="U7" s="517"/>
      <c r="V7" s="517"/>
      <c r="W7" s="517"/>
      <c r="X7" s="517"/>
      <c r="Y7" s="517"/>
      <c r="Z7" s="517"/>
      <c r="AA7" s="517"/>
      <c r="AB7" s="517"/>
    </row>
    <row r="8" spans="1:37">
      <c r="A8" s="518" t="s">
        <v>979</v>
      </c>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row>
    <row r="9" spans="1:37" ht="13.5" customHeight="1">
      <c r="A9" s="1133" t="s">
        <v>23</v>
      </c>
      <c r="B9" s="1133"/>
      <c r="C9" s="1133"/>
      <c r="D9" s="1133"/>
      <c r="E9" s="1133"/>
      <c r="F9" s="1210" t="s">
        <v>24</v>
      </c>
      <c r="G9" s="2438"/>
      <c r="H9" s="2438"/>
      <c r="I9" s="2439"/>
      <c r="J9" s="1210" t="s">
        <v>25</v>
      </c>
      <c r="K9" s="2438"/>
      <c r="L9" s="2438"/>
      <c r="M9" s="2438"/>
      <c r="N9" s="2438"/>
      <c r="O9" s="2438"/>
      <c r="P9" s="2438"/>
      <c r="Q9" s="2438"/>
      <c r="R9" s="2438"/>
      <c r="S9" s="2438"/>
      <c r="T9" s="2438"/>
      <c r="U9" s="2438"/>
      <c r="V9" s="2438"/>
      <c r="W9" s="2438"/>
      <c r="X9" s="2438"/>
      <c r="Y9" s="2438"/>
      <c r="Z9" s="2438"/>
      <c r="AA9" s="2438"/>
      <c r="AB9" s="2438"/>
      <c r="AC9" s="2438"/>
      <c r="AD9" s="2438"/>
      <c r="AE9" s="2438"/>
      <c r="AF9" s="2438"/>
      <c r="AG9" s="2438"/>
      <c r="AH9" s="2438"/>
      <c r="AI9" s="2439"/>
      <c r="AJ9" s="756"/>
      <c r="AK9" s="757"/>
    </row>
    <row r="10" spans="1:37" ht="13.5" customHeight="1">
      <c r="A10" s="1133" t="s">
        <v>932</v>
      </c>
      <c r="B10" s="1133"/>
      <c r="C10" s="1133"/>
      <c r="D10" s="1133"/>
      <c r="E10" s="1133"/>
      <c r="F10" s="3008"/>
      <c r="G10" s="3009"/>
      <c r="H10" s="3009"/>
      <c r="I10" s="3010" t="s">
        <v>226</v>
      </c>
      <c r="J10" s="2812"/>
      <c r="K10" s="2813"/>
      <c r="L10" s="2813"/>
      <c r="M10" s="2813"/>
      <c r="N10" s="2813"/>
      <c r="O10" s="2813"/>
      <c r="P10" s="2813"/>
      <c r="Q10" s="2813"/>
      <c r="R10" s="2813"/>
      <c r="S10" s="2813"/>
      <c r="T10" s="2813"/>
      <c r="U10" s="2813"/>
      <c r="V10" s="2813"/>
      <c r="W10" s="2813"/>
      <c r="X10" s="2813"/>
      <c r="Y10" s="2813"/>
      <c r="Z10" s="2813"/>
      <c r="AA10" s="2813"/>
      <c r="AB10" s="2813"/>
      <c r="AC10" s="2813"/>
      <c r="AD10" s="2813"/>
      <c r="AE10" s="2813"/>
      <c r="AF10" s="2813"/>
      <c r="AG10" s="2813"/>
      <c r="AH10" s="2813"/>
      <c r="AI10" s="2814"/>
      <c r="AJ10" s="778"/>
      <c r="AK10" s="779"/>
    </row>
    <row r="11" spans="1:37">
      <c r="A11" s="1133"/>
      <c r="B11" s="1133"/>
      <c r="C11" s="1133"/>
      <c r="D11" s="1133"/>
      <c r="E11" s="1133"/>
      <c r="F11" s="3008"/>
      <c r="G11" s="3009"/>
      <c r="H11" s="3009"/>
      <c r="I11" s="3010"/>
      <c r="J11" s="2818"/>
      <c r="K11" s="2917"/>
      <c r="L11" s="2917"/>
      <c r="M11" s="2917"/>
      <c r="N11" s="2917"/>
      <c r="O11" s="2917"/>
      <c r="P11" s="2917"/>
      <c r="Q11" s="2917"/>
      <c r="R11" s="2917"/>
      <c r="S11" s="2917"/>
      <c r="T11" s="2917"/>
      <c r="U11" s="2917"/>
      <c r="V11" s="2917"/>
      <c r="W11" s="2917"/>
      <c r="X11" s="2917"/>
      <c r="Y11" s="2917"/>
      <c r="Z11" s="2917"/>
      <c r="AA11" s="2917"/>
      <c r="AB11" s="2917"/>
      <c r="AC11" s="2917"/>
      <c r="AD11" s="2917"/>
      <c r="AE11" s="2917"/>
      <c r="AF11" s="2917"/>
      <c r="AG11" s="2917"/>
      <c r="AH11" s="2917"/>
      <c r="AI11" s="2820"/>
      <c r="AJ11" s="778"/>
      <c r="AK11" s="779"/>
    </row>
    <row r="12" spans="1:37" ht="13.5" customHeight="1">
      <c r="A12" s="1133" t="s">
        <v>933</v>
      </c>
      <c r="B12" s="1133"/>
      <c r="C12" s="1133"/>
      <c r="D12" s="1133"/>
      <c r="E12" s="1133"/>
      <c r="F12" s="3008"/>
      <c r="G12" s="3009"/>
      <c r="H12" s="3009"/>
      <c r="I12" s="3010" t="s">
        <v>226</v>
      </c>
      <c r="J12" s="2812"/>
      <c r="K12" s="2813"/>
      <c r="L12" s="2813"/>
      <c r="M12" s="2813"/>
      <c r="N12" s="2813"/>
      <c r="O12" s="2813"/>
      <c r="P12" s="2813"/>
      <c r="Q12" s="2813"/>
      <c r="R12" s="2813"/>
      <c r="S12" s="2813"/>
      <c r="T12" s="2813"/>
      <c r="U12" s="2813"/>
      <c r="V12" s="2813"/>
      <c r="W12" s="2813"/>
      <c r="X12" s="2813"/>
      <c r="Y12" s="2813"/>
      <c r="Z12" s="2813"/>
      <c r="AA12" s="2813"/>
      <c r="AB12" s="2813"/>
      <c r="AC12" s="2813"/>
      <c r="AD12" s="2813"/>
      <c r="AE12" s="2813"/>
      <c r="AF12" s="2813"/>
      <c r="AG12" s="2813"/>
      <c r="AH12" s="2813"/>
      <c r="AI12" s="2814"/>
      <c r="AJ12" s="778"/>
      <c r="AK12" s="779"/>
    </row>
    <row r="13" spans="1:37">
      <c r="A13" s="1133"/>
      <c r="B13" s="1133"/>
      <c r="C13" s="1133"/>
      <c r="D13" s="1133"/>
      <c r="E13" s="1133"/>
      <c r="F13" s="3008"/>
      <c r="G13" s="3009"/>
      <c r="H13" s="3009"/>
      <c r="I13" s="3010"/>
      <c r="J13" s="2818"/>
      <c r="K13" s="2917"/>
      <c r="L13" s="2917"/>
      <c r="M13" s="2917"/>
      <c r="N13" s="2917"/>
      <c r="O13" s="2917"/>
      <c r="P13" s="2917"/>
      <c r="Q13" s="2917"/>
      <c r="R13" s="2917"/>
      <c r="S13" s="2917"/>
      <c r="T13" s="2917"/>
      <c r="U13" s="2917"/>
      <c r="V13" s="2917"/>
      <c r="W13" s="2917"/>
      <c r="X13" s="2917"/>
      <c r="Y13" s="2917"/>
      <c r="Z13" s="2917"/>
      <c r="AA13" s="2917"/>
      <c r="AB13" s="2917"/>
      <c r="AC13" s="2917"/>
      <c r="AD13" s="2917"/>
      <c r="AE13" s="2917"/>
      <c r="AF13" s="2917"/>
      <c r="AG13" s="2917"/>
      <c r="AH13" s="2917"/>
      <c r="AI13" s="2820"/>
      <c r="AJ13" s="778"/>
      <c r="AK13" s="779"/>
    </row>
    <row r="14" spans="1:37">
      <c r="A14" s="513"/>
    </row>
    <row r="15" spans="1:37">
      <c r="A15" s="518" t="s">
        <v>980</v>
      </c>
      <c r="B15" s="518"/>
      <c r="C15" s="518"/>
      <c r="D15" s="518"/>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row>
    <row r="16" spans="1:37">
      <c r="A16" s="1133" t="s">
        <v>23</v>
      </c>
      <c r="B16" s="1133"/>
      <c r="C16" s="1133"/>
      <c r="D16" s="1133"/>
      <c r="E16" s="1133"/>
      <c r="F16" s="1210" t="s">
        <v>24</v>
      </c>
      <c r="G16" s="2438"/>
      <c r="H16" s="2438"/>
      <c r="I16" s="2439"/>
      <c r="J16" s="1210" t="s">
        <v>27</v>
      </c>
      <c r="K16" s="2438"/>
      <c r="L16" s="2438"/>
      <c r="M16" s="2439"/>
      <c r="N16" s="1210" t="s">
        <v>25</v>
      </c>
      <c r="O16" s="2438"/>
      <c r="P16" s="2438"/>
      <c r="Q16" s="2438"/>
      <c r="R16" s="2438"/>
      <c r="S16" s="2438"/>
      <c r="T16" s="2438"/>
      <c r="U16" s="2438"/>
      <c r="V16" s="2438"/>
      <c r="W16" s="2438"/>
      <c r="X16" s="2438"/>
      <c r="Y16" s="2438"/>
      <c r="Z16" s="2438"/>
      <c r="AA16" s="2438"/>
      <c r="AB16" s="2438"/>
      <c r="AC16" s="2438"/>
      <c r="AD16" s="2438"/>
      <c r="AE16" s="2438"/>
      <c r="AF16" s="2438"/>
      <c r="AG16" s="2438"/>
      <c r="AH16" s="2438"/>
      <c r="AI16" s="2439"/>
    </row>
    <row r="17" spans="1:35">
      <c r="A17" s="1133" t="s">
        <v>932</v>
      </c>
      <c r="B17" s="1133"/>
      <c r="C17" s="1133"/>
      <c r="D17" s="1133"/>
      <c r="E17" s="1133"/>
      <c r="F17" s="3008"/>
      <c r="G17" s="3009"/>
      <c r="H17" s="3009"/>
      <c r="I17" s="3010" t="s">
        <v>226</v>
      </c>
      <c r="J17" s="3008"/>
      <c r="K17" s="3009"/>
      <c r="L17" s="3009"/>
      <c r="M17" s="3010" t="s">
        <v>226</v>
      </c>
      <c r="N17" s="2812"/>
      <c r="O17" s="2813"/>
      <c r="P17" s="2813"/>
      <c r="Q17" s="2813"/>
      <c r="R17" s="2813"/>
      <c r="S17" s="2813"/>
      <c r="T17" s="2813"/>
      <c r="U17" s="2813"/>
      <c r="V17" s="2813"/>
      <c r="W17" s="2813"/>
      <c r="X17" s="2813"/>
      <c r="Y17" s="2813"/>
      <c r="Z17" s="2813"/>
      <c r="AA17" s="2813"/>
      <c r="AB17" s="2813"/>
      <c r="AC17" s="2813"/>
      <c r="AD17" s="2813"/>
      <c r="AE17" s="2813"/>
      <c r="AF17" s="2813"/>
      <c r="AG17" s="2813"/>
      <c r="AH17" s="2813"/>
      <c r="AI17" s="2814"/>
    </row>
    <row r="18" spans="1:35">
      <c r="A18" s="1133"/>
      <c r="B18" s="1133"/>
      <c r="C18" s="1133"/>
      <c r="D18" s="1133"/>
      <c r="E18" s="1133"/>
      <c r="F18" s="3008"/>
      <c r="G18" s="3009"/>
      <c r="H18" s="3009"/>
      <c r="I18" s="3010"/>
      <c r="J18" s="3008"/>
      <c r="K18" s="3009"/>
      <c r="L18" s="3009"/>
      <c r="M18" s="3010"/>
      <c r="N18" s="2818"/>
      <c r="O18" s="2917"/>
      <c r="P18" s="2917"/>
      <c r="Q18" s="2917"/>
      <c r="R18" s="2917"/>
      <c r="S18" s="2917"/>
      <c r="T18" s="2917"/>
      <c r="U18" s="2917"/>
      <c r="V18" s="2917"/>
      <c r="W18" s="2917"/>
      <c r="X18" s="2917"/>
      <c r="Y18" s="2917"/>
      <c r="Z18" s="2917"/>
      <c r="AA18" s="2917"/>
      <c r="AB18" s="2917"/>
      <c r="AC18" s="2917"/>
      <c r="AD18" s="2917"/>
      <c r="AE18" s="2917"/>
      <c r="AF18" s="2917"/>
      <c r="AG18" s="2917"/>
      <c r="AH18" s="2917"/>
      <c r="AI18" s="2820"/>
    </row>
    <row r="19" spans="1:35">
      <c r="A19" s="1133" t="s">
        <v>933</v>
      </c>
      <c r="B19" s="1133"/>
      <c r="C19" s="1133"/>
      <c r="D19" s="1133"/>
      <c r="E19" s="1133"/>
      <c r="F19" s="3008"/>
      <c r="G19" s="3009"/>
      <c r="H19" s="3009"/>
      <c r="I19" s="3010" t="s">
        <v>226</v>
      </c>
      <c r="J19" s="3008"/>
      <c r="K19" s="3009"/>
      <c r="L19" s="3009"/>
      <c r="M19" s="3010" t="s">
        <v>226</v>
      </c>
      <c r="N19" s="2812"/>
      <c r="O19" s="2813"/>
      <c r="P19" s="2813"/>
      <c r="Q19" s="2813"/>
      <c r="R19" s="2813"/>
      <c r="S19" s="2813"/>
      <c r="T19" s="2813"/>
      <c r="U19" s="2813"/>
      <c r="V19" s="2813"/>
      <c r="W19" s="2813"/>
      <c r="X19" s="2813"/>
      <c r="Y19" s="2813"/>
      <c r="Z19" s="2813"/>
      <c r="AA19" s="2813"/>
      <c r="AB19" s="2813"/>
      <c r="AC19" s="2813"/>
      <c r="AD19" s="2813"/>
      <c r="AE19" s="2813"/>
      <c r="AF19" s="2813"/>
      <c r="AG19" s="2813"/>
      <c r="AH19" s="2813"/>
      <c r="AI19" s="2814"/>
    </row>
    <row r="20" spans="1:35">
      <c r="A20" s="1133"/>
      <c r="B20" s="1133"/>
      <c r="C20" s="1133"/>
      <c r="D20" s="1133"/>
      <c r="E20" s="1133"/>
      <c r="F20" s="3008"/>
      <c r="G20" s="3009"/>
      <c r="H20" s="3009"/>
      <c r="I20" s="3010"/>
      <c r="J20" s="3008"/>
      <c r="K20" s="3009"/>
      <c r="L20" s="3009"/>
      <c r="M20" s="3010"/>
      <c r="N20" s="2818"/>
      <c r="O20" s="2917"/>
      <c r="P20" s="2917"/>
      <c r="Q20" s="2917"/>
      <c r="R20" s="2917"/>
      <c r="S20" s="2917"/>
      <c r="T20" s="2917"/>
      <c r="U20" s="2917"/>
      <c r="V20" s="2917"/>
      <c r="W20" s="2917"/>
      <c r="X20" s="2917"/>
      <c r="Y20" s="2917"/>
      <c r="Z20" s="2917"/>
      <c r="AA20" s="2917"/>
      <c r="AB20" s="2917"/>
      <c r="AC20" s="2917"/>
      <c r="AD20" s="2917"/>
      <c r="AE20" s="2917"/>
      <c r="AF20" s="2917"/>
      <c r="AG20" s="2917"/>
      <c r="AH20" s="2917"/>
      <c r="AI20" s="2820"/>
    </row>
    <row r="21" spans="1:35">
      <c r="A21" s="513"/>
    </row>
  </sheetData>
  <mergeCells count="27">
    <mergeCell ref="A9:E9"/>
    <mergeCell ref="F9:I9"/>
    <mergeCell ref="J9:AI9"/>
    <mergeCell ref="A10:E11"/>
    <mergeCell ref="F10:H11"/>
    <mergeCell ref="I10:I11"/>
    <mergeCell ref="J10:AI11"/>
    <mergeCell ref="A12:E13"/>
    <mergeCell ref="F12:H13"/>
    <mergeCell ref="I12:I13"/>
    <mergeCell ref="J12:AI13"/>
    <mergeCell ref="A16:E16"/>
    <mergeCell ref="F16:I16"/>
    <mergeCell ref="J16:M16"/>
    <mergeCell ref="N16:AI16"/>
    <mergeCell ref="N19:AI20"/>
    <mergeCell ref="N17:AI18"/>
    <mergeCell ref="A19:E20"/>
    <mergeCell ref="F19:H20"/>
    <mergeCell ref="I19:I20"/>
    <mergeCell ref="J19:L20"/>
    <mergeCell ref="M19:M20"/>
    <mergeCell ref="A17:E18"/>
    <mergeCell ref="F17:H18"/>
    <mergeCell ref="I17:I18"/>
    <mergeCell ref="J17:L18"/>
    <mergeCell ref="M17:M18"/>
  </mergeCells>
  <phoneticPr fontId="5"/>
  <dataValidations count="1">
    <dataValidation type="list" allowBlank="1" showInputMessage="1" showErrorMessage="1" sqref="G4 G6 K4 K6 P4 P6 U4 U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F63"/>
  <sheetViews>
    <sheetView view="pageBreakPreview" zoomScaleNormal="100" zoomScaleSheetLayoutView="100" workbookViewId="0"/>
  </sheetViews>
  <sheetFormatPr defaultColWidth="2.625" defaultRowHeight="13.5"/>
  <cols>
    <col min="1" max="9" width="2.625" style="512" customWidth="1"/>
    <col min="10" max="10" width="3" style="512" customWidth="1"/>
    <col min="11" max="29" width="2.625" style="512" customWidth="1"/>
    <col min="30" max="30" width="14.125" style="512" customWidth="1"/>
    <col min="31" max="16384" width="2.625" style="512"/>
  </cols>
  <sheetData>
    <row r="1" spans="2:32" ht="18.75">
      <c r="B1" s="3" t="s">
        <v>1341</v>
      </c>
      <c r="C1" s="340"/>
      <c r="D1" s="340"/>
      <c r="E1" s="340"/>
      <c r="F1" s="340"/>
      <c r="G1" s="340"/>
      <c r="H1" s="340"/>
      <c r="I1" s="340"/>
      <c r="J1" s="340"/>
      <c r="K1" s="340"/>
      <c r="L1" s="340"/>
      <c r="M1" s="340"/>
      <c r="N1" s="340"/>
    </row>
    <row r="2" spans="2:32" ht="18.75">
      <c r="B2" s="340"/>
      <c r="C2" s="340"/>
      <c r="D2" s="340"/>
      <c r="E2" s="340"/>
      <c r="F2" s="340"/>
      <c r="G2" s="340"/>
      <c r="H2" s="340"/>
      <c r="I2" s="340"/>
      <c r="J2" s="340"/>
      <c r="K2" s="340"/>
      <c r="L2" s="340"/>
      <c r="M2" s="340"/>
      <c r="N2" s="340"/>
    </row>
    <row r="3" spans="2:32" ht="14.25">
      <c r="B3" s="515" t="s">
        <v>466</v>
      </c>
      <c r="C3" s="19"/>
      <c r="D3" s="19"/>
      <c r="E3" s="19"/>
      <c r="F3" s="19"/>
      <c r="G3" s="19"/>
      <c r="H3" s="19"/>
      <c r="I3" s="19"/>
      <c r="J3" s="19"/>
      <c r="K3" s="353"/>
      <c r="L3" s="19"/>
      <c r="M3" s="19"/>
      <c r="N3" s="19"/>
    </row>
    <row r="4" spans="2:32" ht="29.25" customHeight="1">
      <c r="B4" s="1075" t="s">
        <v>467</v>
      </c>
      <c r="C4" s="1075"/>
      <c r="D4" s="1075"/>
      <c r="E4" s="1075"/>
      <c r="F4" s="1075"/>
      <c r="G4" s="1075"/>
      <c r="H4" s="1075"/>
      <c r="I4" s="1075"/>
      <c r="J4" s="1075"/>
      <c r="K4" s="1075" t="s">
        <v>468</v>
      </c>
      <c r="L4" s="1075"/>
      <c r="M4" s="1075"/>
      <c r="N4" s="1075"/>
      <c r="O4" s="1075"/>
      <c r="P4" s="1075"/>
      <c r="Q4" s="1075"/>
      <c r="R4" s="1075"/>
      <c r="S4" s="1075"/>
      <c r="T4" s="1075"/>
      <c r="U4" s="1075"/>
      <c r="V4" s="1075"/>
      <c r="W4" s="1075"/>
      <c r="X4" s="1075"/>
      <c r="Y4" s="1075"/>
      <c r="Z4" s="1075"/>
      <c r="AA4" s="1075"/>
      <c r="AB4" s="1075"/>
      <c r="AC4" s="1075"/>
      <c r="AD4" s="1075"/>
      <c r="AE4" s="345"/>
      <c r="AF4" s="345"/>
    </row>
    <row r="5" spans="2:32" ht="14.25">
      <c r="B5" s="198"/>
      <c r="C5" s="199"/>
      <c r="D5" s="199"/>
      <c r="E5" s="199"/>
      <c r="F5" s="199"/>
      <c r="G5" s="199"/>
      <c r="H5" s="199"/>
      <c r="I5" s="199"/>
      <c r="J5" s="200"/>
      <c r="K5" s="198"/>
      <c r="L5" s="199"/>
      <c r="M5" s="199"/>
      <c r="N5" s="201"/>
      <c r="O5" s="199"/>
      <c r="P5" s="199"/>
      <c r="Q5" s="199"/>
      <c r="R5" s="199"/>
      <c r="S5" s="199"/>
      <c r="T5" s="199"/>
      <c r="U5" s="199"/>
      <c r="V5" s="199"/>
      <c r="W5" s="199"/>
      <c r="X5" s="199"/>
      <c r="Y5" s="199"/>
      <c r="Z5" s="199"/>
      <c r="AA5" s="199"/>
      <c r="AB5" s="199"/>
      <c r="AC5" s="199"/>
      <c r="AD5" s="200"/>
    </row>
    <row r="6" spans="2:32" ht="14.25">
      <c r="B6" s="202"/>
      <c r="C6" s="203"/>
      <c r="D6" s="203"/>
      <c r="E6" s="203"/>
      <c r="F6" s="203"/>
      <c r="G6" s="203"/>
      <c r="H6" s="203"/>
      <c r="I6" s="203"/>
      <c r="J6" s="204"/>
      <c r="K6" s="202"/>
      <c r="L6" s="205"/>
      <c r="M6" s="205"/>
      <c r="N6" s="203"/>
      <c r="O6" s="203"/>
      <c r="P6" s="203"/>
      <c r="Q6" s="203"/>
      <c r="R6" s="203"/>
      <c r="S6" s="203"/>
      <c r="T6" s="203"/>
      <c r="U6" s="203"/>
      <c r="V6" s="203"/>
      <c r="W6" s="203"/>
      <c r="X6" s="203"/>
      <c r="Y6" s="203"/>
      <c r="Z6" s="203"/>
      <c r="AA6" s="203"/>
      <c r="AB6" s="203"/>
      <c r="AC6" s="203"/>
      <c r="AD6" s="204"/>
    </row>
    <row r="7" spans="2:32" ht="14.25">
      <c r="B7" s="206"/>
      <c r="C7" s="203"/>
      <c r="D7" s="203"/>
      <c r="E7" s="203"/>
      <c r="F7" s="203"/>
      <c r="G7" s="203"/>
      <c r="H7" s="203"/>
      <c r="I7" s="203"/>
      <c r="J7" s="204"/>
      <c r="K7" s="354"/>
      <c r="L7" s="203"/>
      <c r="M7" s="203"/>
      <c r="N7" s="203"/>
      <c r="O7" s="203"/>
      <c r="P7" s="203"/>
      <c r="Q7" s="203"/>
      <c r="R7" s="203"/>
      <c r="S7" s="203"/>
      <c r="T7" s="203"/>
      <c r="U7" s="203"/>
      <c r="V7" s="203"/>
      <c r="W7" s="203"/>
      <c r="X7" s="203"/>
      <c r="Y7" s="203"/>
      <c r="Z7" s="203"/>
      <c r="AA7" s="203"/>
      <c r="AB7" s="203"/>
      <c r="AC7" s="203"/>
      <c r="AD7" s="204"/>
    </row>
    <row r="8" spans="2:32">
      <c r="B8" s="202"/>
      <c r="C8" s="203"/>
      <c r="D8" s="203"/>
      <c r="E8" s="203"/>
      <c r="F8" s="203"/>
      <c r="G8" s="203"/>
      <c r="H8" s="203"/>
      <c r="I8" s="203"/>
      <c r="J8" s="204"/>
      <c r="K8" s="202"/>
      <c r="L8" s="203"/>
      <c r="M8" s="203"/>
      <c r="N8" s="203"/>
      <c r="O8" s="203"/>
      <c r="P8" s="203"/>
      <c r="Q8" s="203"/>
      <c r="R8" s="203"/>
      <c r="S8" s="203"/>
      <c r="T8" s="203"/>
      <c r="U8" s="203"/>
      <c r="V8" s="203"/>
      <c r="W8" s="203"/>
      <c r="X8" s="203"/>
      <c r="Y8" s="203"/>
      <c r="Z8" s="203"/>
      <c r="AA8" s="203"/>
      <c r="AB8" s="203"/>
      <c r="AC8" s="203"/>
      <c r="AD8" s="204"/>
    </row>
    <row r="9" spans="2:32">
      <c r="B9" s="202"/>
      <c r="C9" s="203"/>
      <c r="D9" s="203"/>
      <c r="E9" s="203"/>
      <c r="F9" s="203"/>
      <c r="G9" s="203"/>
      <c r="H9" s="203"/>
      <c r="I9" s="203"/>
      <c r="J9" s="204"/>
      <c r="K9" s="202"/>
      <c r="L9" s="203"/>
      <c r="M9" s="203"/>
      <c r="N9" s="203"/>
      <c r="O9" s="203"/>
      <c r="P9" s="203"/>
      <c r="Q9" s="203"/>
      <c r="R9" s="203"/>
      <c r="S9" s="203"/>
      <c r="T9" s="203"/>
      <c r="U9" s="203"/>
      <c r="V9" s="203"/>
      <c r="W9" s="203"/>
      <c r="X9" s="203"/>
      <c r="Y9" s="203"/>
      <c r="Z9" s="203"/>
      <c r="AA9" s="203"/>
      <c r="AB9" s="203"/>
      <c r="AC9" s="203"/>
      <c r="AD9" s="204"/>
    </row>
    <row r="10" spans="2:32">
      <c r="B10" s="202"/>
      <c r="C10" s="203"/>
      <c r="D10" s="203"/>
      <c r="E10" s="203"/>
      <c r="F10" s="203"/>
      <c r="G10" s="203"/>
      <c r="H10" s="203"/>
      <c r="I10" s="203"/>
      <c r="J10" s="204"/>
      <c r="K10" s="202"/>
      <c r="L10" s="203"/>
      <c r="M10" s="203"/>
      <c r="N10" s="203"/>
      <c r="O10" s="203"/>
      <c r="P10" s="203"/>
      <c r="Q10" s="203"/>
      <c r="R10" s="203"/>
      <c r="S10" s="203"/>
      <c r="T10" s="203"/>
      <c r="U10" s="203"/>
      <c r="V10" s="203"/>
      <c r="W10" s="203"/>
      <c r="X10" s="203"/>
      <c r="Y10" s="203"/>
      <c r="Z10" s="203"/>
      <c r="AA10" s="203"/>
      <c r="AB10" s="203"/>
      <c r="AC10" s="203"/>
      <c r="AD10" s="204"/>
    </row>
    <row r="11" spans="2:32">
      <c r="B11" s="202"/>
      <c r="C11" s="203"/>
      <c r="D11" s="203"/>
      <c r="E11" s="203"/>
      <c r="F11" s="203"/>
      <c r="G11" s="203"/>
      <c r="H11" s="203"/>
      <c r="I11" s="203"/>
      <c r="J11" s="204"/>
      <c r="K11" s="202"/>
      <c r="L11" s="203"/>
      <c r="M11" s="203"/>
      <c r="N11" s="203"/>
      <c r="O11" s="203"/>
      <c r="P11" s="203"/>
      <c r="Q11" s="203"/>
      <c r="R11" s="203"/>
      <c r="S11" s="203"/>
      <c r="T11" s="203"/>
      <c r="U11" s="203"/>
      <c r="V11" s="203"/>
      <c r="W11" s="203"/>
      <c r="X11" s="203"/>
      <c r="Y11" s="203"/>
      <c r="Z11" s="203"/>
      <c r="AA11" s="203"/>
      <c r="AB11" s="203"/>
      <c r="AC11" s="203"/>
      <c r="AD11" s="204"/>
    </row>
    <row r="12" spans="2:32">
      <c r="B12" s="202"/>
      <c r="C12" s="203"/>
      <c r="D12" s="203"/>
      <c r="E12" s="203"/>
      <c r="F12" s="203"/>
      <c r="G12" s="203"/>
      <c r="H12" s="203"/>
      <c r="I12" s="203"/>
      <c r="J12" s="204"/>
      <c r="K12" s="354"/>
      <c r="L12" s="203"/>
      <c r="M12" s="203"/>
      <c r="N12" s="203"/>
      <c r="O12" s="203"/>
      <c r="P12" s="203"/>
      <c r="Q12" s="203"/>
      <c r="R12" s="203"/>
      <c r="S12" s="203"/>
      <c r="T12" s="203"/>
      <c r="U12" s="203"/>
      <c r="V12" s="203"/>
      <c r="W12" s="203"/>
      <c r="X12" s="203"/>
      <c r="Y12" s="203"/>
      <c r="Z12" s="203"/>
      <c r="AA12" s="203"/>
      <c r="AB12" s="203"/>
      <c r="AC12" s="203"/>
      <c r="AD12" s="204"/>
    </row>
    <row r="13" spans="2:32">
      <c r="B13" s="202"/>
      <c r="C13" s="203"/>
      <c r="D13" s="203"/>
      <c r="E13" s="203"/>
      <c r="F13" s="203"/>
      <c r="G13" s="203"/>
      <c r="H13" s="203"/>
      <c r="I13" s="203"/>
      <c r="J13" s="204"/>
      <c r="K13" s="202"/>
      <c r="L13" s="203"/>
      <c r="M13" s="203"/>
      <c r="N13" s="203"/>
      <c r="O13" s="203"/>
      <c r="P13" s="203"/>
      <c r="Q13" s="203"/>
      <c r="R13" s="203"/>
      <c r="S13" s="203"/>
      <c r="T13" s="203"/>
      <c r="U13" s="203"/>
      <c r="V13" s="203"/>
      <c r="W13" s="203"/>
      <c r="X13" s="203"/>
      <c r="Y13" s="203"/>
      <c r="Z13" s="203"/>
      <c r="AA13" s="203"/>
      <c r="AB13" s="203"/>
      <c r="AC13" s="203"/>
      <c r="AD13" s="204"/>
    </row>
    <row r="14" spans="2:32">
      <c r="B14" s="202"/>
      <c r="C14" s="203"/>
      <c r="D14" s="203"/>
      <c r="E14" s="203"/>
      <c r="F14" s="203"/>
      <c r="G14" s="203"/>
      <c r="H14" s="203"/>
      <c r="I14" s="203"/>
      <c r="J14" s="204"/>
      <c r="K14" s="202"/>
      <c r="L14" s="203"/>
      <c r="M14" s="203"/>
      <c r="N14" s="203"/>
      <c r="O14" s="203"/>
      <c r="P14" s="203"/>
      <c r="Q14" s="203"/>
      <c r="R14" s="203"/>
      <c r="S14" s="203"/>
      <c r="T14" s="203"/>
      <c r="U14" s="203"/>
      <c r="V14" s="203"/>
      <c r="W14" s="203"/>
      <c r="X14" s="203"/>
      <c r="Y14" s="203"/>
      <c r="Z14" s="203"/>
      <c r="AA14" s="203"/>
      <c r="AB14" s="203"/>
      <c r="AC14" s="203"/>
      <c r="AD14" s="204"/>
    </row>
    <row r="15" spans="2:32">
      <c r="B15" s="202"/>
      <c r="C15" s="203"/>
      <c r="D15" s="203"/>
      <c r="E15" s="203"/>
      <c r="F15" s="203"/>
      <c r="G15" s="203"/>
      <c r="H15" s="203"/>
      <c r="I15" s="203"/>
      <c r="J15" s="204"/>
      <c r="K15" s="202"/>
      <c r="L15" s="203"/>
      <c r="M15" s="203"/>
      <c r="N15" s="203"/>
      <c r="O15" s="203"/>
      <c r="P15" s="203"/>
      <c r="Q15" s="203"/>
      <c r="R15" s="203"/>
      <c r="S15" s="203"/>
      <c r="T15" s="203"/>
      <c r="U15" s="203"/>
      <c r="V15" s="203"/>
      <c r="W15" s="203"/>
      <c r="X15" s="203"/>
      <c r="Y15" s="203"/>
      <c r="Z15" s="203"/>
      <c r="AA15" s="203"/>
      <c r="AB15" s="203"/>
      <c r="AC15" s="203"/>
      <c r="AD15" s="204"/>
    </row>
    <row r="16" spans="2:32">
      <c r="B16" s="202"/>
      <c r="C16" s="203"/>
      <c r="D16" s="203"/>
      <c r="E16" s="203"/>
      <c r="F16" s="203"/>
      <c r="G16" s="203"/>
      <c r="H16" s="203"/>
      <c r="I16" s="203"/>
      <c r="J16" s="204"/>
      <c r="K16" s="202"/>
      <c r="L16" s="203"/>
      <c r="M16" s="203"/>
      <c r="N16" s="203"/>
      <c r="O16" s="203"/>
      <c r="P16" s="203"/>
      <c r="Q16" s="203"/>
      <c r="R16" s="203"/>
      <c r="S16" s="203"/>
      <c r="T16" s="203"/>
      <c r="U16" s="203"/>
      <c r="V16" s="203"/>
      <c r="W16" s="203"/>
      <c r="X16" s="203"/>
      <c r="Y16" s="203"/>
      <c r="Z16" s="203"/>
      <c r="AA16" s="203"/>
      <c r="AB16" s="203"/>
      <c r="AC16" s="203"/>
      <c r="AD16" s="204"/>
    </row>
    <row r="17" spans="2:30">
      <c r="B17" s="202"/>
      <c r="C17" s="203"/>
      <c r="D17" s="203"/>
      <c r="E17" s="203"/>
      <c r="F17" s="203"/>
      <c r="G17" s="203"/>
      <c r="H17" s="203"/>
      <c r="I17" s="203"/>
      <c r="J17" s="204"/>
      <c r="K17" s="202"/>
      <c r="L17" s="203"/>
      <c r="M17" s="203"/>
      <c r="N17" s="203"/>
      <c r="O17" s="203"/>
      <c r="P17" s="203"/>
      <c r="Q17" s="203"/>
      <c r="R17" s="203"/>
      <c r="S17" s="203"/>
      <c r="T17" s="203"/>
      <c r="U17" s="203"/>
      <c r="V17" s="203"/>
      <c r="W17" s="203"/>
      <c r="X17" s="203"/>
      <c r="Y17" s="203"/>
      <c r="Z17" s="203"/>
      <c r="AA17" s="203"/>
      <c r="AB17" s="203"/>
      <c r="AC17" s="203"/>
      <c r="AD17" s="204"/>
    </row>
    <row r="18" spans="2:30">
      <c r="B18" s="202"/>
      <c r="C18" s="203"/>
      <c r="D18" s="203"/>
      <c r="E18" s="203"/>
      <c r="F18" s="203"/>
      <c r="G18" s="203"/>
      <c r="H18" s="203"/>
      <c r="I18" s="203"/>
      <c r="J18" s="204"/>
      <c r="K18" s="202"/>
      <c r="L18" s="203"/>
      <c r="M18" s="203"/>
      <c r="N18" s="203"/>
      <c r="O18" s="203"/>
      <c r="P18" s="203"/>
      <c r="Q18" s="203"/>
      <c r="R18" s="203"/>
      <c r="S18" s="203"/>
      <c r="T18" s="203"/>
      <c r="U18" s="203"/>
      <c r="V18" s="203"/>
      <c r="W18" s="203"/>
      <c r="X18" s="203"/>
      <c r="Y18" s="203"/>
      <c r="Z18" s="203"/>
      <c r="AA18" s="203"/>
      <c r="AB18" s="203"/>
      <c r="AC18" s="203"/>
      <c r="AD18" s="204"/>
    </row>
    <row r="19" spans="2:30">
      <c r="B19" s="202"/>
      <c r="C19" s="203"/>
      <c r="D19" s="203"/>
      <c r="E19" s="203"/>
      <c r="F19" s="203"/>
      <c r="G19" s="203"/>
      <c r="H19" s="203"/>
      <c r="I19" s="203"/>
      <c r="J19" s="204"/>
      <c r="K19" s="202"/>
      <c r="L19" s="203"/>
      <c r="M19" s="203"/>
      <c r="N19" s="203"/>
      <c r="O19" s="203"/>
      <c r="P19" s="203"/>
      <c r="Q19" s="203"/>
      <c r="R19" s="203"/>
      <c r="S19" s="203"/>
      <c r="T19" s="203"/>
      <c r="U19" s="203"/>
      <c r="V19" s="203"/>
      <c r="W19" s="203"/>
      <c r="X19" s="203"/>
      <c r="Y19" s="203"/>
      <c r="Z19" s="203"/>
      <c r="AA19" s="203"/>
      <c r="AB19" s="203"/>
      <c r="AC19" s="203"/>
      <c r="AD19" s="204"/>
    </row>
    <row r="20" spans="2:30">
      <c r="B20" s="202"/>
      <c r="C20" s="203"/>
      <c r="D20" s="203"/>
      <c r="E20" s="203"/>
      <c r="F20" s="203"/>
      <c r="G20" s="203"/>
      <c r="H20" s="203"/>
      <c r="I20" s="203"/>
      <c r="J20" s="204"/>
      <c r="K20" s="202"/>
      <c r="L20" s="203"/>
      <c r="M20" s="203"/>
      <c r="N20" s="203"/>
      <c r="O20" s="203"/>
      <c r="P20" s="203"/>
      <c r="Q20" s="203"/>
      <c r="R20" s="203"/>
      <c r="S20" s="203"/>
      <c r="T20" s="203"/>
      <c r="U20" s="203"/>
      <c r="V20" s="203"/>
      <c r="W20" s="203"/>
      <c r="X20" s="203"/>
      <c r="Y20" s="203"/>
      <c r="Z20" s="203"/>
      <c r="AA20" s="203"/>
      <c r="AB20" s="203"/>
      <c r="AC20" s="203"/>
      <c r="AD20" s="204"/>
    </row>
    <row r="21" spans="2:30">
      <c r="B21" s="202"/>
      <c r="C21" s="203"/>
      <c r="D21" s="203"/>
      <c r="E21" s="203"/>
      <c r="F21" s="203"/>
      <c r="G21" s="203"/>
      <c r="H21" s="203"/>
      <c r="I21" s="203"/>
      <c r="J21" s="204"/>
      <c r="K21" s="202"/>
      <c r="L21" s="203"/>
      <c r="M21" s="203"/>
      <c r="N21" s="203"/>
      <c r="O21" s="203"/>
      <c r="P21" s="203"/>
      <c r="Q21" s="203"/>
      <c r="R21" s="203"/>
      <c r="S21" s="203"/>
      <c r="T21" s="203"/>
      <c r="U21" s="203"/>
      <c r="V21" s="203"/>
      <c r="W21" s="203"/>
      <c r="X21" s="203"/>
      <c r="Y21" s="203"/>
      <c r="Z21" s="203"/>
      <c r="AA21" s="203"/>
      <c r="AB21" s="203"/>
      <c r="AC21" s="203"/>
      <c r="AD21" s="204"/>
    </row>
    <row r="22" spans="2:30">
      <c r="B22" s="207"/>
      <c r="C22" s="208"/>
      <c r="D22" s="208"/>
      <c r="E22" s="208"/>
      <c r="F22" s="208"/>
      <c r="G22" s="208"/>
      <c r="H22" s="208"/>
      <c r="I22" s="208"/>
      <c r="J22" s="209"/>
      <c r="K22" s="207"/>
      <c r="L22" s="208"/>
      <c r="M22" s="208"/>
      <c r="N22" s="208"/>
      <c r="O22" s="208"/>
      <c r="P22" s="208"/>
      <c r="Q22" s="208"/>
      <c r="R22" s="208"/>
      <c r="S22" s="208"/>
      <c r="T22" s="208"/>
      <c r="U22" s="208"/>
      <c r="V22" s="208"/>
      <c r="W22" s="208"/>
      <c r="X22" s="208"/>
      <c r="Y22" s="208"/>
      <c r="Z22" s="208"/>
      <c r="AA22" s="208"/>
      <c r="AB22" s="208"/>
      <c r="AC22" s="208"/>
      <c r="AD22" s="209"/>
    </row>
    <row r="24" spans="2:30" ht="14.25">
      <c r="B24" s="515" t="s">
        <v>469</v>
      </c>
      <c r="C24" s="19"/>
      <c r="D24" s="19"/>
      <c r="E24" s="19"/>
      <c r="F24" s="19"/>
      <c r="G24" s="19"/>
      <c r="H24" s="19"/>
      <c r="I24" s="19"/>
      <c r="J24" s="19"/>
      <c r="K24" s="19"/>
    </row>
    <row r="25" spans="2:30">
      <c r="B25" s="210"/>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2"/>
    </row>
    <row r="26" spans="2:30">
      <c r="B26" s="213"/>
      <c r="C26" s="214"/>
      <c r="D26" s="214"/>
      <c r="E26" s="214"/>
      <c r="F26" s="214"/>
      <c r="G26" s="214"/>
      <c r="H26" s="214"/>
      <c r="I26" s="214"/>
      <c r="J26" s="214"/>
      <c r="K26" s="357"/>
      <c r="L26" s="214"/>
      <c r="M26" s="214"/>
      <c r="N26" s="214"/>
      <c r="O26" s="214"/>
      <c r="P26" s="214"/>
      <c r="Q26" s="214"/>
      <c r="R26" s="214"/>
      <c r="S26" s="214"/>
      <c r="T26" s="214"/>
      <c r="U26" s="214"/>
      <c r="V26" s="214"/>
      <c r="W26" s="214"/>
      <c r="X26" s="214"/>
      <c r="Y26" s="214"/>
      <c r="Z26" s="214"/>
      <c r="AA26" s="214"/>
      <c r="AB26" s="214"/>
      <c r="AC26" s="214"/>
      <c r="AD26" s="215"/>
    </row>
    <row r="27" spans="2:30">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5"/>
    </row>
    <row r="28" spans="2:30">
      <c r="B28" s="213"/>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5"/>
    </row>
    <row r="29" spans="2:30">
      <c r="B29" s="213"/>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5"/>
    </row>
    <row r="30" spans="2:30">
      <c r="B30" s="213"/>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5"/>
    </row>
    <row r="31" spans="2:30">
      <c r="B31" s="21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5"/>
    </row>
    <row r="32" spans="2:30">
      <c r="B32" s="213"/>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5"/>
    </row>
    <row r="33" spans="2:30">
      <c r="B33" s="213"/>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5"/>
    </row>
    <row r="34" spans="2:30">
      <c r="B34" s="213"/>
      <c r="C34" s="214"/>
      <c r="D34" s="214"/>
      <c r="E34" s="214"/>
      <c r="F34" s="214"/>
      <c r="G34" s="214"/>
      <c r="H34" s="214"/>
      <c r="I34" s="214"/>
      <c r="J34" s="214"/>
      <c r="K34" s="357"/>
      <c r="L34" s="214"/>
      <c r="M34" s="214"/>
      <c r="N34" s="214"/>
      <c r="O34" s="214"/>
      <c r="P34" s="214"/>
      <c r="Q34" s="214"/>
      <c r="R34" s="214"/>
      <c r="S34" s="214"/>
      <c r="T34" s="214"/>
      <c r="U34" s="214"/>
      <c r="V34" s="214"/>
      <c r="W34" s="214"/>
      <c r="X34" s="214"/>
      <c r="Y34" s="214"/>
      <c r="Z34" s="214"/>
      <c r="AA34" s="214"/>
      <c r="AB34" s="214"/>
      <c r="AC34" s="214"/>
      <c r="AD34" s="215"/>
    </row>
    <row r="35" spans="2:30">
      <c r="B35" s="213"/>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5"/>
    </row>
    <row r="36" spans="2:30">
      <c r="B36" s="213"/>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5"/>
    </row>
    <row r="37" spans="2:30">
      <c r="B37" s="213"/>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5"/>
    </row>
    <row r="38" spans="2:30">
      <c r="B38" s="213"/>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5"/>
    </row>
    <row r="39" spans="2:30">
      <c r="B39" s="213"/>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5"/>
    </row>
    <row r="40" spans="2:30">
      <c r="B40" s="213"/>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5"/>
    </row>
    <row r="41" spans="2:30">
      <c r="B41" s="213"/>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5"/>
    </row>
    <row r="42" spans="2:30">
      <c r="B42" s="213"/>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5"/>
    </row>
    <row r="43" spans="2:30">
      <c r="B43" s="213"/>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5"/>
    </row>
    <row r="44" spans="2:3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5"/>
    </row>
    <row r="45" spans="2:30">
      <c r="B45" s="213"/>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5"/>
    </row>
    <row r="46" spans="2:30">
      <c r="B46" s="213"/>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5"/>
    </row>
    <row r="47" spans="2:30">
      <c r="B47" s="213"/>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5"/>
    </row>
    <row r="48" spans="2:30">
      <c r="B48" s="213"/>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5"/>
    </row>
    <row r="49" spans="2:30">
      <c r="B49" s="213"/>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5"/>
    </row>
    <row r="50" spans="2:30">
      <c r="B50" s="213"/>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5"/>
    </row>
    <row r="51" spans="2:30">
      <c r="B51" s="213"/>
      <c r="C51" s="214"/>
      <c r="D51" s="214"/>
      <c r="E51" s="214"/>
      <c r="F51" s="214"/>
      <c r="G51" s="214"/>
      <c r="H51" s="214"/>
      <c r="I51" s="214"/>
      <c r="J51" s="214"/>
      <c r="K51" s="357"/>
      <c r="L51" s="214"/>
      <c r="M51" s="214"/>
      <c r="N51" s="214"/>
      <c r="O51" s="214"/>
      <c r="P51" s="214"/>
      <c r="Q51" s="214"/>
      <c r="R51" s="214"/>
      <c r="S51" s="214"/>
      <c r="T51" s="214"/>
      <c r="U51" s="214"/>
      <c r="V51" s="214"/>
      <c r="W51" s="214"/>
      <c r="X51" s="214"/>
      <c r="Y51" s="214"/>
      <c r="Z51" s="214"/>
      <c r="AA51" s="214"/>
      <c r="AB51" s="214"/>
      <c r="AC51" s="214"/>
      <c r="AD51" s="215"/>
    </row>
    <row r="52" spans="2:30">
      <c r="B52" s="213"/>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5"/>
    </row>
    <row r="53" spans="2:30">
      <c r="B53" s="213"/>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5"/>
    </row>
    <row r="54" spans="2:30">
      <c r="B54" s="213"/>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5"/>
    </row>
    <row r="55" spans="2:30">
      <c r="B55" s="213"/>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5"/>
    </row>
    <row r="56" spans="2:30">
      <c r="B56" s="216"/>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8"/>
    </row>
    <row r="57" spans="2:30">
      <c r="U57" s="512" t="s">
        <v>937</v>
      </c>
    </row>
    <row r="63" spans="2:30">
      <c r="O63" s="350"/>
      <c r="Y63" s="367"/>
    </row>
  </sheetData>
  <mergeCells count="2">
    <mergeCell ref="B4:J4"/>
    <mergeCell ref="K4:AD4"/>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Q70"/>
  <sheetViews>
    <sheetView view="pageBreakPreview" zoomScaleNormal="100" zoomScaleSheetLayoutView="100" workbookViewId="0"/>
  </sheetViews>
  <sheetFormatPr defaultColWidth="2.625" defaultRowHeight="13.5"/>
  <cols>
    <col min="1" max="16384" width="2.625" style="637"/>
  </cols>
  <sheetData>
    <row r="1" spans="1:43" ht="14.25">
      <c r="A1" s="515" t="s">
        <v>1733</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row>
    <row r="2" spans="1:43">
      <c r="A2" s="518" t="s">
        <v>1320</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row>
    <row r="3" spans="1:43">
      <c r="A3" s="513" t="s">
        <v>39</v>
      </c>
      <c r="B3" s="517" t="s">
        <v>40</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4"/>
      <c r="AK3" s="514"/>
      <c r="AL3" s="512"/>
    </row>
    <row r="4" spans="1:43">
      <c r="A4" s="513"/>
      <c r="B4" s="514"/>
      <c r="C4" s="514"/>
      <c r="D4" s="514" t="s">
        <v>1183</v>
      </c>
      <c r="E4" s="514"/>
      <c r="F4" s="514"/>
      <c r="G4" s="514" t="s">
        <v>2065</v>
      </c>
      <c r="H4" s="514"/>
      <c r="I4" s="135" t="s">
        <v>14</v>
      </c>
      <c r="J4" s="2778"/>
      <c r="K4" s="2778"/>
      <c r="L4" s="2778"/>
      <c r="M4" s="2778"/>
      <c r="N4" s="512" t="s">
        <v>90</v>
      </c>
      <c r="O4" s="3011" t="s">
        <v>41</v>
      </c>
      <c r="P4" s="3011"/>
      <c r="Q4" s="135" t="s">
        <v>14</v>
      </c>
      <c r="R4" s="2778"/>
      <c r="S4" s="2778"/>
      <c r="T4" s="2778"/>
      <c r="U4" s="2778"/>
      <c r="V4" s="2778"/>
      <c r="W4" s="2778"/>
      <c r="X4" s="514" t="s">
        <v>1184</v>
      </c>
      <c r="Y4" s="514"/>
      <c r="Z4" s="514"/>
      <c r="AA4" s="514"/>
      <c r="AB4" s="514"/>
      <c r="AC4" s="514"/>
      <c r="AD4" s="514"/>
      <c r="AE4" s="514"/>
      <c r="AF4" s="514"/>
      <c r="AG4" s="514"/>
      <c r="AH4" s="514"/>
      <c r="AI4" s="514"/>
      <c r="AJ4" s="514"/>
      <c r="AK4" s="514"/>
      <c r="AL4" s="514"/>
      <c r="AM4" s="514"/>
      <c r="AN4" s="514"/>
      <c r="AO4" s="514"/>
      <c r="AP4" s="514"/>
      <c r="AQ4" s="512"/>
    </row>
    <row r="5" spans="1:43">
      <c r="A5" s="513" t="s">
        <v>28</v>
      </c>
      <c r="B5" s="517" t="s">
        <v>1185</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row>
    <row r="6" spans="1:43">
      <c r="A6" s="513"/>
      <c r="B6" s="517"/>
      <c r="C6" s="517"/>
      <c r="D6" s="517" t="s">
        <v>227</v>
      </c>
      <c r="E6" s="135" t="s">
        <v>1186</v>
      </c>
      <c r="F6" s="1225"/>
      <c r="G6" s="1225"/>
      <c r="H6" s="637" t="s">
        <v>90</v>
      </c>
      <c r="I6" s="517" t="s">
        <v>226</v>
      </c>
      <c r="J6" s="517" t="s">
        <v>42</v>
      </c>
      <c r="K6" s="517"/>
      <c r="L6" s="517"/>
      <c r="M6" s="517" t="s">
        <v>43</v>
      </c>
      <c r="N6" s="517"/>
      <c r="O6" s="517"/>
      <c r="P6" s="517"/>
      <c r="Q6" s="135"/>
      <c r="R6" s="135" t="s">
        <v>14</v>
      </c>
      <c r="S6" s="2778"/>
      <c r="T6" s="2778"/>
      <c r="U6" s="2778"/>
      <c r="V6" s="2778"/>
      <c r="W6" s="2778"/>
      <c r="X6" s="2778"/>
      <c r="Y6" s="2778"/>
      <c r="Z6" s="2778"/>
      <c r="AA6" s="2778"/>
      <c r="AB6" s="2778"/>
      <c r="AC6" s="2778"/>
      <c r="AD6" s="2778"/>
      <c r="AE6" s="2778"/>
      <c r="AF6" s="2778"/>
      <c r="AG6" s="2778"/>
      <c r="AH6" s="2778"/>
      <c r="AI6" s="135" t="s">
        <v>1184</v>
      </c>
      <c r="AJ6" s="517"/>
      <c r="AK6" s="517"/>
      <c r="AL6" s="517"/>
      <c r="AM6" s="517"/>
      <c r="AN6" s="517"/>
      <c r="AO6" s="517"/>
      <c r="AP6" s="517"/>
    </row>
    <row r="7" spans="1:43">
      <c r="A7" s="513"/>
      <c r="B7" s="517"/>
      <c r="C7" s="517"/>
      <c r="D7" s="517" t="s">
        <v>44</v>
      </c>
      <c r="E7" s="517"/>
      <c r="F7" s="517"/>
      <c r="H7" s="911" t="s">
        <v>1248</v>
      </c>
      <c r="I7" s="514" t="s">
        <v>491</v>
      </c>
      <c r="J7" s="818"/>
      <c r="K7" s="818"/>
      <c r="L7" s="911" t="s">
        <v>1248</v>
      </c>
      <c r="M7" s="514" t="s">
        <v>492</v>
      </c>
      <c r="N7" s="517"/>
      <c r="O7" s="517"/>
      <c r="P7" s="517"/>
      <c r="Q7" s="517"/>
      <c r="S7" s="517"/>
      <c r="T7" s="517"/>
      <c r="U7" s="517"/>
      <c r="V7" s="517"/>
      <c r="W7" s="517"/>
      <c r="X7" s="517"/>
      <c r="Z7" s="517"/>
      <c r="AA7" s="517"/>
      <c r="AB7" s="517"/>
      <c r="AC7" s="517"/>
      <c r="AD7" s="517"/>
      <c r="AE7" s="517"/>
      <c r="AJ7" s="517"/>
      <c r="AK7" s="517"/>
      <c r="AL7" s="517"/>
      <c r="AM7" s="517"/>
      <c r="AN7" s="517"/>
      <c r="AO7" s="517"/>
      <c r="AP7" s="517"/>
    </row>
    <row r="8" spans="1:43">
      <c r="A8" s="513" t="s">
        <v>29</v>
      </c>
      <c r="B8" s="517" t="s">
        <v>1187</v>
      </c>
      <c r="C8" s="514"/>
      <c r="D8" s="514"/>
      <c r="E8" s="514"/>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2"/>
    </row>
    <row r="9" spans="1:43">
      <c r="A9" s="513"/>
      <c r="B9" s="514"/>
      <c r="C9" s="514"/>
      <c r="D9" s="911" t="s">
        <v>1248</v>
      </c>
      <c r="E9" s="514" t="s">
        <v>491</v>
      </c>
      <c r="F9" s="517"/>
      <c r="G9" s="517" t="s">
        <v>710</v>
      </c>
      <c r="I9" s="517" t="s">
        <v>45</v>
      </c>
      <c r="J9" s="517"/>
      <c r="K9" s="517"/>
      <c r="L9" s="517"/>
      <c r="O9" s="911" t="s">
        <v>1248</v>
      </c>
      <c r="P9" s="514" t="s">
        <v>491</v>
      </c>
      <c r="Q9" s="517"/>
      <c r="R9" s="517"/>
      <c r="T9" s="911" t="s">
        <v>1248</v>
      </c>
      <c r="U9" s="514" t="s">
        <v>492</v>
      </c>
      <c r="W9" s="517"/>
      <c r="X9" s="517"/>
      <c r="AC9" s="514"/>
      <c r="AD9" s="514"/>
      <c r="AE9" s="514"/>
      <c r="AF9" s="514"/>
      <c r="AG9" s="514"/>
      <c r="AH9" s="514"/>
      <c r="AI9" s="512"/>
    </row>
    <row r="10" spans="1:43">
      <c r="C10" s="517"/>
      <c r="D10" s="911" t="s">
        <v>1248</v>
      </c>
      <c r="E10" s="514" t="s">
        <v>492</v>
      </c>
      <c r="I10" s="517" t="s">
        <v>46</v>
      </c>
      <c r="J10" s="517"/>
      <c r="K10" s="517"/>
      <c r="L10" s="517"/>
      <c r="M10" s="517"/>
      <c r="N10" s="517"/>
      <c r="O10" s="911" t="s">
        <v>1248</v>
      </c>
      <c r="P10" s="514" t="s">
        <v>83</v>
      </c>
      <c r="Q10" s="517"/>
      <c r="R10" s="517"/>
      <c r="T10" s="911" t="s">
        <v>1248</v>
      </c>
      <c r="U10" s="514" t="s">
        <v>84</v>
      </c>
      <c r="W10" s="517"/>
      <c r="X10" s="517"/>
      <c r="AC10" s="517"/>
      <c r="AD10" s="517"/>
      <c r="AE10" s="517"/>
      <c r="AF10" s="136"/>
      <c r="AG10" s="136"/>
      <c r="AH10" s="136"/>
    </row>
    <row r="11" spans="1:43">
      <c r="A11" s="518" t="s">
        <v>1324</v>
      </c>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row>
    <row r="12" spans="1:43">
      <c r="A12" s="143" t="s">
        <v>85</v>
      </c>
      <c r="B12" s="514" t="s">
        <v>1188</v>
      </c>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row>
    <row r="13" spans="1:43">
      <c r="B13" s="517"/>
      <c r="C13" s="517"/>
      <c r="D13" s="911" t="s">
        <v>1248</v>
      </c>
      <c r="E13" s="514" t="s">
        <v>491</v>
      </c>
      <c r="F13" s="517"/>
      <c r="G13" s="517"/>
      <c r="H13" s="517"/>
      <c r="I13" s="517"/>
      <c r="J13" s="517"/>
      <c r="K13" s="517"/>
      <c r="L13" s="135"/>
      <c r="M13" s="135"/>
      <c r="N13" s="135"/>
      <c r="O13" s="517"/>
      <c r="P13" s="135"/>
      <c r="Q13" s="151"/>
      <c r="R13" s="151"/>
      <c r="S13" s="151"/>
      <c r="T13" s="151"/>
      <c r="U13" s="135"/>
      <c r="V13" s="135"/>
      <c r="W13" s="135"/>
      <c r="X13" s="135"/>
      <c r="Y13" s="135"/>
      <c r="Z13" s="517"/>
      <c r="AA13" s="517"/>
      <c r="AB13" s="517"/>
      <c r="AC13" s="517"/>
      <c r="AD13" s="517"/>
      <c r="AE13" s="514"/>
      <c r="AF13" s="514"/>
      <c r="AG13" s="514"/>
      <c r="AH13" s="514"/>
      <c r="AI13" s="514"/>
    </row>
    <row r="14" spans="1:43">
      <c r="A14" s="109"/>
      <c r="B14" s="514"/>
      <c r="C14" s="514"/>
      <c r="D14" s="911" t="s">
        <v>1248</v>
      </c>
      <c r="E14" s="514" t="s">
        <v>492</v>
      </c>
      <c r="N14" s="514"/>
      <c r="O14" s="514"/>
      <c r="P14" s="514"/>
      <c r="Q14" s="514"/>
      <c r="R14" s="514"/>
      <c r="S14" s="514"/>
      <c r="T14" s="514"/>
      <c r="U14" s="514"/>
      <c r="V14" s="514"/>
      <c r="W14" s="514"/>
      <c r="X14" s="514"/>
      <c r="Y14" s="514"/>
      <c r="Z14" s="514"/>
      <c r="AA14" s="514"/>
      <c r="AB14" s="514"/>
      <c r="AC14" s="514"/>
      <c r="AD14" s="514"/>
      <c r="AE14" s="514"/>
      <c r="AF14" s="514"/>
      <c r="AG14" s="514"/>
      <c r="AH14" s="514"/>
      <c r="AI14" s="514"/>
    </row>
    <row r="15" spans="1:43">
      <c r="A15" s="143" t="s">
        <v>102</v>
      </c>
      <c r="B15" s="3012" t="s">
        <v>1051</v>
      </c>
      <c r="C15" s="3012"/>
      <c r="D15" s="3012"/>
      <c r="E15" s="3012"/>
      <c r="F15" s="3012"/>
      <c r="G15" s="3012"/>
      <c r="H15" s="3012"/>
      <c r="I15" s="3012"/>
      <c r="T15" s="517"/>
      <c r="U15" s="517"/>
      <c r="V15" s="517"/>
      <c r="W15" s="517"/>
      <c r="X15" s="517"/>
      <c r="Y15" s="517"/>
      <c r="Z15" s="517"/>
      <c r="AA15" s="517"/>
      <c r="AB15" s="517"/>
      <c r="AC15" s="517"/>
      <c r="AD15" s="517"/>
      <c r="AE15" s="517"/>
      <c r="AF15" s="517"/>
      <c r="AG15" s="514"/>
      <c r="AH15" s="514"/>
      <c r="AI15" s="514"/>
    </row>
    <row r="16" spans="1:43">
      <c r="B16" s="513" t="s">
        <v>30</v>
      </c>
      <c r="C16" s="517"/>
      <c r="D16" s="911" t="s">
        <v>1248</v>
      </c>
      <c r="E16" s="517" t="s">
        <v>1052</v>
      </c>
      <c r="F16" s="517"/>
      <c r="G16" s="517" t="s">
        <v>710</v>
      </c>
      <c r="H16" s="517"/>
      <c r="I16" s="512" t="s">
        <v>5</v>
      </c>
      <c r="J16" s="512"/>
      <c r="K16" s="512"/>
      <c r="L16" s="1225"/>
      <c r="M16" s="1225"/>
      <c r="N16" s="517" t="s">
        <v>420</v>
      </c>
      <c r="O16" s="517" t="s">
        <v>92</v>
      </c>
      <c r="P16" s="1225"/>
      <c r="Q16" s="1225"/>
      <c r="R16" s="517" t="s">
        <v>420</v>
      </c>
      <c r="S16" s="517"/>
      <c r="T16" s="517"/>
      <c r="W16" s="517"/>
      <c r="X16" s="514"/>
      <c r="Y16" s="517"/>
      <c r="Z16" s="517"/>
      <c r="AA16" s="517"/>
      <c r="AB16" s="514"/>
    </row>
    <row r="17" spans="1:35">
      <c r="B17" s="513"/>
      <c r="C17" s="514"/>
      <c r="D17" s="911" t="s">
        <v>1248</v>
      </c>
      <c r="E17" s="514" t="s">
        <v>492</v>
      </c>
      <c r="G17" s="517"/>
      <c r="H17" s="517"/>
      <c r="I17" s="514" t="s">
        <v>2038</v>
      </c>
      <c r="J17" s="517"/>
      <c r="K17" s="517"/>
      <c r="L17" s="517"/>
      <c r="M17" s="517"/>
      <c r="N17" s="517"/>
      <c r="O17" s="517"/>
      <c r="P17" s="517"/>
      <c r="Q17" s="517"/>
      <c r="R17" s="517"/>
      <c r="S17" s="517"/>
      <c r="T17" s="517"/>
      <c r="U17" s="514"/>
      <c r="V17" s="517"/>
      <c r="W17" s="911" t="s">
        <v>1248</v>
      </c>
      <c r="X17" s="514" t="s">
        <v>491</v>
      </c>
      <c r="Y17" s="514"/>
      <c r="Z17" s="911" t="s">
        <v>1248</v>
      </c>
      <c r="AA17" s="514" t="s">
        <v>492</v>
      </c>
    </row>
    <row r="18" spans="1:35">
      <c r="A18" s="142" t="s">
        <v>1053</v>
      </c>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4"/>
      <c r="AG18" s="514"/>
      <c r="AH18" s="514"/>
      <c r="AI18" s="514"/>
    </row>
    <row r="19" spans="1:35">
      <c r="A19" s="517"/>
      <c r="B19" s="517"/>
      <c r="C19" s="517"/>
      <c r="D19" s="911" t="s">
        <v>1248</v>
      </c>
      <c r="E19" s="517" t="s">
        <v>1052</v>
      </c>
      <c r="F19" s="517"/>
      <c r="G19" s="517"/>
      <c r="H19" s="517"/>
      <c r="I19" s="517"/>
      <c r="AI19" s="514"/>
    </row>
    <row r="20" spans="1:35">
      <c r="A20" s="517"/>
      <c r="B20" s="517"/>
      <c r="C20" s="517"/>
      <c r="D20" s="911" t="s">
        <v>1248</v>
      </c>
      <c r="E20" s="517" t="s">
        <v>492</v>
      </c>
      <c r="F20" s="517"/>
      <c r="G20" s="517"/>
      <c r="H20" s="517"/>
      <c r="I20" s="517"/>
      <c r="J20" s="517"/>
      <c r="K20" s="517"/>
      <c r="L20" s="517"/>
      <c r="M20" s="517"/>
      <c r="N20" s="517"/>
      <c r="O20" s="517"/>
      <c r="P20" s="517"/>
      <c r="Q20" s="517"/>
      <c r="R20" s="517"/>
      <c r="S20" s="517"/>
      <c r="U20" s="517"/>
      <c r="V20" s="517"/>
      <c r="AH20" s="517"/>
      <c r="AI20" s="514"/>
    </row>
    <row r="21" spans="1:35">
      <c r="A21" s="512" t="s">
        <v>11</v>
      </c>
      <c r="B21" s="3031" t="s">
        <v>110</v>
      </c>
      <c r="C21" s="3031"/>
      <c r="D21" s="3031"/>
      <c r="E21" s="3031"/>
      <c r="F21" s="3031"/>
      <c r="G21" s="3031"/>
      <c r="H21" s="3031"/>
      <c r="I21" s="3031"/>
      <c r="J21" s="3031"/>
      <c r="K21" s="3031"/>
      <c r="L21" s="3031"/>
      <c r="M21" s="517"/>
      <c r="N21" s="517"/>
      <c r="O21" s="517"/>
      <c r="P21" s="517"/>
      <c r="Q21" s="517"/>
      <c r="R21" s="517"/>
      <c r="S21" s="517"/>
      <c r="T21" s="517"/>
      <c r="U21" s="517"/>
      <c r="V21" s="517"/>
      <c r="W21" s="517"/>
      <c r="X21" s="517"/>
      <c r="Y21" s="517"/>
      <c r="Z21" s="517"/>
      <c r="AA21" s="517"/>
      <c r="AB21" s="517"/>
      <c r="AC21" s="517"/>
      <c r="AD21" s="517"/>
      <c r="AE21" s="517"/>
      <c r="AF21" s="514"/>
      <c r="AG21" s="514"/>
      <c r="AH21" s="514"/>
      <c r="AI21" s="514"/>
    </row>
    <row r="22" spans="1:35">
      <c r="A22" s="144"/>
      <c r="B22" s="517"/>
      <c r="C22" s="517"/>
      <c r="D22" s="911" t="s">
        <v>1248</v>
      </c>
      <c r="E22" s="517" t="s">
        <v>104</v>
      </c>
      <c r="F22" s="517"/>
      <c r="G22" s="517"/>
      <c r="H22" s="517"/>
      <c r="I22" s="517"/>
      <c r="J22" s="517"/>
      <c r="K22" s="517" t="s">
        <v>710</v>
      </c>
      <c r="L22" s="517" t="s">
        <v>2066</v>
      </c>
      <c r="M22" s="828"/>
      <c r="N22" s="828"/>
      <c r="O22" s="514" t="s">
        <v>2065</v>
      </c>
      <c r="P22" s="828"/>
      <c r="Q22" s="135" t="s">
        <v>14</v>
      </c>
      <c r="R22" s="2778"/>
      <c r="S22" s="2778"/>
      <c r="T22" s="2778"/>
      <c r="U22" s="2778"/>
      <c r="V22" s="512" t="s">
        <v>90</v>
      </c>
      <c r="W22" s="3011" t="s">
        <v>41</v>
      </c>
      <c r="X22" s="3011"/>
      <c r="Y22" s="135" t="s">
        <v>14</v>
      </c>
      <c r="Z22" s="2778"/>
      <c r="AA22" s="2778"/>
      <c r="AB22" s="2778"/>
      <c r="AC22" s="2778"/>
      <c r="AD22" s="2778"/>
      <c r="AE22" s="2778"/>
      <c r="AF22" s="514" t="s">
        <v>90</v>
      </c>
    </row>
    <row r="23" spans="1:35">
      <c r="A23" s="517"/>
      <c r="B23" s="517"/>
      <c r="C23" s="517"/>
      <c r="D23" s="911" t="s">
        <v>1248</v>
      </c>
      <c r="E23" s="517" t="s">
        <v>1191</v>
      </c>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4"/>
      <c r="AH23" s="514"/>
      <c r="AI23" s="514"/>
    </row>
    <row r="24" spans="1:35">
      <c r="A24" s="517"/>
      <c r="B24" s="517"/>
      <c r="C24" s="517"/>
      <c r="D24" s="911" t="s">
        <v>1248</v>
      </c>
      <c r="E24" s="517" t="s">
        <v>1192</v>
      </c>
      <c r="F24" s="517"/>
      <c r="G24" s="517"/>
      <c r="H24" s="517" t="s">
        <v>1189</v>
      </c>
      <c r="I24" s="2228"/>
      <c r="J24" s="2228"/>
      <c r="K24" s="2228"/>
      <c r="L24" s="2228"/>
      <c r="M24" s="2228"/>
      <c r="N24" s="2228"/>
      <c r="O24" s="2228"/>
      <c r="P24" s="2228"/>
      <c r="Q24" s="2228"/>
      <c r="R24" s="2228"/>
      <c r="S24" s="517" t="s">
        <v>1190</v>
      </c>
      <c r="T24" s="517"/>
      <c r="U24" s="517"/>
      <c r="V24" s="517"/>
      <c r="W24" s="517"/>
      <c r="X24" s="517"/>
      <c r="Y24" s="517"/>
      <c r="Z24" s="517"/>
      <c r="AA24" s="517"/>
      <c r="AB24" s="517"/>
      <c r="AC24" s="517"/>
      <c r="AD24" s="517"/>
      <c r="AE24" s="517"/>
      <c r="AF24" s="517"/>
      <c r="AG24" s="514"/>
      <c r="AH24" s="514"/>
      <c r="AI24" s="514"/>
    </row>
    <row r="25" spans="1:35">
      <c r="A25" s="517" t="s">
        <v>1193</v>
      </c>
      <c r="B25" s="517" t="s">
        <v>1054</v>
      </c>
      <c r="C25" s="517"/>
      <c r="D25" s="517"/>
      <c r="E25" s="517"/>
      <c r="F25" s="517"/>
      <c r="G25" s="517"/>
      <c r="H25" s="517"/>
      <c r="I25" s="522"/>
      <c r="J25" s="522"/>
      <c r="K25" s="522"/>
      <c r="L25" s="522"/>
      <c r="M25" s="522"/>
      <c r="N25" s="522"/>
      <c r="O25" s="522"/>
      <c r="P25" s="522"/>
      <c r="Q25" s="522"/>
      <c r="R25" s="522"/>
      <c r="S25" s="517"/>
      <c r="T25" s="517"/>
      <c r="U25" s="517"/>
      <c r="V25" s="517"/>
      <c r="W25" s="517"/>
      <c r="X25" s="517"/>
      <c r="Y25" s="517"/>
      <c r="Z25" s="517"/>
      <c r="AA25" s="517"/>
      <c r="AB25" s="517"/>
      <c r="AC25" s="517"/>
      <c r="AD25" s="517"/>
      <c r="AE25" s="517"/>
      <c r="AF25" s="517"/>
      <c r="AG25" s="514"/>
      <c r="AH25" s="514"/>
      <c r="AI25" s="514"/>
    </row>
    <row r="26" spans="1:35">
      <c r="A26" s="517"/>
      <c r="B26" s="517" t="s">
        <v>1194</v>
      </c>
      <c r="C26" s="517"/>
      <c r="D26" s="911" t="s">
        <v>1248</v>
      </c>
      <c r="E26" s="517" t="s">
        <v>1052</v>
      </c>
      <c r="F26" s="517" t="s">
        <v>1195</v>
      </c>
      <c r="G26" s="517" t="s">
        <v>1055</v>
      </c>
      <c r="H26" s="517"/>
      <c r="I26" s="522"/>
      <c r="J26" s="522"/>
      <c r="K26" s="522"/>
      <c r="L26" s="135" t="s">
        <v>1196</v>
      </c>
      <c r="M26" s="2217"/>
      <c r="N26" s="2217"/>
      <c r="O26" s="2217"/>
      <c r="P26" s="2217"/>
      <c r="Q26" s="2217"/>
      <c r="R26" s="2217"/>
      <c r="S26" s="2217"/>
      <c r="T26" s="2217"/>
      <c r="U26" s="2217"/>
      <c r="V26" s="2217"/>
      <c r="W26" s="517" t="s">
        <v>2067</v>
      </c>
      <c r="X26" s="517"/>
      <c r="Y26" s="517"/>
      <c r="Z26" s="517"/>
      <c r="AA26" s="517"/>
      <c r="AB26" s="517"/>
      <c r="AC26" s="517"/>
      <c r="AD26" s="517"/>
      <c r="AE26" s="517"/>
      <c r="AF26" s="517"/>
      <c r="AG26" s="514"/>
      <c r="AH26" s="514"/>
      <c r="AI26" s="514"/>
    </row>
    <row r="27" spans="1:35">
      <c r="A27" s="517"/>
      <c r="B27" s="517"/>
      <c r="C27" s="517"/>
      <c r="D27" s="911" t="s">
        <v>1248</v>
      </c>
      <c r="E27" s="517" t="s">
        <v>492</v>
      </c>
      <c r="F27" s="517"/>
      <c r="G27" s="517"/>
      <c r="H27" s="517"/>
      <c r="I27" s="522"/>
      <c r="J27" s="522"/>
      <c r="K27" s="522"/>
      <c r="L27" s="522"/>
      <c r="M27" s="522"/>
      <c r="N27" s="522"/>
      <c r="O27" s="522"/>
      <c r="P27" s="522"/>
      <c r="Q27" s="522"/>
      <c r="R27" s="522"/>
      <c r="S27" s="517"/>
      <c r="T27" s="517"/>
      <c r="U27" s="517"/>
      <c r="V27" s="517"/>
      <c r="W27" s="517"/>
      <c r="X27" s="517"/>
      <c r="Y27" s="517"/>
      <c r="Z27" s="517"/>
      <c r="AA27" s="517"/>
      <c r="AB27" s="517"/>
      <c r="AC27" s="517"/>
      <c r="AD27" s="517"/>
      <c r="AE27" s="517"/>
      <c r="AF27" s="517"/>
      <c r="AG27" s="514"/>
      <c r="AH27" s="514"/>
      <c r="AI27" s="514"/>
    </row>
    <row r="28" spans="1:35">
      <c r="A28" s="517" t="s">
        <v>362</v>
      </c>
      <c r="B28" s="517" t="s">
        <v>1247</v>
      </c>
      <c r="C28" s="517"/>
      <c r="D28" s="517"/>
      <c r="E28" s="517"/>
      <c r="F28" s="517"/>
      <c r="G28" s="517"/>
      <c r="H28" s="517"/>
      <c r="I28" s="522"/>
      <c r="J28" s="522"/>
      <c r="K28" s="522"/>
      <c r="L28" s="522"/>
      <c r="M28" s="522"/>
      <c r="N28" s="522"/>
      <c r="O28" s="522"/>
      <c r="P28" s="522"/>
      <c r="Q28" s="522"/>
      <c r="R28" s="522"/>
      <c r="S28" s="135"/>
      <c r="T28" s="517"/>
      <c r="U28" s="517"/>
      <c r="V28" s="517"/>
      <c r="W28" s="517"/>
      <c r="X28" s="517"/>
      <c r="Y28" s="517"/>
      <c r="Z28" s="517"/>
      <c r="AA28" s="517"/>
      <c r="AB28" s="517"/>
      <c r="AC28" s="517"/>
      <c r="AD28" s="517"/>
      <c r="AE28" s="517"/>
      <c r="AF28" s="517"/>
      <c r="AG28" s="514"/>
      <c r="AH28" s="514"/>
      <c r="AI28" s="514"/>
    </row>
    <row r="29" spans="1:35">
      <c r="A29" s="517"/>
      <c r="B29" s="517"/>
      <c r="C29" s="517"/>
      <c r="D29" s="911" t="s">
        <v>1248</v>
      </c>
      <c r="E29" s="514" t="s">
        <v>491</v>
      </c>
      <c r="F29" s="517"/>
      <c r="G29" s="517"/>
      <c r="H29" s="517"/>
      <c r="I29" s="522"/>
      <c r="J29" s="522"/>
      <c r="K29" s="522"/>
      <c r="L29" s="522"/>
      <c r="M29" s="522"/>
      <c r="N29" s="522"/>
      <c r="O29" s="522"/>
      <c r="P29" s="522"/>
      <c r="Q29" s="522"/>
      <c r="R29" s="522"/>
      <c r="S29" s="135"/>
      <c r="T29" s="517"/>
      <c r="U29" s="517"/>
      <c r="V29" s="517"/>
      <c r="W29" s="517"/>
      <c r="X29" s="517"/>
      <c r="Y29" s="517"/>
      <c r="Z29" s="517"/>
      <c r="AA29" s="517"/>
      <c r="AB29" s="517"/>
      <c r="AC29" s="517"/>
      <c r="AD29" s="517"/>
      <c r="AE29" s="517"/>
      <c r="AF29" s="517"/>
      <c r="AG29" s="514"/>
      <c r="AH29" s="514"/>
      <c r="AI29" s="514"/>
    </row>
    <row r="30" spans="1:35">
      <c r="A30" s="517"/>
      <c r="B30" s="517"/>
      <c r="C30" s="517"/>
      <c r="D30" s="911" t="s">
        <v>1248</v>
      </c>
      <c r="E30" s="514" t="s">
        <v>492</v>
      </c>
      <c r="G30" s="517"/>
      <c r="H30" s="517"/>
      <c r="I30" s="522"/>
      <c r="J30" s="522"/>
      <c r="K30" s="522"/>
      <c r="L30" s="522"/>
      <c r="M30" s="522"/>
      <c r="N30" s="522"/>
      <c r="O30" s="522"/>
      <c r="P30" s="522"/>
      <c r="Q30" s="522"/>
      <c r="R30" s="522"/>
      <c r="S30" s="135"/>
      <c r="T30" s="517"/>
      <c r="U30" s="517"/>
      <c r="V30" s="517"/>
      <c r="W30" s="517"/>
      <c r="X30" s="517"/>
      <c r="Y30" s="517"/>
      <c r="Z30" s="517"/>
      <c r="AA30" s="517"/>
      <c r="AB30" s="517"/>
      <c r="AC30" s="517"/>
      <c r="AD30" s="517"/>
      <c r="AE30" s="517"/>
      <c r="AF30" s="517"/>
      <c r="AG30" s="514"/>
      <c r="AH30" s="514"/>
      <c r="AI30" s="514"/>
    </row>
    <row r="31" spans="1:35" ht="13.5" customHeight="1">
      <c r="A31" s="145" t="s">
        <v>1197</v>
      </c>
      <c r="B31" s="517" t="s">
        <v>31</v>
      </c>
      <c r="C31" s="517"/>
      <c r="D31" s="517"/>
      <c r="E31" s="517"/>
      <c r="F31" s="517"/>
      <c r="G31" s="517"/>
      <c r="H31" s="517"/>
      <c r="I31" s="517"/>
      <c r="J31" s="517"/>
      <c r="K31" s="517"/>
      <c r="L31" s="517"/>
      <c r="M31" s="517"/>
      <c r="N31" s="517"/>
      <c r="O31" s="517"/>
      <c r="P31" s="517"/>
      <c r="Q31" s="517"/>
      <c r="R31" s="517"/>
      <c r="S31" s="517"/>
      <c r="T31" s="517"/>
      <c r="U31" s="517"/>
      <c r="V31" s="517"/>
      <c r="W31" s="514"/>
      <c r="X31" s="514"/>
      <c r="Y31" s="514"/>
      <c r="Z31" s="514"/>
      <c r="AA31" s="514"/>
      <c r="AB31" s="514"/>
      <c r="AC31" s="514"/>
      <c r="AD31" s="514"/>
      <c r="AE31" s="514"/>
      <c r="AF31" s="514"/>
      <c r="AG31" s="514"/>
      <c r="AH31" s="514"/>
      <c r="AI31" s="514"/>
    </row>
    <row r="32" spans="1:35" ht="9.9499999999999993" customHeight="1">
      <c r="A32" s="3021" t="s">
        <v>105</v>
      </c>
      <c r="B32" s="3022"/>
      <c r="C32" s="3022"/>
      <c r="D32" s="3023"/>
      <c r="E32" s="3027"/>
      <c r="F32" s="3028"/>
      <c r="G32" s="3017" t="str">
        <f>IF(E32="","",IF(E32=1,12,E32-1))</f>
        <v/>
      </c>
      <c r="H32" s="3018"/>
      <c r="I32" s="3017" t="str">
        <f>IF(G32="","",IF(G32=1,12,G32-1))</f>
        <v/>
      </c>
      <c r="J32" s="3018"/>
      <c r="K32" s="3017" t="str">
        <f>IF(I32="","",IF(I32=1,12,I32-1))</f>
        <v/>
      </c>
      <c r="L32" s="3018"/>
      <c r="M32" s="3017" t="str">
        <f>IF(K32="","",IF(K32=1,12,K32-1))</f>
        <v/>
      </c>
      <c r="N32" s="3018"/>
      <c r="O32" s="3017" t="str">
        <f>IF(M32="","",IF(M32=1,12,M32-1))</f>
        <v/>
      </c>
      <c r="P32" s="3018"/>
      <c r="Q32" s="3017" t="str">
        <f>IF(O32="","",IF(O32=1,12,O32-1))</f>
        <v/>
      </c>
      <c r="R32" s="3018"/>
      <c r="S32" s="3017" t="str">
        <f>IF(Q32="","",IF(Q32=1,12,Q32-1))</f>
        <v/>
      </c>
      <c r="T32" s="3018"/>
      <c r="U32" s="3017" t="str">
        <f>IF(S32="","",IF(S32=1,12,S32-1))</f>
        <v/>
      </c>
      <c r="V32" s="3018"/>
      <c r="W32" s="3017" t="str">
        <f>IF(U32="","",IF(U32=1,12,U32-1))</f>
        <v/>
      </c>
      <c r="X32" s="3018"/>
      <c r="Y32" s="3017" t="str">
        <f>IF(W32="","",IF(W32=1,12,W32-1))</f>
        <v/>
      </c>
      <c r="Z32" s="3018"/>
      <c r="AA32" s="3017" t="str">
        <f>IF(Y32="","",IF(Y32=1,12,Y32-1))</f>
        <v/>
      </c>
      <c r="AB32" s="3018"/>
    </row>
    <row r="33" spans="1:37" ht="9.9499999999999993" customHeight="1">
      <c r="A33" s="3024"/>
      <c r="B33" s="3025"/>
      <c r="C33" s="3025"/>
      <c r="D33" s="3026"/>
      <c r="E33" s="3029"/>
      <c r="F33" s="3030"/>
      <c r="G33" s="3019"/>
      <c r="H33" s="3020"/>
      <c r="I33" s="3019"/>
      <c r="J33" s="3020"/>
      <c r="K33" s="3019"/>
      <c r="L33" s="3020"/>
      <c r="M33" s="3019"/>
      <c r="N33" s="3020"/>
      <c r="O33" s="3019"/>
      <c r="P33" s="3020"/>
      <c r="Q33" s="3019"/>
      <c r="R33" s="3020"/>
      <c r="S33" s="3019"/>
      <c r="T33" s="3020"/>
      <c r="U33" s="3019"/>
      <c r="V33" s="3020"/>
      <c r="W33" s="3019"/>
      <c r="X33" s="3020"/>
      <c r="Y33" s="3019"/>
      <c r="Z33" s="3020"/>
      <c r="AA33" s="3019"/>
      <c r="AB33" s="3020"/>
    </row>
    <row r="34" spans="1:37" ht="13.5" customHeight="1">
      <c r="A34" s="1260" t="s">
        <v>106</v>
      </c>
      <c r="B34" s="1261"/>
      <c r="C34" s="1261"/>
      <c r="D34" s="2455"/>
      <c r="E34" s="3013"/>
      <c r="F34" s="3014"/>
      <c r="G34" s="3013"/>
      <c r="H34" s="3014"/>
      <c r="I34" s="3013"/>
      <c r="J34" s="3014"/>
      <c r="K34" s="3013"/>
      <c r="L34" s="3014"/>
      <c r="M34" s="3013"/>
      <c r="N34" s="3014"/>
      <c r="O34" s="3013"/>
      <c r="P34" s="3014"/>
      <c r="Q34" s="3013"/>
      <c r="R34" s="3014"/>
      <c r="S34" s="3013"/>
      <c r="T34" s="3014"/>
      <c r="U34" s="3013"/>
      <c r="V34" s="3014"/>
      <c r="W34" s="3013"/>
      <c r="X34" s="3014"/>
      <c r="Y34" s="3013"/>
      <c r="Z34" s="3014"/>
      <c r="AA34" s="3013"/>
      <c r="AB34" s="3014"/>
    </row>
    <row r="35" spans="1:37" ht="13.5" customHeight="1">
      <c r="A35" s="1139"/>
      <c r="B35" s="1262"/>
      <c r="C35" s="1262"/>
      <c r="D35" s="1141"/>
      <c r="E35" s="3015"/>
      <c r="F35" s="3016"/>
      <c r="G35" s="3015"/>
      <c r="H35" s="3016"/>
      <c r="I35" s="3015"/>
      <c r="J35" s="3016"/>
      <c r="K35" s="3015"/>
      <c r="L35" s="3016"/>
      <c r="M35" s="3015"/>
      <c r="N35" s="3016"/>
      <c r="O35" s="3015"/>
      <c r="P35" s="3016"/>
      <c r="Q35" s="3015"/>
      <c r="R35" s="3016"/>
      <c r="S35" s="3015"/>
      <c r="T35" s="3016"/>
      <c r="U35" s="3015"/>
      <c r="V35" s="3016"/>
      <c r="W35" s="3015"/>
      <c r="X35" s="3016"/>
      <c r="Y35" s="3015"/>
      <c r="Z35" s="3016"/>
      <c r="AA35" s="3015"/>
      <c r="AB35" s="3016"/>
    </row>
    <row r="36" spans="1:37" ht="13.5" customHeight="1">
      <c r="A36" s="1260" t="s">
        <v>107</v>
      </c>
      <c r="B36" s="3032"/>
      <c r="C36" s="3032"/>
      <c r="D36" s="3033"/>
      <c r="E36" s="3013"/>
      <c r="F36" s="3014"/>
      <c r="G36" s="3013"/>
      <c r="H36" s="3014"/>
      <c r="I36" s="3013"/>
      <c r="J36" s="3014"/>
      <c r="K36" s="3013"/>
      <c r="L36" s="3014"/>
      <c r="M36" s="3013"/>
      <c r="N36" s="3014"/>
      <c r="O36" s="3013"/>
      <c r="P36" s="3014"/>
      <c r="Q36" s="3013"/>
      <c r="R36" s="3014"/>
      <c r="S36" s="3013"/>
      <c r="T36" s="3014"/>
      <c r="U36" s="3013"/>
      <c r="V36" s="3014"/>
      <c r="W36" s="3013"/>
      <c r="X36" s="3014"/>
      <c r="Y36" s="3013"/>
      <c r="Z36" s="3014"/>
      <c r="AA36" s="3013"/>
      <c r="AB36" s="3014"/>
    </row>
    <row r="37" spans="1:37" ht="13.5" customHeight="1">
      <c r="A37" s="3034"/>
      <c r="B37" s="3035"/>
      <c r="C37" s="3035"/>
      <c r="D37" s="3036"/>
      <c r="E37" s="3015"/>
      <c r="F37" s="3016"/>
      <c r="G37" s="3015"/>
      <c r="H37" s="3016"/>
      <c r="I37" s="3015"/>
      <c r="J37" s="3016"/>
      <c r="K37" s="3015"/>
      <c r="L37" s="3016"/>
      <c r="M37" s="3015"/>
      <c r="N37" s="3016"/>
      <c r="O37" s="3015"/>
      <c r="P37" s="3016"/>
      <c r="Q37" s="3015"/>
      <c r="R37" s="3016"/>
      <c r="S37" s="3015"/>
      <c r="T37" s="3016"/>
      <c r="U37" s="3015"/>
      <c r="V37" s="3016"/>
      <c r="W37" s="3015"/>
      <c r="X37" s="3016"/>
      <c r="Y37" s="3015"/>
      <c r="Z37" s="3016"/>
      <c r="AA37" s="3015"/>
      <c r="AB37" s="3016"/>
    </row>
    <row r="38" spans="1:37">
      <c r="A38" s="3037" t="s">
        <v>1428</v>
      </c>
      <c r="B38" s="3037"/>
      <c r="C38" s="3037"/>
      <c r="D38" s="3037"/>
      <c r="E38" s="3037"/>
      <c r="F38" s="3037"/>
      <c r="G38" s="3037"/>
      <c r="H38" s="3037"/>
      <c r="I38" s="3037"/>
      <c r="J38" s="3037"/>
      <c r="K38" s="3037"/>
      <c r="L38" s="3037"/>
      <c r="M38" s="3037"/>
      <c r="N38" s="3037"/>
      <c r="O38" s="3037"/>
      <c r="P38" s="3037"/>
      <c r="Q38" s="3037"/>
      <c r="R38" s="3037"/>
      <c r="S38" s="3037"/>
      <c r="T38" s="3037"/>
      <c r="U38" s="3037"/>
      <c r="V38" s="3037"/>
      <c r="W38" s="3037"/>
      <c r="X38" s="3037"/>
      <c r="Y38" s="3037"/>
      <c r="Z38" s="3037"/>
      <c r="AA38" s="3037"/>
      <c r="AB38" s="3037"/>
      <c r="AC38" s="3037"/>
      <c r="AD38" s="3037"/>
      <c r="AE38" s="3037"/>
      <c r="AF38" s="3037"/>
      <c r="AG38" s="3037"/>
      <c r="AH38" s="3037"/>
      <c r="AI38" s="3037"/>
    </row>
    <row r="39" spans="1:37">
      <c r="A39" s="143" t="s">
        <v>1198</v>
      </c>
      <c r="B39" s="143" t="s">
        <v>1199</v>
      </c>
      <c r="C39" s="142"/>
      <c r="D39" s="142"/>
      <c r="E39" s="142"/>
      <c r="F39" s="142"/>
      <c r="G39" s="142"/>
      <c r="H39" s="142"/>
      <c r="I39" s="142"/>
      <c r="J39" s="142"/>
      <c r="K39" s="142"/>
      <c r="L39" s="142"/>
      <c r="M39" s="142"/>
      <c r="N39" s="142"/>
      <c r="O39" s="142"/>
      <c r="P39" s="142"/>
      <c r="Q39" s="142"/>
      <c r="R39" s="517" t="s">
        <v>1276</v>
      </c>
      <c r="S39" s="517"/>
      <c r="T39" s="2599"/>
      <c r="U39" s="2599"/>
      <c r="V39" s="517" t="s">
        <v>419</v>
      </c>
      <c r="W39" s="2599"/>
      <c r="X39" s="2599"/>
      <c r="Y39" s="517" t="s">
        <v>420</v>
      </c>
      <c r="Z39" s="2599"/>
      <c r="AA39" s="2599"/>
      <c r="AB39" s="517" t="s">
        <v>421</v>
      </c>
      <c r="AC39" s="514" t="s">
        <v>108</v>
      </c>
      <c r="AD39" s="512"/>
      <c r="AF39" s="517"/>
      <c r="AG39" s="517"/>
      <c r="AH39" s="517"/>
      <c r="AI39" s="517"/>
      <c r="AJ39" s="517"/>
      <c r="AK39" s="517"/>
    </row>
    <row r="40" spans="1:37" ht="13.5" customHeight="1">
      <c r="A40" s="1133" t="s">
        <v>1200</v>
      </c>
      <c r="B40" s="1133"/>
      <c r="C40" s="1133"/>
      <c r="D40" s="1133"/>
      <c r="E40" s="1133" t="s">
        <v>33</v>
      </c>
      <c r="F40" s="1133"/>
      <c r="G40" s="1133"/>
      <c r="H40" s="1133"/>
      <c r="I40" s="1133"/>
      <c r="J40" s="1133"/>
      <c r="K40" s="1133"/>
      <c r="L40" s="1133"/>
      <c r="M40" s="1133"/>
      <c r="N40" s="1133"/>
      <c r="O40" s="1133"/>
      <c r="P40" s="1133"/>
      <c r="Q40" s="1133"/>
      <c r="R40" s="1133"/>
      <c r="S40" s="1133"/>
      <c r="T40" s="1133"/>
      <c r="U40" s="1133" t="s">
        <v>34</v>
      </c>
      <c r="V40" s="1133"/>
      <c r="W40" s="1133"/>
      <c r="X40" s="1133"/>
      <c r="Y40" s="1133"/>
      <c r="Z40" s="1133"/>
      <c r="AA40" s="1133"/>
      <c r="AB40" s="1133"/>
      <c r="AC40" s="1133"/>
      <c r="AD40" s="1133"/>
      <c r="AE40" s="1133"/>
      <c r="AF40" s="1133"/>
    </row>
    <row r="41" spans="1:37" ht="13.5" customHeight="1">
      <c r="A41" s="1133"/>
      <c r="B41" s="1133"/>
      <c r="C41" s="1133"/>
      <c r="D41" s="1133"/>
      <c r="E41" s="1133" t="s">
        <v>35</v>
      </c>
      <c r="F41" s="1133"/>
      <c r="G41" s="1133"/>
      <c r="H41" s="1133"/>
      <c r="I41" s="1133" t="s">
        <v>36</v>
      </c>
      <c r="J41" s="1133"/>
      <c r="K41" s="1133"/>
      <c r="L41" s="1133"/>
      <c r="M41" s="1133" t="s">
        <v>37</v>
      </c>
      <c r="N41" s="1133"/>
      <c r="O41" s="1133"/>
      <c r="P41" s="1133"/>
      <c r="Q41" s="1133" t="s">
        <v>38</v>
      </c>
      <c r="R41" s="1133"/>
      <c r="S41" s="1133"/>
      <c r="T41" s="1133"/>
      <c r="U41" s="1133" t="s">
        <v>35</v>
      </c>
      <c r="V41" s="1133"/>
      <c r="W41" s="1133"/>
      <c r="X41" s="1133"/>
      <c r="Y41" s="1133" t="s">
        <v>36</v>
      </c>
      <c r="Z41" s="1133"/>
      <c r="AA41" s="1133"/>
      <c r="AB41" s="1133"/>
      <c r="AC41" s="1133" t="s">
        <v>37</v>
      </c>
      <c r="AD41" s="1133"/>
      <c r="AE41" s="1133"/>
      <c r="AF41" s="1133"/>
    </row>
    <row r="42" spans="1:37" ht="13.5" customHeight="1">
      <c r="A42" s="1133" t="s">
        <v>1278</v>
      </c>
      <c r="B42" s="1133"/>
      <c r="C42" s="1133"/>
      <c r="D42" s="1133"/>
      <c r="E42" s="3038"/>
      <c r="F42" s="3038"/>
      <c r="G42" s="3038"/>
      <c r="H42" s="3038"/>
      <c r="I42" s="3038"/>
      <c r="J42" s="3038"/>
      <c r="K42" s="3038"/>
      <c r="L42" s="3038"/>
      <c r="M42" s="3038"/>
      <c r="N42" s="3038"/>
      <c r="O42" s="3038"/>
      <c r="P42" s="3038"/>
      <c r="Q42" s="3038"/>
      <c r="R42" s="3038"/>
      <c r="S42" s="3038"/>
      <c r="T42" s="3038"/>
      <c r="U42" s="3038"/>
      <c r="V42" s="3038"/>
      <c r="W42" s="3038"/>
      <c r="X42" s="3038"/>
      <c r="Y42" s="3038"/>
      <c r="Z42" s="3038"/>
      <c r="AA42" s="3038"/>
      <c r="AB42" s="3038"/>
      <c r="AC42" s="3038"/>
      <c r="AD42" s="3038"/>
      <c r="AE42" s="3038"/>
      <c r="AF42" s="3038"/>
    </row>
    <row r="43" spans="1:37" ht="13.5" customHeight="1">
      <c r="A43" s="1133"/>
      <c r="B43" s="1133"/>
      <c r="C43" s="1133"/>
      <c r="D43" s="1133"/>
      <c r="E43" s="3038"/>
      <c r="F43" s="3038"/>
      <c r="G43" s="3038"/>
      <c r="H43" s="3038"/>
      <c r="I43" s="3038"/>
      <c r="J43" s="3038"/>
      <c r="K43" s="3038"/>
      <c r="L43" s="3038"/>
      <c r="M43" s="3038"/>
      <c r="N43" s="3038"/>
      <c r="O43" s="3038"/>
      <c r="P43" s="3038"/>
      <c r="Q43" s="3038"/>
      <c r="R43" s="3038"/>
      <c r="S43" s="3038"/>
      <c r="T43" s="3038"/>
      <c r="U43" s="3038"/>
      <c r="V43" s="3038"/>
      <c r="W43" s="3038"/>
      <c r="X43" s="3038"/>
      <c r="Y43" s="3038"/>
      <c r="Z43" s="3038"/>
      <c r="AA43" s="3038"/>
      <c r="AB43" s="3038"/>
      <c r="AC43" s="3038"/>
      <c r="AD43" s="3038"/>
      <c r="AE43" s="3038"/>
      <c r="AF43" s="3038"/>
    </row>
    <row r="44" spans="1:37" ht="13.5" customHeight="1">
      <c r="A44" s="1133" t="s">
        <v>1279</v>
      </c>
      <c r="B44" s="1133"/>
      <c r="C44" s="1133"/>
      <c r="D44" s="1133"/>
      <c r="E44" s="3038"/>
      <c r="F44" s="3038"/>
      <c r="G44" s="3038"/>
      <c r="H44" s="3038"/>
      <c r="I44" s="3038"/>
      <c r="J44" s="3038"/>
      <c r="K44" s="3038"/>
      <c r="L44" s="3038"/>
      <c r="M44" s="3038"/>
      <c r="N44" s="3038"/>
      <c r="O44" s="3038"/>
      <c r="P44" s="3038"/>
      <c r="Q44" s="3038"/>
      <c r="R44" s="3038"/>
      <c r="S44" s="3038"/>
      <c r="T44" s="3038"/>
      <c r="U44" s="3038"/>
      <c r="V44" s="3038"/>
      <c r="W44" s="3038"/>
      <c r="X44" s="3038"/>
      <c r="Y44" s="3038"/>
      <c r="Z44" s="3038"/>
      <c r="AA44" s="3038"/>
      <c r="AB44" s="3038"/>
      <c r="AC44" s="3038"/>
      <c r="AD44" s="3038"/>
      <c r="AE44" s="3038"/>
      <c r="AF44" s="3038"/>
    </row>
    <row r="45" spans="1:37" ht="13.5" customHeight="1">
      <c r="A45" s="1133"/>
      <c r="B45" s="1133"/>
      <c r="C45" s="1133"/>
      <c r="D45" s="1133"/>
      <c r="E45" s="3038"/>
      <c r="F45" s="3038"/>
      <c r="G45" s="3038"/>
      <c r="H45" s="3038"/>
      <c r="I45" s="3038"/>
      <c r="J45" s="3038"/>
      <c r="K45" s="3038"/>
      <c r="L45" s="3038"/>
      <c r="M45" s="3038"/>
      <c r="N45" s="3038"/>
      <c r="O45" s="3038"/>
      <c r="P45" s="3038"/>
      <c r="Q45" s="3038"/>
      <c r="R45" s="3038"/>
      <c r="S45" s="3038"/>
      <c r="T45" s="3038"/>
      <c r="U45" s="3038"/>
      <c r="V45" s="3038"/>
      <c r="W45" s="3038"/>
      <c r="X45" s="3038"/>
      <c r="Y45" s="3038"/>
      <c r="Z45" s="3038"/>
      <c r="AA45" s="3038"/>
      <c r="AB45" s="3038"/>
      <c r="AC45" s="3038"/>
      <c r="AD45" s="3038"/>
      <c r="AE45" s="3038"/>
      <c r="AF45" s="3038"/>
    </row>
    <row r="46" spans="1:37" ht="13.5" customHeight="1">
      <c r="A46" s="1260" t="s">
        <v>7</v>
      </c>
      <c r="B46" s="1261"/>
      <c r="C46" s="1261"/>
      <c r="D46" s="2455"/>
      <c r="E46" s="262" t="s">
        <v>8</v>
      </c>
      <c r="F46" s="537"/>
      <c r="G46" s="537"/>
      <c r="H46" s="537"/>
      <c r="I46" s="537"/>
      <c r="J46" s="263"/>
      <c r="K46" s="263"/>
      <c r="L46" s="537"/>
      <c r="M46" s="537"/>
      <c r="N46" s="537"/>
      <c r="O46" s="537"/>
      <c r="P46" s="537"/>
      <c r="Q46" s="537"/>
      <c r="R46" s="537"/>
      <c r="S46" s="537"/>
      <c r="T46" s="539"/>
      <c r="U46" s="262" t="s">
        <v>8</v>
      </c>
      <c r="V46" s="537"/>
      <c r="W46" s="264"/>
      <c r="X46" s="264"/>
      <c r="Y46" s="264"/>
      <c r="Z46" s="265"/>
      <c r="AA46" s="265"/>
      <c r="AB46" s="264"/>
      <c r="AC46" s="264"/>
      <c r="AD46" s="264"/>
      <c r="AE46" s="264"/>
      <c r="AF46" s="266"/>
      <c r="AG46" s="267"/>
    </row>
    <row r="47" spans="1:37" ht="13.5" customHeight="1">
      <c r="A47" s="1249"/>
      <c r="B47" s="1250"/>
      <c r="C47" s="1250"/>
      <c r="D47" s="2625"/>
      <c r="E47" s="268" t="s">
        <v>9</v>
      </c>
      <c r="F47" s="811"/>
      <c r="G47" s="811"/>
      <c r="H47" s="811"/>
      <c r="I47" s="811"/>
      <c r="J47" s="269"/>
      <c r="K47" s="269"/>
      <c r="L47" s="811"/>
      <c r="M47" s="811"/>
      <c r="N47" s="811"/>
      <c r="O47" s="811"/>
      <c r="P47" s="269"/>
      <c r="Q47" s="269"/>
      <c r="R47" s="811"/>
      <c r="S47" s="811"/>
      <c r="T47" s="812"/>
      <c r="U47" s="268" t="s">
        <v>9</v>
      </c>
      <c r="V47" s="811"/>
      <c r="W47" s="270"/>
      <c r="X47" s="270"/>
      <c r="Y47" s="270"/>
      <c r="Z47" s="271"/>
      <c r="AA47" s="271"/>
      <c r="AB47" s="270"/>
      <c r="AC47" s="270"/>
      <c r="AD47" s="270"/>
      <c r="AE47" s="271"/>
      <c r="AF47" s="272"/>
    </row>
    <row r="48" spans="1:37" ht="13.5" customHeight="1">
      <c r="A48" s="1139"/>
      <c r="B48" s="1262"/>
      <c r="C48" s="1262"/>
      <c r="D48" s="1141"/>
      <c r="E48" s="273" t="s">
        <v>10</v>
      </c>
      <c r="F48" s="538"/>
      <c r="G48" s="538"/>
      <c r="H48" s="538"/>
      <c r="I48" s="538"/>
      <c r="J48" s="274"/>
      <c r="K48" s="274"/>
      <c r="L48" s="538"/>
      <c r="M48" s="538"/>
      <c r="N48" s="538"/>
      <c r="O48" s="538"/>
      <c r="P48" s="274"/>
      <c r="Q48" s="274"/>
      <c r="R48" s="538"/>
      <c r="S48" s="538"/>
      <c r="T48" s="813"/>
      <c r="U48" s="273" t="s">
        <v>10</v>
      </c>
      <c r="V48" s="538"/>
      <c r="W48" s="275"/>
      <c r="X48" s="275"/>
      <c r="Y48" s="275"/>
      <c r="Z48" s="276"/>
      <c r="AA48" s="276"/>
      <c r="AB48" s="275"/>
      <c r="AC48" s="275"/>
      <c r="AD48" s="275"/>
      <c r="AE48" s="276"/>
      <c r="AF48" s="277"/>
    </row>
    <row r="49" spans="1:35">
      <c r="A49" s="517" t="s">
        <v>1201</v>
      </c>
      <c r="B49" s="517" t="s">
        <v>1273</v>
      </c>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row>
    <row r="50" spans="1:35">
      <c r="A50" s="513"/>
      <c r="B50" s="512"/>
      <c r="C50" s="512"/>
      <c r="D50" s="911" t="s">
        <v>1248</v>
      </c>
      <c r="E50" s="512" t="s">
        <v>1202</v>
      </c>
      <c r="F50" s="512"/>
      <c r="G50" s="512"/>
      <c r="H50" s="512"/>
      <c r="I50" s="512"/>
      <c r="J50" s="512"/>
      <c r="K50" s="512"/>
      <c r="L50" s="512"/>
      <c r="M50" s="512"/>
      <c r="N50" s="232" t="s">
        <v>1661</v>
      </c>
      <c r="O50" s="512"/>
      <c r="P50" s="512"/>
      <c r="Q50" s="512"/>
      <c r="R50" s="512"/>
      <c r="S50" s="512"/>
      <c r="T50" s="512"/>
      <c r="U50" s="512"/>
      <c r="V50" s="512"/>
      <c r="W50" s="512"/>
      <c r="X50" s="512"/>
      <c r="Y50" s="512"/>
      <c r="Z50" s="512"/>
      <c r="AA50" s="512"/>
      <c r="AB50" s="512"/>
      <c r="AC50" s="512"/>
      <c r="AD50" s="512"/>
      <c r="AE50" s="512"/>
      <c r="AF50" s="512"/>
    </row>
    <row r="51" spans="1:35">
      <c r="A51" s="513"/>
      <c r="B51" s="512"/>
      <c r="C51" s="512"/>
      <c r="D51" s="911" t="s">
        <v>1248</v>
      </c>
      <c r="E51" s="512" t="s">
        <v>1037</v>
      </c>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row>
    <row r="52" spans="1:35" ht="13.5" customHeight="1">
      <c r="A52" s="145" t="s">
        <v>1316</v>
      </c>
      <c r="B52" s="517" t="s">
        <v>1203</v>
      </c>
      <c r="C52" s="517"/>
      <c r="D52" s="517"/>
      <c r="E52" s="517"/>
      <c r="F52" s="517"/>
      <c r="G52" s="146"/>
      <c r="H52" s="3037" t="s">
        <v>1429</v>
      </c>
      <c r="I52" s="3037"/>
      <c r="J52" s="3037"/>
      <c r="K52" s="3037"/>
      <c r="L52" s="3037"/>
      <c r="M52" s="3037"/>
      <c r="N52" s="3037"/>
      <c r="O52" s="3037"/>
      <c r="P52" s="3037"/>
      <c r="Q52" s="3037"/>
      <c r="R52" s="3037"/>
      <c r="S52" s="3037"/>
      <c r="T52" s="3037"/>
      <c r="U52" s="3037"/>
      <c r="V52" s="3037"/>
      <c r="W52" s="3037"/>
      <c r="X52" s="3037"/>
      <c r="Y52" s="3037"/>
      <c r="Z52" s="3037"/>
      <c r="AA52" s="3037"/>
      <c r="AB52" s="3037"/>
      <c r="AC52" s="3037"/>
      <c r="AD52" s="3037"/>
      <c r="AE52" s="3037"/>
      <c r="AF52" s="3037"/>
      <c r="AG52" s="3037"/>
      <c r="AH52" s="147"/>
      <c r="AI52" s="147"/>
    </row>
    <row r="53" spans="1:35" ht="6.95" customHeight="1">
      <c r="A53" s="1133" t="s">
        <v>1252</v>
      </c>
      <c r="B53" s="1133"/>
      <c r="C53" s="1133"/>
      <c r="D53" s="1133"/>
      <c r="E53" s="1978" t="s">
        <v>109</v>
      </c>
      <c r="F53" s="1019"/>
      <c r="G53" s="1019"/>
      <c r="H53" s="1019"/>
      <c r="I53" s="1019"/>
      <c r="J53" s="1019"/>
      <c r="K53" s="1019"/>
      <c r="L53" s="1019"/>
      <c r="M53" s="1019"/>
      <c r="N53" s="1019"/>
      <c r="O53" s="1019"/>
      <c r="P53" s="1979"/>
      <c r="Q53" s="1133" t="s">
        <v>1252</v>
      </c>
      <c r="R53" s="1133"/>
      <c r="S53" s="1133"/>
      <c r="T53" s="1133"/>
      <c r="U53" s="1978" t="s">
        <v>109</v>
      </c>
      <c r="V53" s="1019"/>
      <c r="W53" s="1019"/>
      <c r="X53" s="1019"/>
      <c r="Y53" s="1019"/>
      <c r="Z53" s="1019"/>
      <c r="AA53" s="1019"/>
      <c r="AB53" s="1019"/>
      <c r="AC53" s="1019"/>
      <c r="AD53" s="1019"/>
      <c r="AE53" s="1019"/>
      <c r="AF53" s="1979"/>
    </row>
    <row r="54" spans="1:35" ht="6.95" customHeight="1">
      <c r="A54" s="1133"/>
      <c r="B54" s="1133"/>
      <c r="C54" s="1133"/>
      <c r="D54" s="1133"/>
      <c r="E54" s="1442"/>
      <c r="F54" s="1941"/>
      <c r="G54" s="1941"/>
      <c r="H54" s="1941"/>
      <c r="I54" s="1941"/>
      <c r="J54" s="1941"/>
      <c r="K54" s="1941"/>
      <c r="L54" s="1941"/>
      <c r="M54" s="1941"/>
      <c r="N54" s="1941"/>
      <c r="O54" s="1941"/>
      <c r="P54" s="1981"/>
      <c r="Q54" s="1133"/>
      <c r="R54" s="1133"/>
      <c r="S54" s="1133"/>
      <c r="T54" s="1133"/>
      <c r="U54" s="1442"/>
      <c r="V54" s="1941"/>
      <c r="W54" s="1941"/>
      <c r="X54" s="1941"/>
      <c r="Y54" s="1941"/>
      <c r="Z54" s="1941"/>
      <c r="AA54" s="1941"/>
      <c r="AB54" s="1941"/>
      <c r="AC54" s="1941"/>
      <c r="AD54" s="1941"/>
      <c r="AE54" s="1941"/>
      <c r="AF54" s="1981"/>
    </row>
    <row r="55" spans="1:35" ht="13.5" customHeight="1">
      <c r="A55" s="3039"/>
      <c r="B55" s="3039"/>
      <c r="C55" s="3039"/>
      <c r="D55" s="3039"/>
      <c r="E55" s="3040"/>
      <c r="F55" s="3041"/>
      <c r="G55" s="3041"/>
      <c r="H55" s="3041"/>
      <c r="I55" s="3041"/>
      <c r="J55" s="3041"/>
      <c r="K55" s="3041"/>
      <c r="L55" s="3041"/>
      <c r="M55" s="3041"/>
      <c r="N55" s="3041"/>
      <c r="O55" s="3041"/>
      <c r="P55" s="3042"/>
      <c r="Q55" s="3039"/>
      <c r="R55" s="3039"/>
      <c r="S55" s="3039"/>
      <c r="T55" s="3039"/>
      <c r="U55" s="3040"/>
      <c r="V55" s="3041"/>
      <c r="W55" s="3041"/>
      <c r="X55" s="3041"/>
      <c r="Y55" s="3041"/>
      <c r="Z55" s="3041"/>
      <c r="AA55" s="3041"/>
      <c r="AB55" s="3041"/>
      <c r="AC55" s="3041"/>
      <c r="AD55" s="3041"/>
      <c r="AE55" s="3041"/>
      <c r="AF55" s="3042"/>
    </row>
    <row r="56" spans="1:35" ht="13.5" customHeight="1">
      <c r="A56" s="3039"/>
      <c r="B56" s="3039"/>
      <c r="C56" s="3039"/>
      <c r="D56" s="3039"/>
      <c r="E56" s="3043"/>
      <c r="F56" s="3044"/>
      <c r="G56" s="3044"/>
      <c r="H56" s="3044"/>
      <c r="I56" s="3044"/>
      <c r="J56" s="3044"/>
      <c r="K56" s="3044"/>
      <c r="L56" s="3044"/>
      <c r="M56" s="3044"/>
      <c r="N56" s="3044"/>
      <c r="O56" s="3044"/>
      <c r="P56" s="3045"/>
      <c r="Q56" s="3039"/>
      <c r="R56" s="3039"/>
      <c r="S56" s="3039"/>
      <c r="T56" s="3039"/>
      <c r="U56" s="3043"/>
      <c r="V56" s="3044"/>
      <c r="W56" s="3044"/>
      <c r="X56" s="3044"/>
      <c r="Y56" s="3044"/>
      <c r="Z56" s="3044"/>
      <c r="AA56" s="3044"/>
      <c r="AB56" s="3044"/>
      <c r="AC56" s="3044"/>
      <c r="AD56" s="3044"/>
      <c r="AE56" s="3044"/>
      <c r="AF56" s="3045"/>
    </row>
    <row r="57" spans="1:35" ht="13.5" customHeight="1">
      <c r="A57" s="3039"/>
      <c r="B57" s="3039"/>
      <c r="C57" s="3039"/>
      <c r="D57" s="3039"/>
      <c r="E57" s="3040"/>
      <c r="F57" s="3041"/>
      <c r="G57" s="3041"/>
      <c r="H57" s="3041"/>
      <c r="I57" s="3041"/>
      <c r="J57" s="3041"/>
      <c r="K57" s="3041"/>
      <c r="L57" s="3041"/>
      <c r="M57" s="3041"/>
      <c r="N57" s="3041"/>
      <c r="O57" s="3041"/>
      <c r="P57" s="3042"/>
      <c r="Q57" s="3039"/>
      <c r="R57" s="3039"/>
      <c r="S57" s="3039"/>
      <c r="T57" s="3039"/>
      <c r="U57" s="3040"/>
      <c r="V57" s="3041"/>
      <c r="W57" s="3041"/>
      <c r="X57" s="3041"/>
      <c r="Y57" s="3041"/>
      <c r="Z57" s="3041"/>
      <c r="AA57" s="3041"/>
      <c r="AB57" s="3041"/>
      <c r="AC57" s="3041"/>
      <c r="AD57" s="3041"/>
      <c r="AE57" s="3041"/>
      <c r="AF57" s="3042"/>
    </row>
    <row r="58" spans="1:35" ht="13.5" customHeight="1">
      <c r="A58" s="3039"/>
      <c r="B58" s="3039"/>
      <c r="C58" s="3039"/>
      <c r="D58" s="3039"/>
      <c r="E58" s="3043"/>
      <c r="F58" s="3044"/>
      <c r="G58" s="3044"/>
      <c r="H58" s="3044"/>
      <c r="I58" s="3044"/>
      <c r="J58" s="3044"/>
      <c r="K58" s="3044"/>
      <c r="L58" s="3044"/>
      <c r="M58" s="3044"/>
      <c r="N58" s="3044"/>
      <c r="O58" s="3044"/>
      <c r="P58" s="3045"/>
      <c r="Q58" s="3039"/>
      <c r="R58" s="3039"/>
      <c r="S58" s="3039"/>
      <c r="T58" s="3039"/>
      <c r="U58" s="3043"/>
      <c r="V58" s="3044"/>
      <c r="W58" s="3044"/>
      <c r="X58" s="3044"/>
      <c r="Y58" s="3044"/>
      <c r="Z58" s="3044"/>
      <c r="AA58" s="3044"/>
      <c r="AB58" s="3044"/>
      <c r="AC58" s="3044"/>
      <c r="AD58" s="3044"/>
      <c r="AE58" s="3044"/>
      <c r="AF58" s="3045"/>
    </row>
    <row r="59" spans="1:35" ht="13.5" customHeight="1">
      <c r="A59" s="3039"/>
      <c r="B59" s="3039"/>
      <c r="C59" s="3039"/>
      <c r="D59" s="3039"/>
      <c r="E59" s="3040"/>
      <c r="F59" s="3041"/>
      <c r="G59" s="3041"/>
      <c r="H59" s="3041"/>
      <c r="I59" s="3041"/>
      <c r="J59" s="3041"/>
      <c r="K59" s="3041"/>
      <c r="L59" s="3041"/>
      <c r="M59" s="3041"/>
      <c r="N59" s="3041"/>
      <c r="O59" s="3041"/>
      <c r="P59" s="3042"/>
      <c r="Q59" s="3039"/>
      <c r="R59" s="3039"/>
      <c r="S59" s="3039"/>
      <c r="T59" s="3039"/>
      <c r="U59" s="3040"/>
      <c r="V59" s="3041"/>
      <c r="W59" s="3041"/>
      <c r="X59" s="3041"/>
      <c r="Y59" s="3041"/>
      <c r="Z59" s="3041"/>
      <c r="AA59" s="3041"/>
      <c r="AB59" s="3041"/>
      <c r="AC59" s="3041"/>
      <c r="AD59" s="3041"/>
      <c r="AE59" s="3041"/>
      <c r="AF59" s="3042"/>
    </row>
    <row r="60" spans="1:35">
      <c r="A60" s="3039"/>
      <c r="B60" s="3039"/>
      <c r="C60" s="3039"/>
      <c r="D60" s="3039"/>
      <c r="E60" s="3043"/>
      <c r="F60" s="3044"/>
      <c r="G60" s="3044"/>
      <c r="H60" s="3044"/>
      <c r="I60" s="3044"/>
      <c r="J60" s="3044"/>
      <c r="K60" s="3044"/>
      <c r="L60" s="3044"/>
      <c r="M60" s="3044"/>
      <c r="N60" s="3044"/>
      <c r="O60" s="3044"/>
      <c r="P60" s="3045"/>
      <c r="Q60" s="3039"/>
      <c r="R60" s="3039"/>
      <c r="S60" s="3039"/>
      <c r="T60" s="3039"/>
      <c r="U60" s="3043"/>
      <c r="V60" s="3044"/>
      <c r="W60" s="3044"/>
      <c r="X60" s="3044"/>
      <c r="Y60" s="3044"/>
      <c r="Z60" s="3044"/>
      <c r="AA60" s="3044"/>
      <c r="AB60" s="3044"/>
      <c r="AC60" s="3044"/>
      <c r="AD60" s="3044"/>
      <c r="AE60" s="3044"/>
      <c r="AF60" s="3045"/>
    </row>
    <row r="61" spans="1:3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517"/>
      <c r="AH61" s="517"/>
      <c r="AI61" s="517"/>
    </row>
    <row r="66" spans="36:38">
      <c r="AJ66" s="142"/>
    </row>
    <row r="70" spans="36:38">
      <c r="AJ70" s="142"/>
      <c r="AK70" s="142"/>
      <c r="AL70" s="142"/>
    </row>
  </sheetData>
  <mergeCells count="101">
    <mergeCell ref="A46:D48"/>
    <mergeCell ref="H52:AG52"/>
    <mergeCell ref="A53:D54"/>
    <mergeCell ref="E53:P54"/>
    <mergeCell ref="Q53:T54"/>
    <mergeCell ref="U53:AF54"/>
    <mergeCell ref="A59:D60"/>
    <mergeCell ref="E59:P60"/>
    <mergeCell ref="Q59:T60"/>
    <mergeCell ref="U59:AF60"/>
    <mergeCell ref="A55:D56"/>
    <mergeCell ref="E55:P56"/>
    <mergeCell ref="Q55:T56"/>
    <mergeCell ref="U55:AF56"/>
    <mergeCell ref="A57:D58"/>
    <mergeCell ref="E57:P58"/>
    <mergeCell ref="Q57:T58"/>
    <mergeCell ref="U57:AF58"/>
    <mergeCell ref="Y42:AB43"/>
    <mergeCell ref="AC42:AF43"/>
    <mergeCell ref="A44:D45"/>
    <mergeCell ref="E44:H45"/>
    <mergeCell ref="I44:L45"/>
    <mergeCell ref="M44:P45"/>
    <mergeCell ref="Q44:T45"/>
    <mergeCell ref="U44:X45"/>
    <mergeCell ref="Y44:AB45"/>
    <mergeCell ref="AC44:AF45"/>
    <mergeCell ref="A42:D43"/>
    <mergeCell ref="E42:H43"/>
    <mergeCell ref="I42:L43"/>
    <mergeCell ref="M42:P43"/>
    <mergeCell ref="Q42:T43"/>
    <mergeCell ref="U42:X43"/>
    <mergeCell ref="A40:D41"/>
    <mergeCell ref="E40:T40"/>
    <mergeCell ref="U40:AF40"/>
    <mergeCell ref="E41:H41"/>
    <mergeCell ref="I41:L41"/>
    <mergeCell ref="M41:P41"/>
    <mergeCell ref="Q41:T41"/>
    <mergeCell ref="U41:X41"/>
    <mergeCell ref="Y41:AB41"/>
    <mergeCell ref="AC41:AF41"/>
    <mergeCell ref="T39:U39"/>
    <mergeCell ref="W39:X39"/>
    <mergeCell ref="Z39:AA39"/>
    <mergeCell ref="AA34:AB35"/>
    <mergeCell ref="A36:D37"/>
    <mergeCell ref="E36:F37"/>
    <mergeCell ref="G36:H37"/>
    <mergeCell ref="I36:J37"/>
    <mergeCell ref="K36:L37"/>
    <mergeCell ref="M36:N37"/>
    <mergeCell ref="O36:P37"/>
    <mergeCell ref="Q36:R37"/>
    <mergeCell ref="S36:T37"/>
    <mergeCell ref="O34:P35"/>
    <mergeCell ref="Q34:R35"/>
    <mergeCell ref="S34:T35"/>
    <mergeCell ref="U36:V37"/>
    <mergeCell ref="W36:X37"/>
    <mergeCell ref="Y36:Z37"/>
    <mergeCell ref="AA36:AB37"/>
    <mergeCell ref="A38:AI38"/>
    <mergeCell ref="U34:V35"/>
    <mergeCell ref="W34:X35"/>
    <mergeCell ref="Y34:Z35"/>
    <mergeCell ref="A34:D35"/>
    <mergeCell ref="E34:F35"/>
    <mergeCell ref="G34:H35"/>
    <mergeCell ref="I34:J35"/>
    <mergeCell ref="K34:L35"/>
    <mergeCell ref="M34:N35"/>
    <mergeCell ref="AA32:AB33"/>
    <mergeCell ref="O4:P4"/>
    <mergeCell ref="I24:R24"/>
    <mergeCell ref="A32:D33"/>
    <mergeCell ref="E32:F33"/>
    <mergeCell ref="G32:H33"/>
    <mergeCell ref="I32:J33"/>
    <mergeCell ref="K32:L33"/>
    <mergeCell ref="M32:N33"/>
    <mergeCell ref="O32:P33"/>
    <mergeCell ref="Q32:R33"/>
    <mergeCell ref="S32:T33"/>
    <mergeCell ref="U32:V33"/>
    <mergeCell ref="W32:X33"/>
    <mergeCell ref="Y32:Z33"/>
    <mergeCell ref="B21:L21"/>
    <mergeCell ref="M26:V26"/>
    <mergeCell ref="R4:W4"/>
    <mergeCell ref="F6:G6"/>
    <mergeCell ref="S6:AH6"/>
    <mergeCell ref="J4:M4"/>
    <mergeCell ref="R22:U22"/>
    <mergeCell ref="W22:X22"/>
    <mergeCell ref="Z22:AE22"/>
    <mergeCell ref="L16:M16"/>
    <mergeCell ref="P16:Q16"/>
    <mergeCell ref="B15:I15"/>
  </mergeCells>
  <phoneticPr fontId="5"/>
  <dataValidations count="1">
    <dataValidation type="list" allowBlank="1" showInputMessage="1" showErrorMessage="1" sqref="H7 L7 D9:D10 O9:O10 T9:T10 D13:D14 D16:D17 D19:D20 D22:D24 D26:D27 D29:D30 D50:D51 W17 Z17">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U77"/>
  <sheetViews>
    <sheetView view="pageBreakPreview" zoomScaleNormal="100" zoomScaleSheetLayoutView="100" workbookViewId="0"/>
  </sheetViews>
  <sheetFormatPr defaultColWidth="2.625" defaultRowHeight="13.5"/>
  <cols>
    <col min="1" max="16384" width="2.625" style="637"/>
  </cols>
  <sheetData>
    <row r="1" spans="1:47">
      <c r="A1" s="517" t="s">
        <v>984</v>
      </c>
      <c r="B1" s="517" t="s">
        <v>985</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row>
    <row r="2" spans="1:47">
      <c r="A2" s="513"/>
      <c r="B2" s="512"/>
      <c r="C2" s="517"/>
      <c r="D2" s="911" t="s">
        <v>1248</v>
      </c>
      <c r="E2" s="512" t="s">
        <v>1253</v>
      </c>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row>
    <row r="3" spans="1:47">
      <c r="A3" s="513"/>
      <c r="B3" s="512"/>
      <c r="C3" s="514"/>
      <c r="D3" s="911" t="s">
        <v>1248</v>
      </c>
      <c r="E3" s="512" t="s">
        <v>986</v>
      </c>
      <c r="F3" s="2226"/>
      <c r="G3" s="2226"/>
      <c r="H3" s="512" t="s">
        <v>987</v>
      </c>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row>
    <row r="4" spans="1:47">
      <c r="A4" s="513"/>
      <c r="B4" s="512"/>
      <c r="C4" s="514"/>
      <c r="D4" s="911" t="s">
        <v>1248</v>
      </c>
      <c r="E4" s="512" t="s">
        <v>926</v>
      </c>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row>
    <row r="5" spans="1:47">
      <c r="A5" s="513"/>
      <c r="B5" s="512"/>
      <c r="C5" s="512"/>
      <c r="D5" s="517"/>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row>
    <row r="6" spans="1:47">
      <c r="A6" s="517" t="s">
        <v>1056</v>
      </c>
      <c r="B6" s="517" t="s">
        <v>988</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142"/>
    </row>
    <row r="7" spans="1:47">
      <c r="A7" s="513"/>
      <c r="B7" s="512"/>
      <c r="C7" s="517"/>
      <c r="D7" s="911" t="s">
        <v>1248</v>
      </c>
      <c r="E7" s="512" t="s">
        <v>989</v>
      </c>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row>
    <row r="8" spans="1:47">
      <c r="A8" s="513"/>
      <c r="B8" s="512"/>
      <c r="C8" s="514"/>
      <c r="D8" s="911" t="s">
        <v>1248</v>
      </c>
      <c r="E8" s="512" t="s">
        <v>990</v>
      </c>
      <c r="F8" s="512"/>
      <c r="G8" s="512"/>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row>
    <row r="9" spans="1:47">
      <c r="A9" s="513"/>
      <c r="B9" s="512"/>
      <c r="C9" s="514"/>
      <c r="D9" s="911" t="s">
        <v>1248</v>
      </c>
      <c r="E9" s="512" t="s">
        <v>991</v>
      </c>
      <c r="F9" s="512"/>
      <c r="G9" s="512"/>
      <c r="H9" s="3098"/>
      <c r="I9" s="3098"/>
      <c r="J9" s="3098"/>
      <c r="K9" s="3098"/>
      <c r="L9" s="3098"/>
      <c r="M9" s="3098"/>
      <c r="N9" s="3098"/>
      <c r="O9" s="3098"/>
      <c r="P9" s="3098"/>
      <c r="Q9" s="3098"/>
      <c r="R9" s="512" t="s">
        <v>670</v>
      </c>
      <c r="S9" s="512"/>
      <c r="T9" s="512"/>
      <c r="U9" s="512"/>
      <c r="V9" s="512"/>
      <c r="W9" s="512"/>
      <c r="X9" s="512"/>
      <c r="Y9" s="512"/>
      <c r="Z9" s="512"/>
      <c r="AA9" s="512"/>
      <c r="AB9" s="512"/>
      <c r="AC9" s="512"/>
      <c r="AD9" s="512"/>
      <c r="AE9" s="512"/>
      <c r="AF9" s="512"/>
      <c r="AG9" s="512"/>
      <c r="AH9" s="512"/>
    </row>
    <row r="10" spans="1:47" s="524" customFormat="1">
      <c r="A10" s="280"/>
      <c r="B10" s="151"/>
      <c r="C10" s="151"/>
      <c r="D10" s="135"/>
      <c r="E10" s="151"/>
      <c r="F10" s="151"/>
      <c r="G10" s="151"/>
      <c r="H10" s="169"/>
      <c r="I10" s="169"/>
      <c r="J10" s="169"/>
      <c r="K10" s="169"/>
      <c r="L10" s="169"/>
      <c r="M10" s="169"/>
      <c r="N10" s="169"/>
      <c r="O10" s="169"/>
      <c r="P10" s="169"/>
      <c r="Q10" s="169"/>
      <c r="R10" s="151"/>
      <c r="S10" s="151"/>
      <c r="T10" s="151"/>
      <c r="U10" s="151"/>
      <c r="V10" s="151"/>
      <c r="W10" s="151"/>
      <c r="X10" s="151"/>
      <c r="Y10" s="151"/>
      <c r="Z10" s="151"/>
      <c r="AA10" s="151"/>
      <c r="AB10" s="151"/>
      <c r="AC10" s="151"/>
      <c r="AD10" s="151"/>
      <c r="AE10" s="151"/>
      <c r="AF10" s="151"/>
      <c r="AG10" s="151"/>
      <c r="AH10" s="151"/>
    </row>
    <row r="11" spans="1:47">
      <c r="A11" s="517" t="s">
        <v>1057</v>
      </c>
      <c r="B11" s="517" t="s">
        <v>1058</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142"/>
    </row>
    <row r="12" spans="1:47">
      <c r="A12" s="517"/>
      <c r="B12" s="517"/>
      <c r="C12" s="517"/>
      <c r="D12" s="911" t="s">
        <v>1248</v>
      </c>
      <c r="E12" s="517" t="s">
        <v>1180</v>
      </c>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row>
    <row r="13" spans="1:47" ht="13.5" customHeight="1">
      <c r="A13" s="513"/>
      <c r="B13" s="512"/>
      <c r="C13" s="514"/>
      <c r="D13" s="911" t="s">
        <v>1248</v>
      </c>
      <c r="E13" s="512" t="s">
        <v>992</v>
      </c>
      <c r="F13" s="512"/>
      <c r="G13" s="512"/>
      <c r="H13" s="512"/>
      <c r="I13" s="512"/>
      <c r="J13" s="512"/>
      <c r="K13" s="512"/>
      <c r="L13" s="512"/>
      <c r="M13" s="512" t="s">
        <v>52</v>
      </c>
      <c r="N13" s="512" t="s">
        <v>1059</v>
      </c>
      <c r="O13" s="512"/>
      <c r="P13" s="512"/>
      <c r="Q13" s="512"/>
      <c r="R13" s="512"/>
      <c r="S13" s="512"/>
      <c r="T13" s="512"/>
      <c r="U13" s="512"/>
      <c r="V13" s="512"/>
      <c r="W13" s="512"/>
      <c r="X13" s="512"/>
      <c r="Y13" s="512"/>
      <c r="Z13" s="512"/>
      <c r="AA13" s="512"/>
      <c r="AB13" s="512"/>
      <c r="AC13" s="512"/>
      <c r="AD13" s="512"/>
      <c r="AE13" s="512"/>
      <c r="AF13" s="512"/>
      <c r="AG13" s="512"/>
      <c r="AH13" s="512"/>
      <c r="AU13" s="911"/>
    </row>
    <row r="14" spans="1:47">
      <c r="A14" s="512"/>
      <c r="B14" s="512"/>
      <c r="C14" s="514"/>
      <c r="D14" s="911" t="s">
        <v>1248</v>
      </c>
      <c r="E14" s="512" t="s">
        <v>1181</v>
      </c>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row>
    <row r="15" spans="1:47">
      <c r="A15" s="512"/>
      <c r="B15" s="512"/>
      <c r="C15" s="517"/>
      <c r="D15" s="911" t="s">
        <v>1248</v>
      </c>
      <c r="E15" s="512" t="s">
        <v>1060</v>
      </c>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row>
    <row r="16" spans="1:47">
      <c r="A16" s="512"/>
      <c r="B16" s="512"/>
      <c r="C16" s="514"/>
      <c r="D16" s="911" t="s">
        <v>1248</v>
      </c>
      <c r="E16" s="512" t="s">
        <v>1061</v>
      </c>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row>
    <row r="17" spans="1:46">
      <c r="A17" s="512"/>
      <c r="B17" s="512"/>
      <c r="C17" s="514"/>
      <c r="D17" s="517"/>
      <c r="E17" s="512"/>
      <c r="F17" s="512"/>
      <c r="G17" s="512"/>
      <c r="H17" s="512"/>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row>
    <row r="18" spans="1:46">
      <c r="A18" s="517" t="s">
        <v>1062</v>
      </c>
      <c r="B18" s="517" t="s">
        <v>53</v>
      </c>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row>
    <row r="19" spans="1:46">
      <c r="B19" s="514" t="s">
        <v>2042</v>
      </c>
    </row>
    <row r="20" spans="1:46">
      <c r="A20" s="514"/>
      <c r="B20" s="514"/>
      <c r="C20" s="514" t="s">
        <v>2040</v>
      </c>
      <c r="D20" s="514"/>
      <c r="E20" s="514"/>
      <c r="F20" s="514"/>
      <c r="G20" s="514"/>
      <c r="H20" s="514"/>
      <c r="I20" s="914" t="s">
        <v>1248</v>
      </c>
      <c r="J20" s="514" t="s">
        <v>1705</v>
      </c>
      <c r="K20" s="514"/>
      <c r="L20" s="514"/>
      <c r="M20" s="514"/>
      <c r="N20" s="514"/>
      <c r="O20" s="637" t="s">
        <v>2041</v>
      </c>
      <c r="P20" s="514" t="s">
        <v>14</v>
      </c>
      <c r="Q20" s="914" t="s">
        <v>1248</v>
      </c>
      <c r="R20" s="514" t="s">
        <v>2039</v>
      </c>
      <c r="S20" s="514"/>
      <c r="T20" s="514"/>
      <c r="U20" s="514"/>
      <c r="V20" s="514"/>
      <c r="W20" s="914" t="s">
        <v>1248</v>
      </c>
      <c r="X20" s="514" t="s">
        <v>2091</v>
      </c>
      <c r="Y20" s="514"/>
      <c r="AE20" s="514"/>
      <c r="AF20" s="514"/>
      <c r="AG20" s="514"/>
      <c r="AH20" s="514"/>
      <c r="AI20" s="514"/>
      <c r="AJ20" s="514"/>
      <c r="AK20" s="514"/>
      <c r="AL20" s="514"/>
      <c r="AM20" s="514"/>
      <c r="AN20" s="514"/>
    </row>
    <row r="21" spans="1:46">
      <c r="A21" s="517"/>
      <c r="B21" s="517"/>
      <c r="C21" s="517"/>
      <c r="D21" s="517"/>
      <c r="E21" s="517"/>
      <c r="F21" s="517"/>
      <c r="G21" s="517"/>
      <c r="H21" s="517"/>
      <c r="I21" s="914" t="s">
        <v>1248</v>
      </c>
      <c r="J21" s="514" t="s">
        <v>1706</v>
      </c>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row>
    <row r="22" spans="1:46" ht="13.5" customHeight="1">
      <c r="A22" s="3088" t="s">
        <v>227</v>
      </c>
      <c r="B22" s="3089"/>
      <c r="C22" s="3094" t="s">
        <v>1097</v>
      </c>
      <c r="D22" s="3094"/>
      <c r="E22" s="3094"/>
      <c r="F22" s="3094" t="s">
        <v>532</v>
      </c>
      <c r="G22" s="3094"/>
      <c r="H22" s="3094"/>
      <c r="I22" s="3094" t="s">
        <v>111</v>
      </c>
      <c r="J22" s="3094"/>
      <c r="K22" s="3094"/>
      <c r="L22" s="2456" t="s">
        <v>1098</v>
      </c>
      <c r="M22" s="2457"/>
      <c r="N22" s="2458"/>
      <c r="O22" s="2456" t="s">
        <v>112</v>
      </c>
      <c r="P22" s="2457"/>
      <c r="Q22" s="2458"/>
      <c r="R22" s="2675" t="s">
        <v>1099</v>
      </c>
      <c r="S22" s="3096"/>
      <c r="T22" s="2204"/>
      <c r="U22" s="2204"/>
      <c r="V22" s="3096"/>
      <c r="W22" s="2204"/>
      <c r="X22" s="2204"/>
      <c r="Y22" s="3096"/>
      <c r="Z22" s="2204"/>
      <c r="AA22" s="2204"/>
      <c r="AB22" s="3096"/>
      <c r="AC22" s="2676"/>
      <c r="AD22" s="3094" t="s">
        <v>113</v>
      </c>
      <c r="AE22" s="3094"/>
      <c r="AF22" s="3094"/>
      <c r="AG22" s="3094" t="s">
        <v>54</v>
      </c>
      <c r="AH22" s="3094"/>
      <c r="AI22" s="3094"/>
    </row>
    <row r="23" spans="1:46" ht="14.25">
      <c r="A23" s="3090"/>
      <c r="B23" s="3091"/>
      <c r="C23" s="3095"/>
      <c r="D23" s="3095"/>
      <c r="E23" s="3095"/>
      <c r="F23" s="3095"/>
      <c r="G23" s="3095"/>
      <c r="H23" s="3095"/>
      <c r="I23" s="3095"/>
      <c r="J23" s="3095"/>
      <c r="K23" s="3095"/>
      <c r="L23" s="3099"/>
      <c r="M23" s="3100"/>
      <c r="N23" s="3101"/>
      <c r="O23" s="3099"/>
      <c r="P23" s="3100"/>
      <c r="Q23" s="3101"/>
      <c r="R23" s="2416" t="s">
        <v>1100</v>
      </c>
      <c r="S23" s="3097"/>
      <c r="T23" s="2412"/>
      <c r="U23" s="2416" t="s">
        <v>1101</v>
      </c>
      <c r="V23" s="3097"/>
      <c r="W23" s="2412"/>
      <c r="X23" s="2416" t="s">
        <v>1102</v>
      </c>
      <c r="Y23" s="3097"/>
      <c r="Z23" s="2412"/>
      <c r="AA23" s="2416" t="s">
        <v>1103</v>
      </c>
      <c r="AB23" s="3097"/>
      <c r="AC23" s="2412"/>
      <c r="AD23" s="3095"/>
      <c r="AE23" s="3095"/>
      <c r="AF23" s="3095"/>
      <c r="AG23" s="3095"/>
      <c r="AH23" s="3095"/>
      <c r="AI23" s="3095"/>
    </row>
    <row r="24" spans="1:46" ht="13.5" customHeight="1">
      <c r="A24" s="3092"/>
      <c r="B24" s="3093"/>
      <c r="C24" s="2459" t="s">
        <v>1104</v>
      </c>
      <c r="D24" s="2649"/>
      <c r="E24" s="2461"/>
      <c r="F24" s="2193" t="s">
        <v>1105</v>
      </c>
      <c r="G24" s="2193"/>
      <c r="H24" s="2193"/>
      <c r="I24" s="2193" t="s">
        <v>1105</v>
      </c>
      <c r="J24" s="2193"/>
      <c r="K24" s="2193"/>
      <c r="L24" s="1139" t="s">
        <v>1106</v>
      </c>
      <c r="M24" s="1262"/>
      <c r="N24" s="1141"/>
      <c r="O24" s="1139" t="s">
        <v>1106</v>
      </c>
      <c r="P24" s="1262"/>
      <c r="Q24" s="1141"/>
      <c r="R24" s="2459" t="s">
        <v>1107</v>
      </c>
      <c r="S24" s="3086"/>
      <c r="T24" s="2461"/>
      <c r="U24" s="2459" t="s">
        <v>1106</v>
      </c>
      <c r="V24" s="3086"/>
      <c r="W24" s="2461"/>
      <c r="X24" s="2459" t="s">
        <v>1106</v>
      </c>
      <c r="Y24" s="3086"/>
      <c r="Z24" s="2461"/>
      <c r="AA24" s="2459" t="s">
        <v>1106</v>
      </c>
      <c r="AB24" s="3086"/>
      <c r="AC24" s="2461"/>
      <c r="AD24" s="1139" t="s">
        <v>1105</v>
      </c>
      <c r="AE24" s="1262"/>
      <c r="AF24" s="1141"/>
      <c r="AG24" s="2193" t="s">
        <v>1105</v>
      </c>
      <c r="AH24" s="2193"/>
      <c r="AI24" s="2193"/>
    </row>
    <row r="25" spans="1:46" ht="13.5" customHeight="1">
      <c r="A25" s="3087"/>
      <c r="B25" s="3087"/>
      <c r="C25" s="3050"/>
      <c r="D25" s="3050"/>
      <c r="E25" s="3050"/>
      <c r="F25" s="3052"/>
      <c r="G25" s="3052"/>
      <c r="H25" s="3052"/>
      <c r="I25" s="3052"/>
      <c r="J25" s="3052"/>
      <c r="K25" s="3052"/>
      <c r="L25" s="3054"/>
      <c r="M25" s="3055"/>
      <c r="N25" s="3056"/>
      <c r="O25" s="3060"/>
      <c r="P25" s="3061"/>
      <c r="Q25" s="3062"/>
      <c r="R25" s="3066"/>
      <c r="S25" s="3067"/>
      <c r="T25" s="3068"/>
      <c r="U25" s="3072"/>
      <c r="V25" s="3073"/>
      <c r="W25" s="3074"/>
      <c r="X25" s="3072"/>
      <c r="Y25" s="3073"/>
      <c r="Z25" s="3074"/>
      <c r="AA25" s="3066"/>
      <c r="AB25" s="3067"/>
      <c r="AC25" s="3068"/>
      <c r="AD25" s="3078"/>
      <c r="AE25" s="3079"/>
      <c r="AF25" s="3080"/>
      <c r="AG25" s="3052"/>
      <c r="AH25" s="3052"/>
      <c r="AI25" s="3052"/>
    </row>
    <row r="26" spans="1:46" ht="13.5" customHeight="1">
      <c r="A26" s="3087"/>
      <c r="B26" s="3087"/>
      <c r="C26" s="3050"/>
      <c r="D26" s="3050"/>
      <c r="E26" s="3050"/>
      <c r="F26" s="3052"/>
      <c r="G26" s="3052"/>
      <c r="H26" s="3052"/>
      <c r="I26" s="3052"/>
      <c r="J26" s="3052"/>
      <c r="K26" s="3052"/>
      <c r="L26" s="3057"/>
      <c r="M26" s="3058"/>
      <c r="N26" s="3059"/>
      <c r="O26" s="3063"/>
      <c r="P26" s="3064"/>
      <c r="Q26" s="3065"/>
      <c r="R26" s="3069"/>
      <c r="S26" s="3070"/>
      <c r="T26" s="3071"/>
      <c r="U26" s="3075"/>
      <c r="V26" s="3076"/>
      <c r="W26" s="3077"/>
      <c r="X26" s="3075"/>
      <c r="Y26" s="3076"/>
      <c r="Z26" s="3077"/>
      <c r="AA26" s="3069"/>
      <c r="AB26" s="3070"/>
      <c r="AC26" s="3071"/>
      <c r="AD26" s="3081"/>
      <c r="AE26" s="3082"/>
      <c r="AF26" s="3083"/>
      <c r="AG26" s="3052"/>
      <c r="AH26" s="3052"/>
      <c r="AI26" s="3052"/>
    </row>
    <row r="27" spans="1:46" ht="13.5" customHeight="1">
      <c r="A27" s="3084" t="str">
        <f>IF(A25="","",IF(A25=1,12,A25-1))</f>
        <v/>
      </c>
      <c r="B27" s="3084"/>
      <c r="C27" s="3050"/>
      <c r="D27" s="3050"/>
      <c r="E27" s="3050"/>
      <c r="F27" s="3052"/>
      <c r="G27" s="3052"/>
      <c r="H27" s="3052"/>
      <c r="I27" s="3052"/>
      <c r="J27" s="3052"/>
      <c r="K27" s="3052"/>
      <c r="L27" s="3054"/>
      <c r="M27" s="3055"/>
      <c r="N27" s="3056"/>
      <c r="O27" s="3060"/>
      <c r="P27" s="3061"/>
      <c r="Q27" s="3062"/>
      <c r="R27" s="3066"/>
      <c r="S27" s="3067"/>
      <c r="T27" s="3068"/>
      <c r="U27" s="3072"/>
      <c r="V27" s="3073"/>
      <c r="W27" s="3074"/>
      <c r="X27" s="3072"/>
      <c r="Y27" s="3073"/>
      <c r="Z27" s="3074"/>
      <c r="AA27" s="3066"/>
      <c r="AB27" s="3067"/>
      <c r="AC27" s="3068"/>
      <c r="AD27" s="3078"/>
      <c r="AE27" s="3079"/>
      <c r="AF27" s="3080"/>
      <c r="AG27" s="3052"/>
      <c r="AH27" s="3052"/>
      <c r="AI27" s="3052"/>
    </row>
    <row r="28" spans="1:46" ht="13.5" customHeight="1">
      <c r="A28" s="3084"/>
      <c r="B28" s="3084"/>
      <c r="C28" s="3050"/>
      <c r="D28" s="3050"/>
      <c r="E28" s="3050"/>
      <c r="F28" s="3052"/>
      <c r="G28" s="3052"/>
      <c r="H28" s="3052"/>
      <c r="I28" s="3052"/>
      <c r="J28" s="3052"/>
      <c r="K28" s="3052"/>
      <c r="L28" s="3057"/>
      <c r="M28" s="3058"/>
      <c r="N28" s="3059"/>
      <c r="O28" s="3063"/>
      <c r="P28" s="3064"/>
      <c r="Q28" s="3065"/>
      <c r="R28" s="3069"/>
      <c r="S28" s="3070"/>
      <c r="T28" s="3071"/>
      <c r="U28" s="3075"/>
      <c r="V28" s="3076"/>
      <c r="W28" s="3077"/>
      <c r="X28" s="3075"/>
      <c r="Y28" s="3076"/>
      <c r="Z28" s="3077"/>
      <c r="AA28" s="3069"/>
      <c r="AB28" s="3070"/>
      <c r="AC28" s="3071"/>
      <c r="AD28" s="3081"/>
      <c r="AE28" s="3082"/>
      <c r="AF28" s="3083"/>
      <c r="AG28" s="3052"/>
      <c r="AH28" s="3052"/>
      <c r="AI28" s="3052"/>
    </row>
    <row r="29" spans="1:46" ht="13.5" customHeight="1">
      <c r="A29" s="3084" t="str">
        <f>IF(A27="","",IF(A27=1,12,A27-1))</f>
        <v/>
      </c>
      <c r="B29" s="3084"/>
      <c r="C29" s="3050"/>
      <c r="D29" s="3050"/>
      <c r="E29" s="3050"/>
      <c r="F29" s="3052"/>
      <c r="G29" s="3052"/>
      <c r="H29" s="3052"/>
      <c r="I29" s="3052"/>
      <c r="J29" s="3052"/>
      <c r="K29" s="3052"/>
      <c r="L29" s="3054"/>
      <c r="M29" s="3055"/>
      <c r="N29" s="3056"/>
      <c r="O29" s="3060"/>
      <c r="P29" s="3061"/>
      <c r="Q29" s="3062"/>
      <c r="R29" s="3066"/>
      <c r="S29" s="3067"/>
      <c r="T29" s="3068"/>
      <c r="U29" s="3072"/>
      <c r="V29" s="3073"/>
      <c r="W29" s="3074"/>
      <c r="X29" s="3072"/>
      <c r="Y29" s="3073"/>
      <c r="Z29" s="3074"/>
      <c r="AA29" s="3066"/>
      <c r="AB29" s="3067"/>
      <c r="AC29" s="3068"/>
      <c r="AD29" s="3078"/>
      <c r="AE29" s="3079"/>
      <c r="AF29" s="3080"/>
      <c r="AG29" s="3052"/>
      <c r="AH29" s="3052"/>
      <c r="AI29" s="3052"/>
    </row>
    <row r="30" spans="1:46" ht="13.5" customHeight="1">
      <c r="A30" s="3084"/>
      <c r="B30" s="3084"/>
      <c r="C30" s="3050"/>
      <c r="D30" s="3050"/>
      <c r="E30" s="3050"/>
      <c r="F30" s="3052"/>
      <c r="G30" s="3052"/>
      <c r="H30" s="3052"/>
      <c r="I30" s="3052"/>
      <c r="J30" s="3052"/>
      <c r="K30" s="3052"/>
      <c r="L30" s="3057"/>
      <c r="M30" s="3058"/>
      <c r="N30" s="3059"/>
      <c r="O30" s="3063"/>
      <c r="P30" s="3064"/>
      <c r="Q30" s="3065"/>
      <c r="R30" s="3069"/>
      <c r="S30" s="3070"/>
      <c r="T30" s="3071"/>
      <c r="U30" s="3075"/>
      <c r="V30" s="3076"/>
      <c r="W30" s="3077"/>
      <c r="X30" s="3075"/>
      <c r="Y30" s="3076"/>
      <c r="Z30" s="3077"/>
      <c r="AA30" s="3069"/>
      <c r="AB30" s="3070"/>
      <c r="AC30" s="3071"/>
      <c r="AD30" s="3081"/>
      <c r="AE30" s="3082"/>
      <c r="AF30" s="3083"/>
      <c r="AG30" s="3052"/>
      <c r="AH30" s="3052"/>
      <c r="AI30" s="3052"/>
    </row>
    <row r="31" spans="1:46" ht="13.5" customHeight="1">
      <c r="A31" s="3084" t="str">
        <f>IF(A29="","",IF(A29=1,12,A29-1))</f>
        <v/>
      </c>
      <c r="B31" s="3084"/>
      <c r="C31" s="3050"/>
      <c r="D31" s="3050"/>
      <c r="E31" s="3050"/>
      <c r="F31" s="3052"/>
      <c r="G31" s="3052"/>
      <c r="H31" s="3052"/>
      <c r="I31" s="3052"/>
      <c r="J31" s="3052"/>
      <c r="K31" s="3052"/>
      <c r="L31" s="3054"/>
      <c r="M31" s="3055"/>
      <c r="N31" s="3056"/>
      <c r="O31" s="3060"/>
      <c r="P31" s="3061"/>
      <c r="Q31" s="3062"/>
      <c r="R31" s="3066"/>
      <c r="S31" s="3067"/>
      <c r="T31" s="3068"/>
      <c r="U31" s="3072"/>
      <c r="V31" s="3073"/>
      <c r="W31" s="3074"/>
      <c r="X31" s="3072"/>
      <c r="Y31" s="3073"/>
      <c r="Z31" s="3074"/>
      <c r="AA31" s="3066"/>
      <c r="AB31" s="3067"/>
      <c r="AC31" s="3068"/>
      <c r="AD31" s="3078"/>
      <c r="AE31" s="3079"/>
      <c r="AF31" s="3080"/>
      <c r="AG31" s="3052"/>
      <c r="AH31" s="3052"/>
      <c r="AI31" s="3052"/>
    </row>
    <row r="32" spans="1:46" ht="13.5" customHeight="1">
      <c r="A32" s="3084"/>
      <c r="B32" s="3084"/>
      <c r="C32" s="3050"/>
      <c r="D32" s="3050"/>
      <c r="E32" s="3050"/>
      <c r="F32" s="3052"/>
      <c r="G32" s="3052"/>
      <c r="H32" s="3052"/>
      <c r="I32" s="3052"/>
      <c r="J32" s="3052"/>
      <c r="K32" s="3052"/>
      <c r="L32" s="3057"/>
      <c r="M32" s="3058"/>
      <c r="N32" s="3059"/>
      <c r="O32" s="3063"/>
      <c r="P32" s="3064"/>
      <c r="Q32" s="3065"/>
      <c r="R32" s="3069"/>
      <c r="S32" s="3070"/>
      <c r="T32" s="3071"/>
      <c r="U32" s="3075"/>
      <c r="V32" s="3076"/>
      <c r="W32" s="3077"/>
      <c r="X32" s="3075"/>
      <c r="Y32" s="3076"/>
      <c r="Z32" s="3077"/>
      <c r="AA32" s="3069"/>
      <c r="AB32" s="3070"/>
      <c r="AC32" s="3071"/>
      <c r="AD32" s="3081"/>
      <c r="AE32" s="3082"/>
      <c r="AF32" s="3083"/>
      <c r="AG32" s="3052"/>
      <c r="AH32" s="3052"/>
      <c r="AI32" s="3052"/>
    </row>
    <row r="33" spans="1:35" ht="13.5" customHeight="1">
      <c r="A33" s="3084" t="str">
        <f>IF(A31="","",IF(A31=1,12,A31-1))</f>
        <v/>
      </c>
      <c r="B33" s="3084"/>
      <c r="C33" s="3050"/>
      <c r="D33" s="3050"/>
      <c r="E33" s="3050"/>
      <c r="F33" s="3052"/>
      <c r="G33" s="3052"/>
      <c r="H33" s="3052"/>
      <c r="I33" s="3052"/>
      <c r="J33" s="3052"/>
      <c r="K33" s="3052"/>
      <c r="L33" s="3054"/>
      <c r="M33" s="3055"/>
      <c r="N33" s="3056"/>
      <c r="O33" s="3060"/>
      <c r="P33" s="3061"/>
      <c r="Q33" s="3062"/>
      <c r="R33" s="3066"/>
      <c r="S33" s="3067"/>
      <c r="T33" s="3068"/>
      <c r="U33" s="3072"/>
      <c r="V33" s="3073"/>
      <c r="W33" s="3074"/>
      <c r="X33" s="3072"/>
      <c r="Y33" s="3073"/>
      <c r="Z33" s="3074"/>
      <c r="AA33" s="3066"/>
      <c r="AB33" s="3067"/>
      <c r="AC33" s="3068"/>
      <c r="AD33" s="3078"/>
      <c r="AE33" s="3079"/>
      <c r="AF33" s="3080"/>
      <c r="AG33" s="3052"/>
      <c r="AH33" s="3052"/>
      <c r="AI33" s="3052"/>
    </row>
    <row r="34" spans="1:35" ht="13.5" customHeight="1">
      <c r="A34" s="3084"/>
      <c r="B34" s="3084"/>
      <c r="C34" s="3050"/>
      <c r="D34" s="3050"/>
      <c r="E34" s="3050"/>
      <c r="F34" s="3052"/>
      <c r="G34" s="3052"/>
      <c r="H34" s="3052"/>
      <c r="I34" s="3052"/>
      <c r="J34" s="3052"/>
      <c r="K34" s="3052"/>
      <c r="L34" s="3057"/>
      <c r="M34" s="3058"/>
      <c r="N34" s="3059"/>
      <c r="O34" s="3063"/>
      <c r="P34" s="3064"/>
      <c r="Q34" s="3065"/>
      <c r="R34" s="3069"/>
      <c r="S34" s="3070"/>
      <c r="T34" s="3071"/>
      <c r="U34" s="3075"/>
      <c r="V34" s="3076"/>
      <c r="W34" s="3077"/>
      <c r="X34" s="3075"/>
      <c r="Y34" s="3076"/>
      <c r="Z34" s="3077"/>
      <c r="AA34" s="3069"/>
      <c r="AB34" s="3070"/>
      <c r="AC34" s="3071"/>
      <c r="AD34" s="3081"/>
      <c r="AE34" s="3082"/>
      <c r="AF34" s="3083"/>
      <c r="AG34" s="3052"/>
      <c r="AH34" s="3052"/>
      <c r="AI34" s="3052"/>
    </row>
    <row r="35" spans="1:35" ht="13.5" customHeight="1">
      <c r="A35" s="3084" t="str">
        <f>IF(A33="","",IF(A33=1,12,A33-1))</f>
        <v/>
      </c>
      <c r="B35" s="3084"/>
      <c r="C35" s="3050"/>
      <c r="D35" s="3050"/>
      <c r="E35" s="3050"/>
      <c r="F35" s="3052"/>
      <c r="G35" s="3052"/>
      <c r="H35" s="3052"/>
      <c r="I35" s="3052"/>
      <c r="J35" s="3052"/>
      <c r="K35" s="3052"/>
      <c r="L35" s="3054"/>
      <c r="M35" s="3055"/>
      <c r="N35" s="3056"/>
      <c r="O35" s="3060"/>
      <c r="P35" s="3061"/>
      <c r="Q35" s="3062"/>
      <c r="R35" s="3066"/>
      <c r="S35" s="3067"/>
      <c r="T35" s="3068"/>
      <c r="U35" s="3072"/>
      <c r="V35" s="3073"/>
      <c r="W35" s="3074"/>
      <c r="X35" s="3072"/>
      <c r="Y35" s="3073"/>
      <c r="Z35" s="3074"/>
      <c r="AA35" s="3066"/>
      <c r="AB35" s="3067"/>
      <c r="AC35" s="3068"/>
      <c r="AD35" s="3078"/>
      <c r="AE35" s="3079"/>
      <c r="AF35" s="3080"/>
      <c r="AG35" s="3052"/>
      <c r="AH35" s="3052"/>
      <c r="AI35" s="3052"/>
    </row>
    <row r="36" spans="1:35" ht="13.5" customHeight="1">
      <c r="A36" s="3084"/>
      <c r="B36" s="3084"/>
      <c r="C36" s="3050"/>
      <c r="D36" s="3050"/>
      <c r="E36" s="3050"/>
      <c r="F36" s="3052"/>
      <c r="G36" s="3052"/>
      <c r="H36" s="3052"/>
      <c r="I36" s="3052"/>
      <c r="J36" s="3052"/>
      <c r="K36" s="3052"/>
      <c r="L36" s="3057"/>
      <c r="M36" s="3058"/>
      <c r="N36" s="3059"/>
      <c r="O36" s="3063"/>
      <c r="P36" s="3064"/>
      <c r="Q36" s="3065"/>
      <c r="R36" s="3069"/>
      <c r="S36" s="3070"/>
      <c r="T36" s="3071"/>
      <c r="U36" s="3075"/>
      <c r="V36" s="3076"/>
      <c r="W36" s="3077"/>
      <c r="X36" s="3075"/>
      <c r="Y36" s="3076"/>
      <c r="Z36" s="3077"/>
      <c r="AA36" s="3069"/>
      <c r="AB36" s="3070"/>
      <c r="AC36" s="3071"/>
      <c r="AD36" s="3081"/>
      <c r="AE36" s="3082"/>
      <c r="AF36" s="3083"/>
      <c r="AG36" s="3052"/>
      <c r="AH36" s="3052"/>
      <c r="AI36" s="3052"/>
    </row>
    <row r="37" spans="1:35" ht="13.5" customHeight="1">
      <c r="A37" s="3084" t="str">
        <f>IF(A35="","",IF(A35=1,12,A35-1))</f>
        <v/>
      </c>
      <c r="B37" s="3084"/>
      <c r="C37" s="3050"/>
      <c r="D37" s="3050"/>
      <c r="E37" s="3050"/>
      <c r="F37" s="3052"/>
      <c r="G37" s="3052"/>
      <c r="H37" s="3052"/>
      <c r="I37" s="3052"/>
      <c r="J37" s="3052"/>
      <c r="K37" s="3052"/>
      <c r="L37" s="3054"/>
      <c r="M37" s="3055"/>
      <c r="N37" s="3056"/>
      <c r="O37" s="3060"/>
      <c r="P37" s="3061"/>
      <c r="Q37" s="3062"/>
      <c r="R37" s="3066"/>
      <c r="S37" s="3067"/>
      <c r="T37" s="3068"/>
      <c r="U37" s="3072"/>
      <c r="V37" s="3073"/>
      <c r="W37" s="3074"/>
      <c r="X37" s="3072"/>
      <c r="Y37" s="3073"/>
      <c r="Z37" s="3074"/>
      <c r="AA37" s="3066"/>
      <c r="AB37" s="3067"/>
      <c r="AC37" s="3068"/>
      <c r="AD37" s="3078"/>
      <c r="AE37" s="3079"/>
      <c r="AF37" s="3080"/>
      <c r="AG37" s="3052"/>
      <c r="AH37" s="3052"/>
      <c r="AI37" s="3052"/>
    </row>
    <row r="38" spans="1:35" ht="13.5" customHeight="1">
      <c r="A38" s="3084"/>
      <c r="B38" s="3084"/>
      <c r="C38" s="3050"/>
      <c r="D38" s="3050"/>
      <c r="E38" s="3050"/>
      <c r="F38" s="3052"/>
      <c r="G38" s="3052"/>
      <c r="H38" s="3052"/>
      <c r="I38" s="3052"/>
      <c r="J38" s="3052"/>
      <c r="K38" s="3052"/>
      <c r="L38" s="3057"/>
      <c r="M38" s="3058"/>
      <c r="N38" s="3059"/>
      <c r="O38" s="3063"/>
      <c r="P38" s="3064"/>
      <c r="Q38" s="3065"/>
      <c r="R38" s="3069"/>
      <c r="S38" s="3070"/>
      <c r="T38" s="3071"/>
      <c r="U38" s="3075"/>
      <c r="V38" s="3076"/>
      <c r="W38" s="3077"/>
      <c r="X38" s="3075"/>
      <c r="Y38" s="3076"/>
      <c r="Z38" s="3077"/>
      <c r="AA38" s="3069"/>
      <c r="AB38" s="3070"/>
      <c r="AC38" s="3071"/>
      <c r="AD38" s="3081"/>
      <c r="AE38" s="3082"/>
      <c r="AF38" s="3083"/>
      <c r="AG38" s="3052"/>
      <c r="AH38" s="3052"/>
      <c r="AI38" s="3052"/>
    </row>
    <row r="39" spans="1:35" ht="13.5" customHeight="1">
      <c r="A39" s="3084" t="str">
        <f>IF(A37="","",IF(A37=1,12,A37-1))</f>
        <v/>
      </c>
      <c r="B39" s="3084"/>
      <c r="C39" s="3050"/>
      <c r="D39" s="3050"/>
      <c r="E39" s="3050"/>
      <c r="F39" s="3052"/>
      <c r="G39" s="3052"/>
      <c r="H39" s="3052"/>
      <c r="I39" s="3052"/>
      <c r="J39" s="3052"/>
      <c r="K39" s="3052"/>
      <c r="L39" s="3054"/>
      <c r="M39" s="3055"/>
      <c r="N39" s="3056"/>
      <c r="O39" s="3060"/>
      <c r="P39" s="3061"/>
      <c r="Q39" s="3062"/>
      <c r="R39" s="3066"/>
      <c r="S39" s="3067"/>
      <c r="T39" s="3068"/>
      <c r="U39" s="3072"/>
      <c r="V39" s="3073"/>
      <c r="W39" s="3074"/>
      <c r="X39" s="3072"/>
      <c r="Y39" s="3073"/>
      <c r="Z39" s="3074"/>
      <c r="AA39" s="3066"/>
      <c r="AB39" s="3067"/>
      <c r="AC39" s="3068"/>
      <c r="AD39" s="3078"/>
      <c r="AE39" s="3079"/>
      <c r="AF39" s="3080"/>
      <c r="AG39" s="3052"/>
      <c r="AH39" s="3052"/>
      <c r="AI39" s="3052"/>
    </row>
    <row r="40" spans="1:35" ht="13.5" customHeight="1">
      <c r="A40" s="3084"/>
      <c r="B40" s="3084"/>
      <c r="C40" s="3050"/>
      <c r="D40" s="3050"/>
      <c r="E40" s="3050"/>
      <c r="F40" s="3052"/>
      <c r="G40" s="3052"/>
      <c r="H40" s="3052"/>
      <c r="I40" s="3052"/>
      <c r="J40" s="3052"/>
      <c r="K40" s="3052"/>
      <c r="L40" s="3057"/>
      <c r="M40" s="3058"/>
      <c r="N40" s="3059"/>
      <c r="O40" s="3063"/>
      <c r="P40" s="3064"/>
      <c r="Q40" s="3065"/>
      <c r="R40" s="3069"/>
      <c r="S40" s="3070"/>
      <c r="T40" s="3071"/>
      <c r="U40" s="3075"/>
      <c r="V40" s="3076"/>
      <c r="W40" s="3077"/>
      <c r="X40" s="3075"/>
      <c r="Y40" s="3076"/>
      <c r="Z40" s="3077"/>
      <c r="AA40" s="3069"/>
      <c r="AB40" s="3070"/>
      <c r="AC40" s="3071"/>
      <c r="AD40" s="3081"/>
      <c r="AE40" s="3082"/>
      <c r="AF40" s="3083"/>
      <c r="AG40" s="3052"/>
      <c r="AH40" s="3052"/>
      <c r="AI40" s="3052"/>
    </row>
    <row r="41" spans="1:35" ht="13.5" customHeight="1">
      <c r="A41" s="3084" t="str">
        <f>IF(A39="","",IF(A39=1,12,A39-1))</f>
        <v/>
      </c>
      <c r="B41" s="3084"/>
      <c r="C41" s="3050"/>
      <c r="D41" s="3050"/>
      <c r="E41" s="3050"/>
      <c r="F41" s="3052"/>
      <c r="G41" s="3052"/>
      <c r="H41" s="3052"/>
      <c r="I41" s="3052"/>
      <c r="J41" s="3052"/>
      <c r="K41" s="3052"/>
      <c r="L41" s="3054"/>
      <c r="M41" s="3055"/>
      <c r="N41" s="3056"/>
      <c r="O41" s="3060"/>
      <c r="P41" s="3061"/>
      <c r="Q41" s="3062"/>
      <c r="R41" s="3066"/>
      <c r="S41" s="3067"/>
      <c r="T41" s="3068"/>
      <c r="U41" s="3072"/>
      <c r="V41" s="3073"/>
      <c r="W41" s="3074"/>
      <c r="X41" s="3072"/>
      <c r="Y41" s="3073"/>
      <c r="Z41" s="3074"/>
      <c r="AA41" s="3066"/>
      <c r="AB41" s="3067"/>
      <c r="AC41" s="3068"/>
      <c r="AD41" s="3078"/>
      <c r="AE41" s="3079"/>
      <c r="AF41" s="3080"/>
      <c r="AG41" s="3052"/>
      <c r="AH41" s="3052"/>
      <c r="AI41" s="3052"/>
    </row>
    <row r="42" spans="1:35" ht="13.5" customHeight="1">
      <c r="A42" s="3084"/>
      <c r="B42" s="3084"/>
      <c r="C42" s="3050"/>
      <c r="D42" s="3050"/>
      <c r="E42" s="3050"/>
      <c r="F42" s="3052"/>
      <c r="G42" s="3052"/>
      <c r="H42" s="3052"/>
      <c r="I42" s="3052"/>
      <c r="J42" s="3052"/>
      <c r="K42" s="3052"/>
      <c r="L42" s="3057"/>
      <c r="M42" s="3058"/>
      <c r="N42" s="3059"/>
      <c r="O42" s="3063"/>
      <c r="P42" s="3064"/>
      <c r="Q42" s="3065"/>
      <c r="R42" s="3069"/>
      <c r="S42" s="3070"/>
      <c r="T42" s="3071"/>
      <c r="U42" s="3075"/>
      <c r="V42" s="3076"/>
      <c r="W42" s="3077"/>
      <c r="X42" s="3075"/>
      <c r="Y42" s="3076"/>
      <c r="Z42" s="3077"/>
      <c r="AA42" s="3069"/>
      <c r="AB42" s="3070"/>
      <c r="AC42" s="3071"/>
      <c r="AD42" s="3081"/>
      <c r="AE42" s="3082"/>
      <c r="AF42" s="3083"/>
      <c r="AG42" s="3052"/>
      <c r="AH42" s="3052"/>
      <c r="AI42" s="3052"/>
    </row>
    <row r="43" spans="1:35" ht="13.5" customHeight="1">
      <c r="A43" s="3084" t="str">
        <f>IF(A41="","",IF(A41=1,12,A41-1))</f>
        <v/>
      </c>
      <c r="B43" s="3084"/>
      <c r="C43" s="3050"/>
      <c r="D43" s="3050"/>
      <c r="E43" s="3050"/>
      <c r="F43" s="3052"/>
      <c r="G43" s="3052"/>
      <c r="H43" s="3052"/>
      <c r="I43" s="3052"/>
      <c r="J43" s="3052"/>
      <c r="K43" s="3052"/>
      <c r="L43" s="3054"/>
      <c r="M43" s="3055"/>
      <c r="N43" s="3056"/>
      <c r="O43" s="3060"/>
      <c r="P43" s="3061"/>
      <c r="Q43" s="3062"/>
      <c r="R43" s="3066"/>
      <c r="S43" s="3067"/>
      <c r="T43" s="3068"/>
      <c r="U43" s="3072"/>
      <c r="V43" s="3073"/>
      <c r="W43" s="3074"/>
      <c r="X43" s="3072"/>
      <c r="Y43" s="3073"/>
      <c r="Z43" s="3074"/>
      <c r="AA43" s="3066"/>
      <c r="AB43" s="3067"/>
      <c r="AC43" s="3068"/>
      <c r="AD43" s="3078"/>
      <c r="AE43" s="3079"/>
      <c r="AF43" s="3080"/>
      <c r="AG43" s="3052"/>
      <c r="AH43" s="3052"/>
      <c r="AI43" s="3052"/>
    </row>
    <row r="44" spans="1:35" ht="13.5" customHeight="1">
      <c r="A44" s="3084"/>
      <c r="B44" s="3084"/>
      <c r="C44" s="3050"/>
      <c r="D44" s="3050"/>
      <c r="E44" s="3050"/>
      <c r="F44" s="3052"/>
      <c r="G44" s="3052"/>
      <c r="H44" s="3052"/>
      <c r="I44" s="3052"/>
      <c r="J44" s="3052"/>
      <c r="K44" s="3052"/>
      <c r="L44" s="3057"/>
      <c r="M44" s="3058"/>
      <c r="N44" s="3059"/>
      <c r="O44" s="3063"/>
      <c r="P44" s="3064"/>
      <c r="Q44" s="3065"/>
      <c r="R44" s="3069"/>
      <c r="S44" s="3070"/>
      <c r="T44" s="3071"/>
      <c r="U44" s="3075"/>
      <c r="V44" s="3076"/>
      <c r="W44" s="3077"/>
      <c r="X44" s="3075"/>
      <c r="Y44" s="3076"/>
      <c r="Z44" s="3077"/>
      <c r="AA44" s="3069"/>
      <c r="AB44" s="3070"/>
      <c r="AC44" s="3071"/>
      <c r="AD44" s="3081"/>
      <c r="AE44" s="3082"/>
      <c r="AF44" s="3083"/>
      <c r="AG44" s="3052"/>
      <c r="AH44" s="3052"/>
      <c r="AI44" s="3052"/>
    </row>
    <row r="45" spans="1:35" ht="13.5" customHeight="1">
      <c r="A45" s="3084" t="str">
        <f>IF(A43="","",IF(A43=1,12,A43-1))</f>
        <v/>
      </c>
      <c r="B45" s="3084"/>
      <c r="C45" s="3050"/>
      <c r="D45" s="3050"/>
      <c r="E45" s="3050"/>
      <c r="F45" s="3052"/>
      <c r="G45" s="3052"/>
      <c r="H45" s="3052"/>
      <c r="I45" s="3052"/>
      <c r="J45" s="3052"/>
      <c r="K45" s="3052"/>
      <c r="L45" s="3054"/>
      <c r="M45" s="3055"/>
      <c r="N45" s="3056"/>
      <c r="O45" s="3060"/>
      <c r="P45" s="3061"/>
      <c r="Q45" s="3062"/>
      <c r="R45" s="3066"/>
      <c r="S45" s="3067"/>
      <c r="T45" s="3068"/>
      <c r="U45" s="3072"/>
      <c r="V45" s="3073"/>
      <c r="W45" s="3074"/>
      <c r="X45" s="3072"/>
      <c r="Y45" s="3073"/>
      <c r="Z45" s="3074"/>
      <c r="AA45" s="3066"/>
      <c r="AB45" s="3067"/>
      <c r="AC45" s="3068"/>
      <c r="AD45" s="3078"/>
      <c r="AE45" s="3079"/>
      <c r="AF45" s="3080"/>
      <c r="AG45" s="3052"/>
      <c r="AH45" s="3052"/>
      <c r="AI45" s="3052"/>
    </row>
    <row r="46" spans="1:35" ht="13.5" customHeight="1">
      <c r="A46" s="3084"/>
      <c r="B46" s="3084"/>
      <c r="C46" s="3050"/>
      <c r="D46" s="3050"/>
      <c r="E46" s="3050"/>
      <c r="F46" s="3052"/>
      <c r="G46" s="3052"/>
      <c r="H46" s="3052"/>
      <c r="I46" s="3052"/>
      <c r="J46" s="3052"/>
      <c r="K46" s="3052"/>
      <c r="L46" s="3057"/>
      <c r="M46" s="3058"/>
      <c r="N46" s="3059"/>
      <c r="O46" s="3063"/>
      <c r="P46" s="3064"/>
      <c r="Q46" s="3065"/>
      <c r="R46" s="3069"/>
      <c r="S46" s="3070"/>
      <c r="T46" s="3071"/>
      <c r="U46" s="3075"/>
      <c r="V46" s="3076"/>
      <c r="W46" s="3077"/>
      <c r="X46" s="3075"/>
      <c r="Y46" s="3076"/>
      <c r="Z46" s="3077"/>
      <c r="AA46" s="3069"/>
      <c r="AB46" s="3070"/>
      <c r="AC46" s="3071"/>
      <c r="AD46" s="3081"/>
      <c r="AE46" s="3082"/>
      <c r="AF46" s="3083"/>
      <c r="AG46" s="3052"/>
      <c r="AH46" s="3052"/>
      <c r="AI46" s="3052"/>
    </row>
    <row r="47" spans="1:35" ht="13.5" customHeight="1">
      <c r="A47" s="3084" t="str">
        <f>IF(A45="","",IF(A45=1,12,A45-1))</f>
        <v/>
      </c>
      <c r="B47" s="3084"/>
      <c r="C47" s="3050"/>
      <c r="D47" s="3050"/>
      <c r="E47" s="3050"/>
      <c r="F47" s="3052"/>
      <c r="G47" s="3052"/>
      <c r="H47" s="3052"/>
      <c r="I47" s="3052"/>
      <c r="J47" s="3052"/>
      <c r="K47" s="3052"/>
      <c r="L47" s="3054"/>
      <c r="M47" s="3055"/>
      <c r="N47" s="3056"/>
      <c r="O47" s="3060"/>
      <c r="P47" s="3061"/>
      <c r="Q47" s="3062"/>
      <c r="R47" s="3066"/>
      <c r="S47" s="3067"/>
      <c r="T47" s="3068"/>
      <c r="U47" s="3072"/>
      <c r="V47" s="3073"/>
      <c r="W47" s="3074"/>
      <c r="X47" s="3072"/>
      <c r="Y47" s="3073"/>
      <c r="Z47" s="3074"/>
      <c r="AA47" s="3066"/>
      <c r="AB47" s="3067"/>
      <c r="AC47" s="3068"/>
      <c r="AD47" s="3078"/>
      <c r="AE47" s="3079"/>
      <c r="AF47" s="3080"/>
      <c r="AG47" s="3052"/>
      <c r="AH47" s="3052"/>
      <c r="AI47" s="3052"/>
    </row>
    <row r="48" spans="1:35" ht="13.5" customHeight="1">
      <c r="A48" s="3085"/>
      <c r="B48" s="3085"/>
      <c r="C48" s="3051"/>
      <c r="D48" s="3051"/>
      <c r="E48" s="3051"/>
      <c r="F48" s="3053"/>
      <c r="G48" s="3053"/>
      <c r="H48" s="3053"/>
      <c r="I48" s="3053"/>
      <c r="J48" s="3053"/>
      <c r="K48" s="3053"/>
      <c r="L48" s="3057"/>
      <c r="M48" s="3058"/>
      <c r="N48" s="3059"/>
      <c r="O48" s="3063"/>
      <c r="P48" s="3064"/>
      <c r="Q48" s="3065"/>
      <c r="R48" s="3069"/>
      <c r="S48" s="3070"/>
      <c r="T48" s="3071"/>
      <c r="U48" s="3075"/>
      <c r="V48" s="3076"/>
      <c r="W48" s="3077"/>
      <c r="X48" s="3075"/>
      <c r="Y48" s="3076"/>
      <c r="Z48" s="3077"/>
      <c r="AA48" s="3069"/>
      <c r="AB48" s="3070"/>
      <c r="AC48" s="3071"/>
      <c r="AD48" s="3081"/>
      <c r="AE48" s="3082"/>
      <c r="AF48" s="3083"/>
      <c r="AG48" s="3053"/>
      <c r="AH48" s="3053"/>
      <c r="AI48" s="3053"/>
    </row>
    <row r="49" spans="1:39" ht="13.5" customHeight="1">
      <c r="A49" s="187" t="s">
        <v>65</v>
      </c>
      <c r="B49" s="186"/>
      <c r="C49" s="283"/>
      <c r="D49" s="283"/>
      <c r="E49" s="283"/>
      <c r="F49" s="284"/>
      <c r="G49" s="284" t="s">
        <v>1063</v>
      </c>
      <c r="H49" s="283"/>
      <c r="I49" s="284"/>
      <c r="J49" s="283"/>
      <c r="K49" s="283"/>
      <c r="L49" s="283"/>
      <c r="M49" s="283"/>
      <c r="N49" s="283"/>
      <c r="O49" s="283"/>
      <c r="P49" s="283"/>
      <c r="Q49" s="283"/>
      <c r="R49" s="283"/>
      <c r="S49" s="660"/>
      <c r="T49" s="283"/>
      <c r="U49" s="283"/>
      <c r="V49" s="660"/>
      <c r="W49" s="283"/>
      <c r="X49" s="283"/>
      <c r="Y49" s="660"/>
      <c r="Z49" s="283"/>
      <c r="AA49" s="283"/>
      <c r="AB49" s="660"/>
      <c r="AC49" s="283"/>
      <c r="AD49" s="283"/>
      <c r="AE49" s="283"/>
      <c r="AF49" s="283"/>
      <c r="AG49" s="283"/>
      <c r="AH49" s="283"/>
      <c r="AI49" s="283"/>
      <c r="AJ49" s="194"/>
      <c r="AK49" s="194"/>
      <c r="AL49" s="194"/>
      <c r="AM49" s="524"/>
    </row>
    <row r="50" spans="1:39">
      <c r="A50" s="3046"/>
      <c r="B50" s="3047"/>
      <c r="C50" s="3050"/>
      <c r="D50" s="3050"/>
      <c r="E50" s="3050"/>
      <c r="F50" s="3052"/>
      <c r="G50" s="3052"/>
      <c r="H50" s="3052"/>
      <c r="I50" s="3052"/>
      <c r="J50" s="3052"/>
      <c r="K50" s="3052"/>
      <c r="L50" s="3054"/>
      <c r="M50" s="3055"/>
      <c r="N50" s="3056"/>
      <c r="O50" s="3060"/>
      <c r="P50" s="3061"/>
      <c r="Q50" s="3062"/>
      <c r="R50" s="3066"/>
      <c r="S50" s="3067"/>
      <c r="T50" s="3068"/>
      <c r="U50" s="3072"/>
      <c r="V50" s="3073"/>
      <c r="W50" s="3074"/>
      <c r="X50" s="3072"/>
      <c r="Y50" s="3073"/>
      <c r="Z50" s="3074"/>
      <c r="AA50" s="3066"/>
      <c r="AB50" s="3067"/>
      <c r="AC50" s="3068"/>
      <c r="AD50" s="3078"/>
      <c r="AE50" s="3079"/>
      <c r="AF50" s="3080"/>
      <c r="AG50" s="3052"/>
      <c r="AH50" s="3052"/>
      <c r="AI50" s="3052"/>
      <c r="AJ50" s="195"/>
      <c r="AK50" s="194"/>
      <c r="AL50" s="194"/>
    </row>
    <row r="51" spans="1:39">
      <c r="A51" s="3048"/>
      <c r="B51" s="3049"/>
      <c r="C51" s="3051"/>
      <c r="D51" s="3051"/>
      <c r="E51" s="3051"/>
      <c r="F51" s="3053"/>
      <c r="G51" s="3053"/>
      <c r="H51" s="3053"/>
      <c r="I51" s="3053"/>
      <c r="J51" s="3053"/>
      <c r="K51" s="3053"/>
      <c r="L51" s="3057"/>
      <c r="M51" s="3058"/>
      <c r="N51" s="3059"/>
      <c r="O51" s="3063"/>
      <c r="P51" s="3064"/>
      <c r="Q51" s="3065"/>
      <c r="R51" s="3069"/>
      <c r="S51" s="3070"/>
      <c r="T51" s="3071"/>
      <c r="U51" s="3075"/>
      <c r="V51" s="3076"/>
      <c r="W51" s="3077"/>
      <c r="X51" s="3075"/>
      <c r="Y51" s="3076"/>
      <c r="Z51" s="3077"/>
      <c r="AA51" s="3069"/>
      <c r="AB51" s="3070"/>
      <c r="AC51" s="3071"/>
      <c r="AD51" s="3081"/>
      <c r="AE51" s="3082"/>
      <c r="AF51" s="3083"/>
      <c r="AG51" s="3053"/>
      <c r="AH51" s="3053"/>
      <c r="AI51" s="3053"/>
      <c r="AJ51" s="195"/>
      <c r="AK51" s="194"/>
      <c r="AL51" s="194"/>
    </row>
    <row r="52" spans="1:39">
      <c r="A52" s="3046"/>
      <c r="B52" s="3047"/>
      <c r="C52" s="3050"/>
      <c r="D52" s="3050"/>
      <c r="E52" s="3050"/>
      <c r="F52" s="3052"/>
      <c r="G52" s="3052"/>
      <c r="H52" s="3052"/>
      <c r="I52" s="3052"/>
      <c r="J52" s="3052"/>
      <c r="K52" s="3052"/>
      <c r="L52" s="3054"/>
      <c r="M52" s="3055"/>
      <c r="N52" s="3056"/>
      <c r="O52" s="3060"/>
      <c r="P52" s="3061"/>
      <c r="Q52" s="3062"/>
      <c r="R52" s="3066"/>
      <c r="S52" s="3067"/>
      <c r="T52" s="3068"/>
      <c r="U52" s="3072"/>
      <c r="V52" s="3073"/>
      <c r="W52" s="3074"/>
      <c r="X52" s="3072"/>
      <c r="Y52" s="3073"/>
      <c r="Z52" s="3074"/>
      <c r="AA52" s="3066"/>
      <c r="AB52" s="3067"/>
      <c r="AC52" s="3068"/>
      <c r="AD52" s="3078"/>
      <c r="AE52" s="3079"/>
      <c r="AF52" s="3080"/>
      <c r="AG52" s="3052"/>
      <c r="AH52" s="3052"/>
      <c r="AI52" s="3052"/>
      <c r="AJ52" s="195"/>
      <c r="AK52" s="194"/>
      <c r="AL52" s="194"/>
    </row>
    <row r="53" spans="1:39">
      <c r="A53" s="3048"/>
      <c r="B53" s="3049"/>
      <c r="C53" s="3050"/>
      <c r="D53" s="3050"/>
      <c r="E53" s="3050"/>
      <c r="F53" s="3052"/>
      <c r="G53" s="3052"/>
      <c r="H53" s="3052"/>
      <c r="I53" s="3052"/>
      <c r="J53" s="3052"/>
      <c r="K53" s="3052"/>
      <c r="L53" s="3057"/>
      <c r="M53" s="3058"/>
      <c r="N53" s="3059"/>
      <c r="O53" s="3063"/>
      <c r="P53" s="3064"/>
      <c r="Q53" s="3065"/>
      <c r="R53" s="3069"/>
      <c r="S53" s="3070"/>
      <c r="T53" s="3071"/>
      <c r="U53" s="3075"/>
      <c r="V53" s="3076"/>
      <c r="W53" s="3077"/>
      <c r="X53" s="3075"/>
      <c r="Y53" s="3076"/>
      <c r="Z53" s="3077"/>
      <c r="AA53" s="3069"/>
      <c r="AB53" s="3070"/>
      <c r="AC53" s="3071"/>
      <c r="AD53" s="3081"/>
      <c r="AE53" s="3082"/>
      <c r="AF53" s="3083"/>
      <c r="AG53" s="3052"/>
      <c r="AH53" s="3052"/>
      <c r="AI53" s="3052"/>
      <c r="AJ53" s="195"/>
      <c r="AK53" s="194"/>
      <c r="AL53" s="194"/>
    </row>
    <row r="54" spans="1:39">
      <c r="A54" s="517"/>
      <c r="B54" s="517"/>
    </row>
    <row r="55" spans="1:39">
      <c r="A55" s="517" t="s">
        <v>1108</v>
      </c>
      <c r="B55" s="517" t="s">
        <v>114</v>
      </c>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row>
    <row r="56" spans="1:39">
      <c r="B56" s="514"/>
      <c r="C56" s="514"/>
      <c r="D56" s="911" t="s">
        <v>1248</v>
      </c>
      <c r="E56" s="517" t="s">
        <v>491</v>
      </c>
      <c r="F56" s="514"/>
      <c r="G56" s="514"/>
      <c r="H56" s="514"/>
      <c r="I56" s="514" t="s">
        <v>116</v>
      </c>
      <c r="J56" s="514"/>
      <c r="K56" s="514"/>
      <c r="L56" s="514"/>
      <c r="M56" s="514"/>
      <c r="N56" s="514"/>
      <c r="O56" s="911" t="s">
        <v>1248</v>
      </c>
      <c r="P56" s="514" t="s">
        <v>117</v>
      </c>
      <c r="Q56" s="514"/>
      <c r="R56" s="514"/>
      <c r="S56" s="911" t="s">
        <v>1248</v>
      </c>
      <c r="T56" s="514" t="s">
        <v>118</v>
      </c>
      <c r="U56" s="514"/>
      <c r="V56" s="514"/>
      <c r="X56" s="514"/>
      <c r="Y56" s="514"/>
      <c r="Z56" s="514"/>
      <c r="AA56" s="514"/>
      <c r="AB56" s="514"/>
      <c r="AC56" s="514"/>
      <c r="AD56" s="514"/>
      <c r="AE56" s="514"/>
      <c r="AF56" s="514"/>
      <c r="AG56" s="514"/>
      <c r="AH56" s="514"/>
      <c r="AI56" s="514"/>
      <c r="AJ56" s="514"/>
    </row>
    <row r="57" spans="1:39">
      <c r="B57" s="514"/>
      <c r="C57" s="514"/>
      <c r="D57" s="911" t="s">
        <v>1248</v>
      </c>
      <c r="E57" s="514" t="s">
        <v>492</v>
      </c>
      <c r="F57" s="514"/>
      <c r="G57" s="514"/>
      <c r="H57" s="514"/>
      <c r="I57" s="911" t="s">
        <v>1248</v>
      </c>
      <c r="J57" s="514" t="s">
        <v>119</v>
      </c>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row>
    <row r="58" spans="1:39">
      <c r="B58" s="514"/>
      <c r="C58" s="514"/>
      <c r="D58" s="514"/>
      <c r="E58" s="514"/>
      <c r="F58" s="514"/>
      <c r="G58" s="514"/>
      <c r="H58" s="514"/>
      <c r="I58" s="911" t="s">
        <v>1248</v>
      </c>
      <c r="J58" s="514" t="s">
        <v>120</v>
      </c>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row>
    <row r="59" spans="1:39">
      <c r="B59" s="514"/>
      <c r="C59" s="514"/>
      <c r="D59" s="514"/>
      <c r="E59" s="514"/>
      <c r="F59" s="514"/>
      <c r="G59" s="514"/>
      <c r="H59" s="514"/>
      <c r="I59" s="517"/>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row>
    <row r="60" spans="1:39">
      <c r="A60" s="517" t="s">
        <v>1707</v>
      </c>
      <c r="B60" s="517" t="s">
        <v>1734</v>
      </c>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row>
    <row r="61" spans="1:39">
      <c r="B61" s="514"/>
      <c r="C61" s="514"/>
      <c r="D61" s="911" t="s">
        <v>1248</v>
      </c>
      <c r="E61" s="517" t="s">
        <v>491</v>
      </c>
      <c r="F61" s="514"/>
      <c r="G61" s="514"/>
      <c r="H61" s="514"/>
      <c r="I61" s="514" t="s">
        <v>152</v>
      </c>
      <c r="J61" s="514"/>
      <c r="K61" s="514"/>
      <c r="L61" s="514"/>
      <c r="M61" s="911" t="s">
        <v>1248</v>
      </c>
      <c r="N61" s="514" t="s">
        <v>153</v>
      </c>
      <c r="O61" s="514"/>
      <c r="P61" s="514"/>
      <c r="Q61" s="514"/>
      <c r="R61" s="911" t="s">
        <v>1248</v>
      </c>
      <c r="S61" s="514" t="s">
        <v>154</v>
      </c>
      <c r="T61" s="514"/>
      <c r="U61" s="514"/>
      <c r="V61" s="514"/>
      <c r="W61" s="514"/>
      <c r="X61" s="911" t="s">
        <v>2043</v>
      </c>
      <c r="Y61" s="514" t="s">
        <v>155</v>
      </c>
      <c r="AC61" s="514"/>
      <c r="AD61" s="514"/>
      <c r="AE61" s="514"/>
      <c r="AF61" s="514"/>
      <c r="AG61" s="514"/>
      <c r="AH61" s="514"/>
      <c r="AI61" s="514"/>
    </row>
    <row r="62" spans="1:39">
      <c r="B62" s="514"/>
      <c r="C62" s="514"/>
      <c r="D62" s="514"/>
      <c r="E62" s="514"/>
      <c r="F62" s="514"/>
      <c r="G62" s="514"/>
      <c r="H62" s="514"/>
      <c r="I62" s="514" t="s">
        <v>121</v>
      </c>
      <c r="J62" s="514"/>
      <c r="K62" s="514"/>
      <c r="L62" s="514"/>
      <c r="M62" s="911" t="s">
        <v>1248</v>
      </c>
      <c r="N62" s="517" t="s">
        <v>491</v>
      </c>
      <c r="O62" s="514"/>
      <c r="P62" s="911" t="s">
        <v>1248</v>
      </c>
      <c r="Q62" s="514" t="s">
        <v>492</v>
      </c>
      <c r="R62" s="514"/>
      <c r="S62" s="514"/>
      <c r="T62" s="514"/>
      <c r="U62" s="514"/>
      <c r="V62" s="514"/>
      <c r="W62" s="514"/>
      <c r="X62" s="514"/>
      <c r="Y62" s="514"/>
      <c r="Z62" s="514"/>
      <c r="AA62" s="514"/>
      <c r="AB62" s="514"/>
      <c r="AC62" s="514"/>
      <c r="AD62" s="514"/>
      <c r="AG62" s="514"/>
      <c r="AH62" s="514"/>
      <c r="AI62" s="514"/>
      <c r="AJ62" s="514"/>
      <c r="AK62" s="514"/>
      <c r="AL62" s="514"/>
      <c r="AM62" s="514"/>
    </row>
    <row r="63" spans="1:39">
      <c r="B63" s="514"/>
      <c r="C63" s="514"/>
      <c r="D63" s="911" t="s">
        <v>1248</v>
      </c>
      <c r="E63" s="514" t="s">
        <v>492</v>
      </c>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row>
    <row r="75" spans="2:39">
      <c r="B75" s="512"/>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row>
    <row r="76" spans="2:39">
      <c r="B76" s="512"/>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row>
    <row r="77" spans="2:39">
      <c r="B77" s="512"/>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row>
  </sheetData>
  <mergeCells count="194">
    <mergeCell ref="R22:AC22"/>
    <mergeCell ref="AD22:AF23"/>
    <mergeCell ref="AG22:AI23"/>
    <mergeCell ref="R23:T23"/>
    <mergeCell ref="U23:W23"/>
    <mergeCell ref="X23:Z23"/>
    <mergeCell ref="AA23:AC23"/>
    <mergeCell ref="F3:G3"/>
    <mergeCell ref="H9:Q9"/>
    <mergeCell ref="F22:H23"/>
    <mergeCell ref="I22:K23"/>
    <mergeCell ref="L22:N23"/>
    <mergeCell ref="O22:Q23"/>
    <mergeCell ref="AA24:AC24"/>
    <mergeCell ref="AD24:AF24"/>
    <mergeCell ref="AG24:AI24"/>
    <mergeCell ref="A25:B26"/>
    <mergeCell ref="C25:E26"/>
    <mergeCell ref="F25:H26"/>
    <mergeCell ref="I25:K26"/>
    <mergeCell ref="L25:N26"/>
    <mergeCell ref="O25:Q26"/>
    <mergeCell ref="R25:T26"/>
    <mergeCell ref="I24:K24"/>
    <mergeCell ref="L24:N24"/>
    <mergeCell ref="O24:Q24"/>
    <mergeCell ref="R24:T24"/>
    <mergeCell ref="U24:W24"/>
    <mergeCell ref="X24:Z24"/>
    <mergeCell ref="A22:B24"/>
    <mergeCell ref="C22:E23"/>
    <mergeCell ref="C24:E24"/>
    <mergeCell ref="F24:H24"/>
    <mergeCell ref="U25:W26"/>
    <mergeCell ref="X25:Z26"/>
    <mergeCell ref="AA25:AC26"/>
    <mergeCell ref="AD25:AF26"/>
    <mergeCell ref="AG25:AI26"/>
    <mergeCell ref="A27:B28"/>
    <mergeCell ref="C27:E28"/>
    <mergeCell ref="F27:H28"/>
    <mergeCell ref="I27:K28"/>
    <mergeCell ref="L27:N28"/>
    <mergeCell ref="AG27:AI28"/>
    <mergeCell ref="A29:B30"/>
    <mergeCell ref="C29:E30"/>
    <mergeCell ref="F29:H30"/>
    <mergeCell ref="I29:K30"/>
    <mergeCell ref="L29:N30"/>
    <mergeCell ref="O29:Q30"/>
    <mergeCell ref="R29:T30"/>
    <mergeCell ref="U29:W30"/>
    <mergeCell ref="X29:Z30"/>
    <mergeCell ref="O27:Q28"/>
    <mergeCell ref="R27:T28"/>
    <mergeCell ref="U27:W28"/>
    <mergeCell ref="X27:Z28"/>
    <mergeCell ref="AA27:AC28"/>
    <mergeCell ref="AD27:AF28"/>
    <mergeCell ref="AA29:AC30"/>
    <mergeCell ref="AD29:AF30"/>
    <mergeCell ref="AG29:AI30"/>
    <mergeCell ref="A31:B32"/>
    <mergeCell ref="C31:E32"/>
    <mergeCell ref="F31:H32"/>
    <mergeCell ref="I31:K32"/>
    <mergeCell ref="L31:N32"/>
    <mergeCell ref="O31:Q32"/>
    <mergeCell ref="R31:T32"/>
    <mergeCell ref="U31:W32"/>
    <mergeCell ref="X31:Z32"/>
    <mergeCell ref="AA31:AC32"/>
    <mergeCell ref="AD31:AF32"/>
    <mergeCell ref="AG31:AI32"/>
    <mergeCell ref="A33:B34"/>
    <mergeCell ref="C33:E34"/>
    <mergeCell ref="F33:H34"/>
    <mergeCell ref="I33:K34"/>
    <mergeCell ref="L33:N34"/>
    <mergeCell ref="AG33:AI34"/>
    <mergeCell ref="A35:B36"/>
    <mergeCell ref="C35:E36"/>
    <mergeCell ref="F35:H36"/>
    <mergeCell ref="I35:K36"/>
    <mergeCell ref="L35:N36"/>
    <mergeCell ref="O35:Q36"/>
    <mergeCell ref="R35:T36"/>
    <mergeCell ref="U35:W36"/>
    <mergeCell ref="X35:Z36"/>
    <mergeCell ref="O33:Q34"/>
    <mergeCell ref="R33:T34"/>
    <mergeCell ref="U33:W34"/>
    <mergeCell ref="X33:Z34"/>
    <mergeCell ref="AA33:AC34"/>
    <mergeCell ref="AD33:AF34"/>
    <mergeCell ref="AA35:AC36"/>
    <mergeCell ref="AD35:AF36"/>
    <mergeCell ref="AG35:AI36"/>
    <mergeCell ref="AA37:AC38"/>
    <mergeCell ref="AD37:AF38"/>
    <mergeCell ref="AG37:AI38"/>
    <mergeCell ref="A39:B40"/>
    <mergeCell ref="C39:E40"/>
    <mergeCell ref="F39:H40"/>
    <mergeCell ref="I39:K40"/>
    <mergeCell ref="L39:N40"/>
    <mergeCell ref="AG39:AI40"/>
    <mergeCell ref="O39:Q40"/>
    <mergeCell ref="R39:T40"/>
    <mergeCell ref="U39:W40"/>
    <mergeCell ref="X39:Z40"/>
    <mergeCell ref="AA39:AC40"/>
    <mergeCell ref="AD39:AF40"/>
    <mergeCell ref="A37:B38"/>
    <mergeCell ref="C37:E38"/>
    <mergeCell ref="F37:H38"/>
    <mergeCell ref="I37:K38"/>
    <mergeCell ref="L37:N38"/>
    <mergeCell ref="O37:Q38"/>
    <mergeCell ref="R37:T38"/>
    <mergeCell ref="U37:W38"/>
    <mergeCell ref="X37:Z38"/>
    <mergeCell ref="AA41:AC42"/>
    <mergeCell ref="AD41:AF42"/>
    <mergeCell ref="AG41:AI42"/>
    <mergeCell ref="A43:B44"/>
    <mergeCell ref="C43:E44"/>
    <mergeCell ref="F43:H44"/>
    <mergeCell ref="I43:K44"/>
    <mergeCell ref="L43:N44"/>
    <mergeCell ref="O43:Q44"/>
    <mergeCell ref="R43:T44"/>
    <mergeCell ref="U43:W44"/>
    <mergeCell ref="X43:Z44"/>
    <mergeCell ref="AA43:AC44"/>
    <mergeCell ref="AD43:AF44"/>
    <mergeCell ref="AG43:AI44"/>
    <mergeCell ref="A41:B42"/>
    <mergeCell ref="C41:E42"/>
    <mergeCell ref="F41:H42"/>
    <mergeCell ref="I41:K42"/>
    <mergeCell ref="L41:N42"/>
    <mergeCell ref="O41:Q42"/>
    <mergeCell ref="R41:T42"/>
    <mergeCell ref="U41:W42"/>
    <mergeCell ref="X41:Z42"/>
    <mergeCell ref="A45:B46"/>
    <mergeCell ref="C45:E46"/>
    <mergeCell ref="F45:H46"/>
    <mergeCell ref="I45:K46"/>
    <mergeCell ref="L45:N46"/>
    <mergeCell ref="AG45:AI46"/>
    <mergeCell ref="A47:B48"/>
    <mergeCell ref="C47:E48"/>
    <mergeCell ref="F47:H48"/>
    <mergeCell ref="I47:K48"/>
    <mergeCell ref="L47:N48"/>
    <mergeCell ref="O47:Q48"/>
    <mergeCell ref="R47:T48"/>
    <mergeCell ref="U47:W48"/>
    <mergeCell ref="X47:Z48"/>
    <mergeCell ref="O45:Q46"/>
    <mergeCell ref="R45:T46"/>
    <mergeCell ref="U45:W46"/>
    <mergeCell ref="X45:Z46"/>
    <mergeCell ref="AA45:AC46"/>
    <mergeCell ref="AD45:AF46"/>
    <mergeCell ref="AG47:AI48"/>
    <mergeCell ref="AA47:AC48"/>
    <mergeCell ref="AD47:AF48"/>
    <mergeCell ref="A50:B51"/>
    <mergeCell ref="C50:E51"/>
    <mergeCell ref="F50:H51"/>
    <mergeCell ref="I50:K51"/>
    <mergeCell ref="L50:N51"/>
    <mergeCell ref="O50:Q51"/>
    <mergeCell ref="R50:T51"/>
    <mergeCell ref="AG52:AI53"/>
    <mergeCell ref="AG50:AI51"/>
    <mergeCell ref="O52:Q53"/>
    <mergeCell ref="R52:T53"/>
    <mergeCell ref="U52:W53"/>
    <mergeCell ref="X52:Z53"/>
    <mergeCell ref="AA52:AC53"/>
    <mergeCell ref="AD52:AF53"/>
    <mergeCell ref="U50:W51"/>
    <mergeCell ref="X50:Z51"/>
    <mergeCell ref="AA50:AC51"/>
    <mergeCell ref="AD50:AF51"/>
    <mergeCell ref="A52:B53"/>
    <mergeCell ref="C52:E53"/>
    <mergeCell ref="F52:H53"/>
    <mergeCell ref="I52:K53"/>
    <mergeCell ref="L52:N53"/>
  </mergeCells>
  <phoneticPr fontId="5"/>
  <dataValidations count="1">
    <dataValidation type="list" allowBlank="1" showInputMessage="1" showErrorMessage="1" sqref="AU13 D2:D4 D7:D9 D12:D16 D56:D57 I57:I58 S56 O56 D61 D63 M61:M62 P62 R61 X61 W20 Q20 I20:I21">
      <formula1>"□,☑"</formula1>
    </dataValidation>
  </dataValidations>
  <pageMargins left="0.70866141732283472" right="0.31496062992125984" top="0.59055118110236227" bottom="0.35433070866141736" header="0.51181102362204722" footer="0.19685039370078741"/>
  <pageSetup paperSize="9" scale="97" orientation="portrait"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N60"/>
  <sheetViews>
    <sheetView view="pageBreakPreview" zoomScaleNormal="100" zoomScaleSheetLayoutView="100" workbookViewId="0"/>
  </sheetViews>
  <sheetFormatPr defaultColWidth="2.625" defaultRowHeight="13.5"/>
  <cols>
    <col min="1" max="16384" width="2.625" style="637"/>
  </cols>
  <sheetData>
    <row r="1" spans="1:40">
      <c r="A1" s="517" t="s">
        <v>1204</v>
      </c>
      <c r="B1" s="517" t="s">
        <v>122</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row>
    <row r="2" spans="1:40">
      <c r="B2" s="514" t="s">
        <v>1269</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row>
    <row r="3" spans="1:40">
      <c r="B3" s="514"/>
      <c r="C3" s="514"/>
      <c r="D3" s="911" t="s">
        <v>1248</v>
      </c>
      <c r="E3" s="517" t="s">
        <v>491</v>
      </c>
      <c r="F3" s="514" t="s">
        <v>710</v>
      </c>
      <c r="G3" s="517" t="s">
        <v>820</v>
      </c>
      <c r="H3" s="517"/>
      <c r="I3" s="517" t="s">
        <v>52</v>
      </c>
      <c r="J3" s="279"/>
      <c r="K3" s="819"/>
      <c r="L3" s="819"/>
      <c r="M3" s="819"/>
      <c r="N3" s="279"/>
      <c r="O3" s="279"/>
      <c r="P3" s="279"/>
      <c r="Q3" s="819"/>
      <c r="R3" s="819"/>
      <c r="S3" s="819"/>
      <c r="T3" s="819"/>
      <c r="U3" s="819"/>
      <c r="V3" s="819"/>
      <c r="W3" s="522" t="s">
        <v>90</v>
      </c>
      <c r="AI3" s="514"/>
    </row>
    <row r="4" spans="1:40">
      <c r="B4" s="514"/>
      <c r="C4" s="514"/>
      <c r="D4" s="911" t="s">
        <v>1248</v>
      </c>
      <c r="E4" s="514" t="s">
        <v>492</v>
      </c>
      <c r="F4" s="514"/>
      <c r="G4" s="514"/>
      <c r="H4" s="514"/>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514"/>
    </row>
    <row r="5" spans="1:40">
      <c r="B5" s="514"/>
      <c r="C5" s="514"/>
      <c r="D5" s="517"/>
      <c r="E5" s="514"/>
      <c r="F5" s="514"/>
      <c r="G5" s="514"/>
      <c r="H5" s="514"/>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514"/>
    </row>
    <row r="6" spans="1:40">
      <c r="A6" s="514"/>
      <c r="B6" s="514" t="s">
        <v>1735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row>
    <row r="7" spans="1:40">
      <c r="A7" s="514"/>
      <c r="B7" s="514"/>
      <c r="C7" s="514"/>
      <c r="D7" s="911" t="s">
        <v>1248</v>
      </c>
      <c r="E7" s="517" t="s">
        <v>491</v>
      </c>
      <c r="F7" s="517"/>
      <c r="G7" s="514" t="s">
        <v>710</v>
      </c>
      <c r="H7" s="2835" t="s">
        <v>123</v>
      </c>
      <c r="I7" s="2835"/>
      <c r="J7" s="2835"/>
      <c r="K7" s="2835"/>
      <c r="L7" s="2835"/>
      <c r="M7" s="911" t="s">
        <v>1248</v>
      </c>
      <c r="N7" s="517" t="s">
        <v>491</v>
      </c>
      <c r="O7" s="517"/>
      <c r="P7" s="512" t="s">
        <v>1205</v>
      </c>
      <c r="Q7" s="3103" t="s">
        <v>21</v>
      </c>
      <c r="R7" s="3103"/>
      <c r="S7" s="3103"/>
      <c r="T7" s="3103"/>
      <c r="U7" s="911" t="s">
        <v>1248</v>
      </c>
      <c r="V7" s="152" t="s">
        <v>1038</v>
      </c>
      <c r="X7" s="152"/>
      <c r="AC7" s="152"/>
      <c r="AD7" s="514"/>
      <c r="AE7" s="514"/>
      <c r="AF7" s="514"/>
      <c r="AG7" s="514"/>
      <c r="AH7" s="514"/>
      <c r="AI7" s="514"/>
      <c r="AJ7" s="514"/>
      <c r="AK7" s="514"/>
      <c r="AL7" s="514"/>
      <c r="AM7" s="514"/>
      <c r="AN7" s="514"/>
    </row>
    <row r="8" spans="1:40">
      <c r="A8" s="514"/>
      <c r="B8" s="514"/>
      <c r="C8" s="514"/>
      <c r="D8" s="517"/>
      <c r="G8" s="514"/>
      <c r="H8" s="514"/>
      <c r="I8" s="514"/>
      <c r="J8" s="514"/>
      <c r="K8" s="514"/>
      <c r="L8" s="514"/>
      <c r="M8" s="911" t="s">
        <v>1248</v>
      </c>
      <c r="N8" s="514" t="s">
        <v>492</v>
      </c>
      <c r="O8" s="514"/>
      <c r="P8" s="517"/>
      <c r="Q8" s="514"/>
      <c r="R8" s="514"/>
      <c r="S8" s="514"/>
      <c r="T8" s="514"/>
      <c r="U8" s="911" t="s">
        <v>1248</v>
      </c>
      <c r="V8" s="514" t="s">
        <v>909</v>
      </c>
      <c r="X8" s="514"/>
      <c r="Y8" s="514"/>
      <c r="Z8" s="514"/>
      <c r="AA8" s="514"/>
      <c r="AB8" s="514"/>
      <c r="AC8" s="514"/>
      <c r="AD8" s="514"/>
      <c r="AE8" s="514"/>
      <c r="AF8" s="514"/>
      <c r="AG8" s="514"/>
      <c r="AH8" s="514"/>
      <c r="AI8" s="514"/>
      <c r="AJ8" s="514"/>
      <c r="AK8" s="514"/>
      <c r="AL8" s="514"/>
      <c r="AM8" s="514"/>
      <c r="AN8" s="514"/>
    </row>
    <row r="9" spans="1:40">
      <c r="B9" s="514"/>
      <c r="C9" s="514"/>
      <c r="D9" s="911" t="s">
        <v>1248</v>
      </c>
      <c r="E9" s="514" t="s">
        <v>492</v>
      </c>
      <c r="F9" s="514"/>
      <c r="G9" s="514"/>
      <c r="H9" s="514"/>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512"/>
    </row>
    <row r="10" spans="1:40">
      <c r="B10" s="514"/>
      <c r="C10" s="514"/>
      <c r="D10" s="524"/>
      <c r="E10" s="524"/>
      <c r="F10" s="149"/>
      <c r="G10" s="149"/>
      <c r="H10" s="149"/>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1"/>
    </row>
    <row r="11" spans="1:40">
      <c r="B11" s="514" t="s">
        <v>1430</v>
      </c>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2"/>
    </row>
    <row r="12" spans="1:40">
      <c r="B12" s="514"/>
      <c r="C12" s="514"/>
      <c r="D12" s="911" t="s">
        <v>1248</v>
      </c>
      <c r="E12" s="517" t="s">
        <v>491</v>
      </c>
      <c r="F12" s="514"/>
      <c r="G12" s="514" t="s">
        <v>1736</v>
      </c>
      <c r="H12" s="514"/>
      <c r="AI12" s="512"/>
    </row>
    <row r="13" spans="1:40" ht="12" customHeight="1">
      <c r="B13" s="514"/>
      <c r="C13" s="514"/>
      <c r="D13" s="911" t="s">
        <v>1248</v>
      </c>
      <c r="E13" s="514" t="s">
        <v>492</v>
      </c>
      <c r="F13" s="514"/>
      <c r="G13" s="514"/>
      <c r="H13" s="514"/>
      <c r="I13" s="285"/>
      <c r="J13" s="285"/>
      <c r="K13" s="285"/>
      <c r="L13" s="285"/>
      <c r="M13" s="285"/>
      <c r="N13" s="285"/>
      <c r="O13" s="285"/>
      <c r="P13" s="285"/>
      <c r="Q13" s="285"/>
      <c r="R13" s="285"/>
      <c r="S13" s="285"/>
      <c r="T13" s="285"/>
      <c r="U13" s="285"/>
      <c r="V13" s="285"/>
      <c r="W13" s="285"/>
      <c r="X13" s="285"/>
      <c r="Y13" s="3102" t="s">
        <v>1206</v>
      </c>
      <c r="Z13" s="3102"/>
      <c r="AA13" s="3102"/>
      <c r="AB13" s="3102"/>
      <c r="AC13" s="3102"/>
      <c r="AD13" s="3102"/>
      <c r="AE13" s="3102"/>
      <c r="AF13" s="3102"/>
      <c r="AG13" s="3102"/>
      <c r="AH13" s="285"/>
      <c r="AI13" s="512"/>
    </row>
    <row r="14" spans="1:40">
      <c r="B14" s="514"/>
      <c r="C14" s="514"/>
      <c r="F14" s="514"/>
      <c r="G14" s="514"/>
      <c r="H14" s="286"/>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8"/>
      <c r="AH14" s="285"/>
      <c r="AI14" s="512"/>
    </row>
    <row r="15" spans="1:40" ht="13.5" customHeight="1">
      <c r="B15" s="514"/>
      <c r="C15" s="514"/>
      <c r="F15" s="514"/>
      <c r="G15" s="514"/>
      <c r="H15" s="289"/>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290"/>
      <c r="AH15" s="285"/>
      <c r="AI15" s="512"/>
    </row>
    <row r="16" spans="1:40" ht="13.5" customHeight="1">
      <c r="B16" s="514"/>
      <c r="C16" s="514"/>
      <c r="D16" s="524"/>
      <c r="E16" s="524"/>
      <c r="F16" s="149"/>
      <c r="G16" s="149"/>
      <c r="H16" s="291"/>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3"/>
      <c r="AH16" s="150"/>
      <c r="AI16" s="151"/>
    </row>
    <row r="17" spans="1:38">
      <c r="A17" s="514"/>
      <c r="B17" s="514" t="s">
        <v>1270</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row>
    <row r="18" spans="1:38">
      <c r="A18" s="514"/>
      <c r="B18" s="514"/>
      <c r="C18" s="514"/>
      <c r="D18" s="911" t="s">
        <v>1248</v>
      </c>
      <c r="E18" s="517" t="s">
        <v>1052</v>
      </c>
      <c r="F18" s="514"/>
      <c r="G18" s="514" t="s">
        <v>820</v>
      </c>
      <c r="H18" s="514"/>
      <c r="I18" s="512" t="s">
        <v>52</v>
      </c>
      <c r="J18" s="2217"/>
      <c r="K18" s="2217"/>
      <c r="L18" s="2217"/>
      <c r="M18" s="2217"/>
      <c r="N18" s="2217"/>
      <c r="O18" s="2217"/>
      <c r="P18" s="2217"/>
      <c r="Q18" s="2217"/>
      <c r="R18" s="2217"/>
      <c r="S18" s="2217"/>
      <c r="T18" s="2217"/>
      <c r="U18" s="2217"/>
      <c r="V18" s="2217"/>
      <c r="W18" s="2217"/>
      <c r="X18" s="2217"/>
      <c r="Y18" s="2217"/>
      <c r="Z18" s="2217"/>
      <c r="AA18" s="2217"/>
      <c r="AB18" s="2217"/>
      <c r="AC18" s="2217"/>
      <c r="AD18" s="2217"/>
      <c r="AE18" s="2217"/>
      <c r="AF18" s="2217"/>
      <c r="AG18" s="2217"/>
      <c r="AH18" s="514" t="s">
        <v>1207</v>
      </c>
      <c r="AI18" s="514"/>
      <c r="AJ18" s="514"/>
      <c r="AK18" s="514"/>
    </row>
    <row r="19" spans="1:38">
      <c r="A19" s="514"/>
      <c r="B19" s="514"/>
      <c r="C19" s="514"/>
      <c r="D19" s="911" t="s">
        <v>1248</v>
      </c>
      <c r="E19" s="514" t="s">
        <v>492</v>
      </c>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row>
    <row r="20" spans="1:38">
      <c r="A20" s="514"/>
      <c r="B20" s="514"/>
      <c r="C20" s="514"/>
      <c r="D20" s="517"/>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row>
    <row r="21" spans="1:38">
      <c r="A21" s="514"/>
      <c r="B21" s="514" t="s">
        <v>1271</v>
      </c>
      <c r="C21" s="514"/>
      <c r="D21" s="517"/>
      <c r="E21" s="514"/>
      <c r="F21" s="514"/>
      <c r="G21" s="514"/>
      <c r="H21" s="514"/>
      <c r="I21" s="911" t="s">
        <v>1248</v>
      </c>
      <c r="J21" s="152" t="s">
        <v>1038</v>
      </c>
      <c r="K21" s="514"/>
      <c r="L21" s="911" t="s">
        <v>1248</v>
      </c>
      <c r="M21" s="514" t="s">
        <v>909</v>
      </c>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row>
    <row r="22" spans="1:38">
      <c r="A22" s="514"/>
      <c r="B22" s="514"/>
      <c r="C22" s="514"/>
      <c r="D22" s="517"/>
      <c r="E22" s="514"/>
      <c r="F22" s="514"/>
      <c r="G22" s="514"/>
      <c r="H22" s="514"/>
      <c r="I22" s="514"/>
      <c r="J22" s="514"/>
      <c r="K22" s="514"/>
      <c r="L22" s="514"/>
      <c r="M22" s="514"/>
      <c r="N22" s="517"/>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row>
    <row r="23" spans="1:38">
      <c r="A23" s="514"/>
      <c r="B23" s="514" t="s">
        <v>1272</v>
      </c>
      <c r="C23" s="514"/>
      <c r="D23" s="514"/>
      <c r="E23" s="514"/>
      <c r="F23" s="514"/>
      <c r="G23" s="514"/>
      <c r="H23" s="514"/>
      <c r="I23" s="514"/>
      <c r="J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row>
    <row r="24" spans="1:38">
      <c r="A24" s="514"/>
      <c r="B24" s="514"/>
      <c r="C24" s="514"/>
      <c r="D24" s="514" t="s">
        <v>940</v>
      </c>
      <c r="E24" s="514"/>
      <c r="F24" s="514"/>
      <c r="G24" s="514"/>
      <c r="H24" s="514"/>
      <c r="I24" s="911" t="s">
        <v>1248</v>
      </c>
      <c r="J24" s="517" t="s">
        <v>491</v>
      </c>
      <c r="K24" s="514"/>
      <c r="L24" s="911" t="s">
        <v>1248</v>
      </c>
      <c r="M24" s="514" t="s">
        <v>492</v>
      </c>
      <c r="N24" s="514"/>
      <c r="O24" s="514"/>
      <c r="P24" s="514"/>
      <c r="Q24" s="514"/>
      <c r="R24" s="514"/>
      <c r="S24" s="514"/>
      <c r="T24" s="514"/>
      <c r="U24" s="514"/>
      <c r="V24" s="514"/>
      <c r="W24" s="514"/>
      <c r="X24" s="514"/>
      <c r="Y24" s="514"/>
      <c r="Z24" s="514"/>
      <c r="AA24" s="514"/>
      <c r="AB24" s="514"/>
      <c r="AD24" s="514"/>
      <c r="AE24" s="514"/>
      <c r="AF24" s="514"/>
      <c r="AG24" s="514"/>
      <c r="AH24" s="514"/>
      <c r="AI24" s="514"/>
      <c r="AJ24" s="514"/>
      <c r="AK24" s="514"/>
    </row>
    <row r="25" spans="1:38">
      <c r="A25" s="514"/>
      <c r="B25" s="514"/>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row>
    <row r="26" spans="1:38">
      <c r="A26" s="514"/>
      <c r="B26" s="514"/>
      <c r="C26" s="514"/>
      <c r="D26" s="514" t="s">
        <v>941</v>
      </c>
      <c r="E26" s="514"/>
      <c r="F26" s="514"/>
      <c r="G26" s="514"/>
      <c r="H26" s="514"/>
      <c r="I26" s="911" t="s">
        <v>1248</v>
      </c>
      <c r="J26" s="517" t="s">
        <v>491</v>
      </c>
      <c r="K26" s="514"/>
      <c r="L26" s="911" t="s">
        <v>1248</v>
      </c>
      <c r="M26" s="514" t="s">
        <v>492</v>
      </c>
      <c r="N26" s="514"/>
      <c r="O26" s="514"/>
      <c r="P26" s="514"/>
      <c r="Q26" s="514"/>
      <c r="R26" s="514"/>
      <c r="S26" s="514"/>
      <c r="U26" s="514"/>
      <c r="V26" s="514"/>
      <c r="W26" s="514"/>
      <c r="X26" s="514"/>
      <c r="Y26" s="514"/>
      <c r="Z26" s="514"/>
      <c r="AA26" s="514"/>
      <c r="AC26" s="514"/>
      <c r="AD26" s="514"/>
      <c r="AE26" s="514"/>
      <c r="AF26" s="514"/>
      <c r="AG26" s="514"/>
      <c r="AH26" s="514"/>
      <c r="AI26" s="514"/>
      <c r="AJ26" s="514"/>
      <c r="AK26" s="514"/>
    </row>
    <row r="27" spans="1:38">
      <c r="A27" s="514"/>
      <c r="B27" s="514"/>
      <c r="C27" s="149"/>
      <c r="D27" s="524"/>
      <c r="E27" s="524"/>
      <c r="F27" s="149"/>
      <c r="G27" s="149"/>
      <c r="H27" s="149"/>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49"/>
      <c r="AJ27" s="514"/>
      <c r="AK27" s="514"/>
    </row>
    <row r="28" spans="1:38">
      <c r="A28" s="517" t="s">
        <v>1064</v>
      </c>
      <c r="B28" s="517" t="s">
        <v>125</v>
      </c>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row>
    <row r="29" spans="1:38">
      <c r="B29" s="514"/>
      <c r="C29" s="514"/>
      <c r="D29" s="514" t="s">
        <v>124</v>
      </c>
      <c r="E29" s="514"/>
      <c r="F29" s="514"/>
      <c r="G29" s="514"/>
      <c r="H29" s="911" t="s">
        <v>1248</v>
      </c>
      <c r="I29" s="517" t="s">
        <v>491</v>
      </c>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row>
    <row r="30" spans="1:38">
      <c r="B30" s="514"/>
      <c r="C30" s="514"/>
      <c r="D30" s="514"/>
      <c r="E30" s="514"/>
      <c r="F30" s="514"/>
      <c r="G30" s="514"/>
      <c r="H30" s="911" t="s">
        <v>1248</v>
      </c>
      <c r="I30" s="514" t="s">
        <v>492</v>
      </c>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row>
    <row r="31" spans="1:38">
      <c r="B31" s="514"/>
      <c r="C31" s="514"/>
      <c r="D31" s="514" t="s">
        <v>126</v>
      </c>
      <c r="E31" s="514"/>
      <c r="F31" s="514"/>
      <c r="G31" s="514"/>
      <c r="H31" s="911" t="s">
        <v>1248</v>
      </c>
      <c r="I31" s="517" t="s">
        <v>491</v>
      </c>
      <c r="J31" s="517"/>
      <c r="K31" s="512" t="s">
        <v>710</v>
      </c>
      <c r="L31" s="911" t="s">
        <v>1248</v>
      </c>
      <c r="M31" s="514" t="s">
        <v>127</v>
      </c>
      <c r="N31" s="514"/>
      <c r="O31" s="514"/>
      <c r="P31" s="911" t="s">
        <v>1248</v>
      </c>
      <c r="Q31" s="514" t="s">
        <v>128</v>
      </c>
      <c r="R31" s="514"/>
      <c r="S31" s="514"/>
      <c r="T31" s="517"/>
      <c r="U31" s="517"/>
      <c r="V31" s="514"/>
      <c r="W31" s="514"/>
      <c r="X31" s="514"/>
      <c r="Y31" s="514"/>
      <c r="Z31" s="514"/>
      <c r="AA31" s="514"/>
      <c r="AB31" s="514"/>
      <c r="AC31" s="514"/>
      <c r="AD31" s="514"/>
      <c r="AE31" s="514"/>
      <c r="AF31" s="514"/>
      <c r="AG31" s="514"/>
      <c r="AH31" s="514"/>
      <c r="AI31" s="514"/>
      <c r="AJ31" s="514"/>
      <c r="AK31" s="514"/>
      <c r="AL31" s="514"/>
    </row>
    <row r="32" spans="1:38">
      <c r="A32" s="514"/>
      <c r="B32" s="514"/>
      <c r="C32" s="514"/>
      <c r="D32" s="514"/>
      <c r="E32" s="514"/>
      <c r="F32" s="514"/>
      <c r="G32" s="514"/>
      <c r="H32" s="911" t="s">
        <v>1248</v>
      </c>
      <c r="I32" s="514" t="s">
        <v>492</v>
      </c>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row>
    <row r="33" spans="1:38">
      <c r="A33" s="514"/>
      <c r="B33" s="514"/>
      <c r="C33" s="514"/>
      <c r="D33" s="514"/>
      <c r="E33" s="514" t="s">
        <v>1208</v>
      </c>
      <c r="F33" s="514"/>
      <c r="G33" s="514"/>
      <c r="H33" s="514"/>
      <c r="I33" s="514" t="s">
        <v>15</v>
      </c>
      <c r="J33" s="514"/>
      <c r="K33" s="517" t="s">
        <v>52</v>
      </c>
      <c r="L33" s="2778"/>
      <c r="M33" s="2778"/>
      <c r="N33" s="2778"/>
      <c r="O33" s="522" t="s">
        <v>90</v>
      </c>
      <c r="P33" s="514" t="s">
        <v>16</v>
      </c>
      <c r="Q33" s="514"/>
      <c r="R33" s="517" t="s">
        <v>52</v>
      </c>
      <c r="S33" s="2778"/>
      <c r="T33" s="2778"/>
      <c r="U33" s="2778"/>
      <c r="V33" s="2778"/>
      <c r="W33" s="2778"/>
      <c r="X33" s="2778"/>
      <c r="Y33" s="522" t="s">
        <v>90</v>
      </c>
      <c r="Z33" s="514"/>
      <c r="AA33" s="514"/>
      <c r="AB33" s="514"/>
      <c r="AC33" s="514"/>
      <c r="AD33" s="514"/>
      <c r="AE33" s="514"/>
      <c r="AF33" s="514"/>
      <c r="AG33" s="514"/>
      <c r="AH33" s="514"/>
      <c r="AI33" s="514"/>
      <c r="AJ33" s="514"/>
      <c r="AK33" s="514"/>
    </row>
    <row r="34" spans="1:38">
      <c r="A34" s="514"/>
      <c r="B34" s="514"/>
      <c r="C34" s="514"/>
      <c r="D34" s="514"/>
      <c r="E34" s="514"/>
      <c r="F34" s="514"/>
      <c r="G34" s="514"/>
      <c r="H34" s="514"/>
      <c r="I34" s="514"/>
      <c r="J34" s="514"/>
      <c r="K34" s="522"/>
      <c r="L34" s="522"/>
      <c r="M34" s="522"/>
      <c r="N34" s="149"/>
      <c r="O34" s="149"/>
      <c r="P34" s="149"/>
      <c r="Q34" s="522"/>
      <c r="R34" s="522"/>
      <c r="S34" s="522"/>
      <c r="T34" s="522"/>
      <c r="U34" s="522"/>
      <c r="V34" s="522"/>
      <c r="W34" s="522"/>
      <c r="X34" s="149"/>
      <c r="Y34" s="149"/>
      <c r="Z34" s="514"/>
      <c r="AA34" s="514"/>
      <c r="AB34" s="514"/>
      <c r="AC34" s="514"/>
      <c r="AD34" s="514"/>
      <c r="AE34" s="514"/>
      <c r="AF34" s="514"/>
      <c r="AG34" s="514"/>
      <c r="AH34" s="514"/>
      <c r="AI34" s="514"/>
      <c r="AJ34" s="514"/>
      <c r="AK34" s="514"/>
    </row>
    <row r="35" spans="1:38">
      <c r="A35" s="514" t="s">
        <v>1065</v>
      </c>
      <c r="B35" s="514" t="s">
        <v>1066</v>
      </c>
      <c r="C35" s="514"/>
      <c r="D35" s="514"/>
      <c r="E35" s="514"/>
      <c r="F35" s="514"/>
      <c r="G35" s="514"/>
      <c r="H35" s="514"/>
      <c r="I35" s="514"/>
      <c r="J35" s="514"/>
      <c r="K35" s="522"/>
      <c r="L35" s="522"/>
      <c r="M35" s="522"/>
      <c r="N35" s="149"/>
      <c r="O35" s="149"/>
      <c r="P35" s="149"/>
      <c r="Q35" s="522"/>
      <c r="R35" s="522"/>
      <c r="S35" s="522"/>
      <c r="T35" s="522"/>
      <c r="U35" s="522"/>
      <c r="V35" s="522"/>
      <c r="W35" s="522"/>
      <c r="X35" s="149"/>
      <c r="Y35" s="149"/>
      <c r="Z35" s="514"/>
      <c r="AA35" s="514"/>
      <c r="AB35" s="514"/>
      <c r="AC35" s="514"/>
      <c r="AD35" s="514"/>
      <c r="AE35" s="514"/>
      <c r="AF35" s="514"/>
      <c r="AG35" s="514"/>
      <c r="AH35" s="514"/>
      <c r="AI35" s="514"/>
      <c r="AJ35" s="514"/>
      <c r="AK35" s="514"/>
    </row>
    <row r="36" spans="1:38">
      <c r="A36" s="514"/>
      <c r="B36" s="514" t="s">
        <v>1067</v>
      </c>
      <c r="C36" s="514"/>
      <c r="D36" s="514" t="s">
        <v>1068</v>
      </c>
      <c r="E36" s="514"/>
      <c r="F36" s="514"/>
      <c r="G36" s="514"/>
      <c r="H36" s="514"/>
      <c r="I36" s="514"/>
      <c r="J36" s="514"/>
      <c r="K36" s="522"/>
      <c r="L36" s="522"/>
      <c r="M36" s="522"/>
      <c r="N36" s="149"/>
      <c r="O36" s="149"/>
      <c r="P36" s="149"/>
      <c r="Q36" s="522"/>
      <c r="R36" s="522"/>
      <c r="S36" s="522"/>
      <c r="T36" s="522"/>
      <c r="U36" s="522"/>
      <c r="V36" s="522"/>
      <c r="W36" s="522"/>
      <c r="X36" s="149"/>
      <c r="Y36" s="149"/>
      <c r="Z36" s="514"/>
      <c r="AA36" s="514"/>
      <c r="AB36" s="514"/>
      <c r="AC36" s="514"/>
      <c r="AD36" s="514"/>
      <c r="AE36" s="514"/>
      <c r="AF36" s="514"/>
      <c r="AG36" s="514"/>
      <c r="AH36" s="514"/>
      <c r="AI36" s="514"/>
      <c r="AJ36" s="514"/>
      <c r="AK36" s="514"/>
    </row>
    <row r="37" spans="1:38">
      <c r="A37" s="514"/>
      <c r="B37" s="514"/>
      <c r="C37" s="514"/>
      <c r="D37" s="911" t="s">
        <v>1248</v>
      </c>
      <c r="E37" s="514" t="s">
        <v>491</v>
      </c>
      <c r="F37" s="514"/>
      <c r="G37" s="517" t="s">
        <v>710</v>
      </c>
      <c r="H37" s="2835" t="s">
        <v>820</v>
      </c>
      <c r="I37" s="2835"/>
      <c r="J37" s="517" t="s">
        <v>52</v>
      </c>
      <c r="K37" s="2217"/>
      <c r="L37" s="2217"/>
      <c r="M37" s="2217"/>
      <c r="N37" s="2217"/>
      <c r="O37" s="2217"/>
      <c r="P37" s="2217"/>
      <c r="Q37" s="2217"/>
      <c r="R37" s="2217"/>
      <c r="S37" s="2217"/>
      <c r="T37" s="2217"/>
      <c r="U37" s="2217"/>
      <c r="V37" s="2217"/>
      <c r="W37" s="2217"/>
      <c r="X37" s="2217"/>
      <c r="Y37" s="2217"/>
      <c r="Z37" s="149" t="s">
        <v>2044</v>
      </c>
      <c r="AA37" s="514"/>
      <c r="AB37" s="514"/>
      <c r="AC37" s="514"/>
      <c r="AD37" s="514"/>
      <c r="AE37" s="514"/>
      <c r="AF37" s="514"/>
      <c r="AG37" s="514"/>
      <c r="AH37" s="514"/>
      <c r="AI37" s="514"/>
      <c r="AJ37" s="514"/>
      <c r="AK37" s="514"/>
      <c r="AL37" s="514"/>
    </row>
    <row r="38" spans="1:38">
      <c r="A38" s="514"/>
      <c r="B38" s="514"/>
      <c r="C38" s="514"/>
      <c r="D38" s="911" t="s">
        <v>1248</v>
      </c>
      <c r="E38" s="514" t="s">
        <v>492</v>
      </c>
      <c r="F38" s="514"/>
      <c r="H38" s="517"/>
      <c r="I38" s="517"/>
      <c r="J38" s="517"/>
      <c r="K38" s="514"/>
      <c r="L38" s="522"/>
      <c r="M38" s="522"/>
      <c r="N38" s="522"/>
      <c r="O38" s="149"/>
      <c r="P38" s="149"/>
      <c r="Q38" s="149"/>
      <c r="R38" s="522"/>
      <c r="S38" s="522"/>
      <c r="T38" s="522"/>
      <c r="U38" s="522"/>
      <c r="V38" s="522"/>
      <c r="W38" s="522"/>
      <c r="X38" s="522"/>
      <c r="Y38" s="149"/>
      <c r="Z38" s="149"/>
      <c r="AA38" s="514"/>
      <c r="AB38" s="514"/>
      <c r="AC38" s="514"/>
      <c r="AD38" s="514"/>
      <c r="AE38" s="514"/>
      <c r="AF38" s="514"/>
      <c r="AG38" s="514"/>
      <c r="AH38" s="514"/>
      <c r="AI38" s="514"/>
      <c r="AJ38" s="514"/>
      <c r="AK38" s="514"/>
      <c r="AL38" s="514"/>
    </row>
    <row r="39" spans="1:38">
      <c r="A39" s="514"/>
      <c r="B39" s="514" t="s">
        <v>1209</v>
      </c>
      <c r="C39" s="514"/>
      <c r="D39" s="514" t="s">
        <v>1070</v>
      </c>
      <c r="E39" s="514"/>
      <c r="F39" s="514"/>
      <c r="G39" s="514"/>
      <c r="H39" s="514"/>
      <c r="I39" s="514"/>
      <c r="J39" s="514"/>
      <c r="K39" s="514"/>
      <c r="L39" s="522"/>
      <c r="M39" s="522"/>
      <c r="N39" s="522"/>
      <c r="O39" s="149"/>
      <c r="P39" s="149"/>
      <c r="Q39" s="149"/>
      <c r="R39" s="522"/>
      <c r="S39" s="522"/>
      <c r="T39" s="522"/>
      <c r="U39" s="522"/>
      <c r="V39" s="522"/>
      <c r="W39" s="522"/>
      <c r="X39" s="522"/>
      <c r="Y39" s="149"/>
      <c r="Z39" s="149"/>
      <c r="AA39" s="514"/>
      <c r="AB39" s="514"/>
      <c r="AC39" s="514"/>
      <c r="AD39" s="514"/>
      <c r="AE39" s="514"/>
      <c r="AF39" s="514"/>
      <c r="AG39" s="514"/>
      <c r="AH39" s="514"/>
      <c r="AI39" s="514"/>
      <c r="AJ39" s="514"/>
      <c r="AK39" s="514"/>
      <c r="AL39" s="514"/>
    </row>
    <row r="40" spans="1:38">
      <c r="A40" s="514"/>
      <c r="B40" s="514"/>
      <c r="C40" s="514"/>
      <c r="D40" s="911" t="s">
        <v>1248</v>
      </c>
      <c r="E40" s="514" t="s">
        <v>491</v>
      </c>
      <c r="F40" s="514"/>
      <c r="G40" s="517" t="s">
        <v>1210</v>
      </c>
      <c r="H40" s="2242" t="s">
        <v>1071</v>
      </c>
      <c r="I40" s="2242"/>
      <c r="J40" s="2242"/>
      <c r="K40" s="2242"/>
      <c r="L40" s="2242"/>
      <c r="M40" s="911" t="s">
        <v>1248</v>
      </c>
      <c r="N40" s="514" t="s">
        <v>491</v>
      </c>
      <c r="O40" s="149"/>
      <c r="P40" s="149"/>
      <c r="Q40" s="149"/>
      <c r="R40" s="522"/>
      <c r="S40" s="522"/>
      <c r="T40" s="522"/>
      <c r="U40" s="522"/>
      <c r="V40" s="522"/>
      <c r="W40" s="522"/>
      <c r="X40" s="522"/>
      <c r="AC40" s="514"/>
      <c r="AD40" s="514"/>
      <c r="AE40" s="514"/>
      <c r="AF40" s="514"/>
      <c r="AG40" s="514"/>
      <c r="AH40" s="514"/>
      <c r="AI40" s="514"/>
      <c r="AJ40" s="514"/>
      <c r="AK40" s="514"/>
      <c r="AL40" s="514"/>
    </row>
    <row r="41" spans="1:38">
      <c r="A41" s="514"/>
      <c r="B41" s="514"/>
      <c r="H41" s="517"/>
      <c r="I41" s="517"/>
      <c r="J41" s="517"/>
      <c r="K41" s="514"/>
      <c r="L41" s="522"/>
      <c r="M41" s="911" t="s">
        <v>1248</v>
      </c>
      <c r="N41" s="514" t="s">
        <v>492</v>
      </c>
      <c r="O41" s="149"/>
      <c r="P41" s="149"/>
      <c r="Q41" s="149"/>
      <c r="R41" s="522"/>
      <c r="S41" s="522"/>
      <c r="T41" s="522"/>
      <c r="U41" s="522"/>
      <c r="V41" s="522"/>
      <c r="W41" s="522"/>
      <c r="X41" s="522"/>
      <c r="Y41" s="149"/>
      <c r="Z41" s="149"/>
      <c r="AA41" s="514"/>
      <c r="AB41" s="514"/>
      <c r="AC41" s="514"/>
      <c r="AD41" s="514"/>
      <c r="AE41" s="514"/>
      <c r="AF41" s="514"/>
      <c r="AG41" s="514"/>
      <c r="AH41" s="514"/>
      <c r="AI41" s="514"/>
      <c r="AJ41" s="514"/>
      <c r="AK41" s="514"/>
      <c r="AL41" s="514"/>
    </row>
    <row r="42" spans="1:38">
      <c r="A42" s="514"/>
      <c r="B42" s="514"/>
      <c r="C42" s="514"/>
      <c r="D42" s="911" t="s">
        <v>1248</v>
      </c>
      <c r="E42" s="514" t="s">
        <v>492</v>
      </c>
      <c r="G42" s="514"/>
      <c r="H42" s="514"/>
      <c r="I42" s="514"/>
      <c r="J42" s="514"/>
      <c r="K42" s="522"/>
      <c r="L42" s="522"/>
      <c r="M42" s="522"/>
      <c r="N42" s="149"/>
      <c r="O42" s="149"/>
      <c r="P42" s="149"/>
      <c r="Q42" s="522"/>
      <c r="R42" s="522"/>
      <c r="S42" s="522"/>
      <c r="T42" s="522"/>
      <c r="U42" s="522"/>
      <c r="V42" s="522"/>
      <c r="W42" s="522"/>
      <c r="X42" s="149"/>
      <c r="Y42" s="149"/>
      <c r="Z42" s="514"/>
      <c r="AA42" s="514"/>
      <c r="AB42" s="514"/>
      <c r="AC42" s="514"/>
      <c r="AD42" s="514"/>
      <c r="AE42" s="514"/>
      <c r="AF42" s="514"/>
      <c r="AG42" s="514"/>
      <c r="AH42" s="514"/>
      <c r="AI42" s="514"/>
      <c r="AJ42" s="514"/>
      <c r="AK42" s="514"/>
    </row>
    <row r="43" spans="1:38">
      <c r="A43" s="514"/>
      <c r="B43" s="514"/>
      <c r="C43" s="514"/>
      <c r="D43" s="514"/>
      <c r="E43" s="514"/>
      <c r="F43" s="514"/>
      <c r="G43" s="514"/>
      <c r="H43" s="514"/>
      <c r="I43" s="514"/>
      <c r="J43" s="514"/>
      <c r="K43" s="149"/>
      <c r="L43" s="149"/>
      <c r="M43" s="149"/>
      <c r="N43" s="149"/>
      <c r="O43" s="149"/>
      <c r="P43" s="149"/>
      <c r="Q43" s="149"/>
      <c r="R43" s="149"/>
      <c r="S43" s="149"/>
      <c r="T43" s="149"/>
      <c r="U43" s="149"/>
      <c r="V43" s="149"/>
      <c r="W43" s="149"/>
      <c r="X43" s="149"/>
      <c r="Y43" s="149"/>
      <c r="Z43" s="514"/>
      <c r="AA43" s="514"/>
      <c r="AB43" s="514"/>
      <c r="AC43" s="514"/>
      <c r="AD43" s="514"/>
      <c r="AE43" s="514"/>
      <c r="AF43" s="514"/>
      <c r="AG43" s="514"/>
      <c r="AH43" s="514"/>
      <c r="AI43" s="514"/>
      <c r="AJ43" s="514"/>
      <c r="AK43" s="514"/>
    </row>
    <row r="44" spans="1:38">
      <c r="A44" s="518" t="s">
        <v>1323</v>
      </c>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row>
    <row r="45" spans="1:38">
      <c r="A45" s="514" t="s">
        <v>1211</v>
      </c>
      <c r="B45" s="514" t="s">
        <v>129</v>
      </c>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row>
    <row r="46" spans="1:38">
      <c r="A46" s="514"/>
      <c r="B46" s="514"/>
      <c r="C46" s="514"/>
      <c r="D46" s="911" t="s">
        <v>1248</v>
      </c>
      <c r="E46" s="517" t="s">
        <v>491</v>
      </c>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row>
    <row r="47" spans="1:38">
      <c r="A47" s="514"/>
      <c r="B47" s="514"/>
      <c r="C47" s="514"/>
      <c r="D47" s="911" t="s">
        <v>1248</v>
      </c>
      <c r="E47" s="514" t="s">
        <v>492</v>
      </c>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row>
    <row r="48" spans="1:38">
      <c r="A48" s="514"/>
      <c r="B48" s="514"/>
      <c r="C48" s="514"/>
      <c r="D48" s="517"/>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row>
    <row r="49" spans="1:37">
      <c r="A49" s="514" t="s">
        <v>1212</v>
      </c>
      <c r="B49" s="514" t="s">
        <v>130</v>
      </c>
      <c r="C49" s="514"/>
      <c r="D49" s="514"/>
      <c r="E49" s="514"/>
      <c r="F49" s="514"/>
      <c r="G49" s="514"/>
      <c r="H49" s="514" t="s">
        <v>2289</v>
      </c>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row>
    <row r="50" spans="1:37">
      <c r="A50" s="514"/>
      <c r="B50" s="514"/>
      <c r="C50" s="514"/>
      <c r="D50" s="911" t="s">
        <v>1248</v>
      </c>
      <c r="E50" s="517" t="s">
        <v>491</v>
      </c>
      <c r="F50" s="514"/>
      <c r="G50" s="514"/>
      <c r="H50" s="911" t="s">
        <v>1248</v>
      </c>
      <c r="I50" s="514" t="s">
        <v>131</v>
      </c>
      <c r="J50" s="514"/>
      <c r="K50" s="514"/>
      <c r="L50" s="514"/>
      <c r="M50" s="911" t="s">
        <v>1248</v>
      </c>
      <c r="N50" s="514" t="s">
        <v>218</v>
      </c>
      <c r="O50" s="514"/>
      <c r="R50" s="911" t="s">
        <v>1248</v>
      </c>
      <c r="S50" s="514" t="s">
        <v>1254</v>
      </c>
      <c r="T50" s="514"/>
      <c r="U50" s="514"/>
      <c r="W50" s="911" t="s">
        <v>1248</v>
      </c>
      <c r="X50" s="514" t="s">
        <v>132</v>
      </c>
      <c r="Y50" s="514"/>
      <c r="Z50" s="911" t="s">
        <v>1248</v>
      </c>
      <c r="AA50" s="514" t="s">
        <v>133</v>
      </c>
      <c r="AB50" s="514"/>
      <c r="AC50" s="514"/>
      <c r="AD50" s="514"/>
      <c r="AG50" s="514"/>
      <c r="AH50" s="514"/>
      <c r="AJ50" s="514"/>
      <c r="AK50" s="514"/>
    </row>
    <row r="51" spans="1:37">
      <c r="A51" s="514"/>
      <c r="B51" s="514"/>
      <c r="C51" s="514"/>
      <c r="D51" s="517"/>
      <c r="E51" s="517"/>
      <c r="F51" s="514"/>
      <c r="G51" s="514"/>
      <c r="H51" s="911" t="s">
        <v>1248</v>
      </c>
      <c r="I51" s="149" t="s">
        <v>1213</v>
      </c>
      <c r="J51" s="149"/>
      <c r="K51" s="149"/>
      <c r="L51" s="149"/>
      <c r="M51" s="135"/>
      <c r="N51" s="514"/>
      <c r="O51" s="911" t="s">
        <v>1248</v>
      </c>
      <c r="P51" s="514" t="s">
        <v>2045</v>
      </c>
      <c r="R51" s="517"/>
      <c r="S51" s="514"/>
      <c r="T51" s="514"/>
      <c r="U51" s="514"/>
      <c r="W51" s="517"/>
      <c r="X51" s="514"/>
      <c r="Y51" s="514"/>
      <c r="Z51" s="517"/>
      <c r="AA51" s="514"/>
      <c r="AB51" s="514"/>
      <c r="AC51" s="514"/>
      <c r="AD51" s="514"/>
      <c r="AE51" s="517"/>
      <c r="AF51" s="514"/>
      <c r="AG51" s="514"/>
      <c r="AH51" s="514"/>
      <c r="AJ51" s="514"/>
      <c r="AK51" s="514"/>
    </row>
    <row r="52" spans="1:37">
      <c r="A52" s="514"/>
      <c r="B52" s="514"/>
      <c r="C52" s="514"/>
      <c r="D52" s="911" t="s">
        <v>1248</v>
      </c>
      <c r="E52" s="514" t="s">
        <v>492</v>
      </c>
      <c r="F52" s="514"/>
      <c r="G52" s="514"/>
      <c r="H52" s="514"/>
      <c r="I52" s="514"/>
      <c r="J52" s="514"/>
      <c r="K52" s="514"/>
      <c r="L52" s="514"/>
      <c r="M52" s="514"/>
      <c r="N52" s="514"/>
      <c r="O52" s="514"/>
      <c r="P52" s="514"/>
      <c r="AF52" s="514"/>
      <c r="AG52" s="514"/>
      <c r="AH52" s="514"/>
      <c r="AI52" s="514"/>
      <c r="AJ52" s="514"/>
      <c r="AK52" s="514"/>
    </row>
    <row r="53" spans="1:37">
      <c r="A53" s="514"/>
      <c r="B53" s="514"/>
      <c r="C53" s="514"/>
      <c r="D53" s="517"/>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row>
    <row r="54" spans="1:37">
      <c r="A54" s="514" t="s">
        <v>1214</v>
      </c>
      <c r="B54" s="514" t="s">
        <v>135</v>
      </c>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row>
    <row r="55" spans="1:37">
      <c r="A55" s="514"/>
      <c r="B55" s="514"/>
      <c r="C55" s="514"/>
      <c r="D55" s="911" t="s">
        <v>1248</v>
      </c>
      <c r="E55" s="517" t="s">
        <v>491</v>
      </c>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row>
    <row r="56" spans="1:37">
      <c r="A56" s="514"/>
      <c r="B56" s="514"/>
      <c r="C56" s="514"/>
      <c r="D56" s="911" t="s">
        <v>1248</v>
      </c>
      <c r="E56" s="514" t="s">
        <v>492</v>
      </c>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row>
    <row r="57" spans="1:37">
      <c r="A57" s="514"/>
      <c r="B57" s="514"/>
      <c r="C57" s="514"/>
      <c r="D57" s="517"/>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row>
    <row r="58" spans="1:37">
      <c r="A58" s="517" t="s">
        <v>1215</v>
      </c>
      <c r="B58" s="517" t="s">
        <v>94</v>
      </c>
      <c r="C58" s="517"/>
      <c r="D58" s="517"/>
      <c r="E58" s="517"/>
      <c r="F58" s="517"/>
      <c r="G58" s="517"/>
      <c r="H58" s="517"/>
      <c r="I58" s="522"/>
      <c r="J58" s="522"/>
    </row>
    <row r="59" spans="1:37">
      <c r="A59" s="517"/>
      <c r="B59" s="517"/>
      <c r="C59" s="517"/>
      <c r="D59" s="911" t="s">
        <v>1248</v>
      </c>
      <c r="E59" s="514" t="s">
        <v>491</v>
      </c>
      <c r="F59" s="517"/>
      <c r="G59" s="517"/>
      <c r="H59" s="517"/>
      <c r="I59" s="522"/>
      <c r="J59" s="522"/>
    </row>
    <row r="60" spans="1:37">
      <c r="A60" s="517"/>
      <c r="B60" s="517"/>
      <c r="C60" s="517"/>
      <c r="D60" s="911" t="s">
        <v>1248</v>
      </c>
      <c r="E60" s="514" t="s">
        <v>492</v>
      </c>
      <c r="G60" s="517"/>
      <c r="H60" s="517"/>
      <c r="I60" s="522"/>
      <c r="J60" s="522"/>
    </row>
  </sheetData>
  <mergeCells count="9">
    <mergeCell ref="H7:L7"/>
    <mergeCell ref="Y13:AG13"/>
    <mergeCell ref="H40:L40"/>
    <mergeCell ref="Q7:T7"/>
    <mergeCell ref="J18:AG18"/>
    <mergeCell ref="L33:N33"/>
    <mergeCell ref="S33:X33"/>
    <mergeCell ref="K37:Y37"/>
    <mergeCell ref="H37:I37"/>
  </mergeCells>
  <phoneticPr fontId="5"/>
  <dataValidations count="1">
    <dataValidation type="list" allowBlank="1" showInputMessage="1" showErrorMessage="1" sqref="D3:D4 D7 D9 M7:M8 U7:U8 D12:D13 D18:D19 I21 L21 I24 L24 I26 L26 H29:H32 L31 P31 D37:D38 D40 D42 M40:M41 D46:D47 D50 D52 M50 H50:H51 R50 W50 Z50 O51 D55:D56 D59:D6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Q64"/>
  <sheetViews>
    <sheetView view="pageBreakPreview" zoomScaleNormal="100" zoomScaleSheetLayoutView="100" workbookViewId="0"/>
  </sheetViews>
  <sheetFormatPr defaultColWidth="2.625" defaultRowHeight="13.5"/>
  <cols>
    <col min="1" max="16384" width="2.625" style="637"/>
  </cols>
  <sheetData>
    <row r="1" spans="1:43">
      <c r="A1" s="518" t="s">
        <v>1321</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row>
    <row r="2" spans="1:43">
      <c r="A2" s="517" t="s">
        <v>1216</v>
      </c>
      <c r="B2" s="517" t="s">
        <v>2329</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row>
    <row r="3" spans="1:43">
      <c r="A3" s="517"/>
      <c r="B3" s="514" t="s">
        <v>1067</v>
      </c>
      <c r="D3" s="514" t="s">
        <v>2050</v>
      </c>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row>
    <row r="4" spans="1:43" ht="13.5" customHeight="1">
      <c r="E4" s="3105"/>
      <c r="F4" s="3105"/>
      <c r="G4" s="3105"/>
      <c r="H4" s="1905" t="s">
        <v>138</v>
      </c>
      <c r="I4" s="1905"/>
      <c r="J4" s="1905" t="s">
        <v>139</v>
      </c>
      <c r="K4" s="1905"/>
      <c r="L4" s="1905" t="s">
        <v>426</v>
      </c>
      <c r="M4" s="1905"/>
      <c r="N4" s="1905" t="s">
        <v>140</v>
      </c>
      <c r="O4" s="1905"/>
      <c r="P4" s="1905" t="s">
        <v>141</v>
      </c>
      <c r="Q4" s="1905"/>
      <c r="R4" s="1905" t="s">
        <v>142</v>
      </c>
      <c r="S4" s="1905"/>
      <c r="T4" s="514"/>
      <c r="U4" s="514"/>
      <c r="V4" s="514"/>
      <c r="W4" s="514"/>
      <c r="X4" s="514"/>
      <c r="Y4" s="514"/>
      <c r="Z4" s="514"/>
      <c r="AA4" s="514"/>
      <c r="AB4" s="514"/>
      <c r="AC4" s="514"/>
      <c r="AD4" s="514"/>
      <c r="AE4" s="514"/>
      <c r="AF4" s="514"/>
    </row>
    <row r="5" spans="1:43" ht="13.5" customHeight="1">
      <c r="E5" s="1289" t="s">
        <v>188</v>
      </c>
      <c r="F5" s="1290"/>
      <c r="G5" s="2189"/>
      <c r="H5" s="3106"/>
      <c r="I5" s="3107"/>
      <c r="J5" s="3106"/>
      <c r="K5" s="3107"/>
      <c r="L5" s="3106"/>
      <c r="M5" s="3107"/>
      <c r="N5" s="3106"/>
      <c r="O5" s="3107"/>
      <c r="P5" s="3106"/>
      <c r="Q5" s="3107"/>
      <c r="R5" s="3106"/>
      <c r="S5" s="3107"/>
      <c r="T5" s="514"/>
      <c r="U5" s="890"/>
      <c r="V5" s="20"/>
      <c r="W5" s="514"/>
      <c r="X5" s="149"/>
      <c r="Y5" s="149"/>
      <c r="Z5" s="149"/>
      <c r="AA5" s="514"/>
      <c r="AB5" s="514"/>
      <c r="AC5" s="514"/>
      <c r="AD5" s="514"/>
      <c r="AE5" s="514"/>
      <c r="AF5" s="514"/>
    </row>
    <row r="6" spans="1:43" ht="13.5" customHeight="1">
      <c r="E6" s="1291"/>
      <c r="F6" s="1292"/>
      <c r="G6" s="2190"/>
      <c r="H6" s="3108"/>
      <c r="I6" s="3109"/>
      <c r="J6" s="3108"/>
      <c r="K6" s="3109"/>
      <c r="L6" s="3108"/>
      <c r="M6" s="3109"/>
      <c r="N6" s="3108"/>
      <c r="O6" s="3109"/>
      <c r="P6" s="3108"/>
      <c r="Q6" s="3109"/>
      <c r="R6" s="3108"/>
      <c r="S6" s="3109"/>
      <c r="T6" s="514"/>
      <c r="U6" s="514"/>
      <c r="V6" s="20"/>
      <c r="W6" s="514"/>
      <c r="X6" s="514"/>
      <c r="Y6" s="514"/>
      <c r="Z6" s="514"/>
      <c r="AA6" s="514"/>
      <c r="AB6" s="514"/>
      <c r="AC6" s="514"/>
      <c r="AD6" s="514"/>
      <c r="AE6" s="514"/>
      <c r="AF6" s="514"/>
    </row>
    <row r="7" spans="1:43" ht="13.5" customHeight="1">
      <c r="E7" s="1289" t="s">
        <v>137</v>
      </c>
      <c r="F7" s="1290"/>
      <c r="G7" s="2189"/>
      <c r="H7" s="3106"/>
      <c r="I7" s="3107"/>
      <c r="J7" s="3106"/>
      <c r="K7" s="3107"/>
      <c r="L7" s="3106"/>
      <c r="M7" s="3107"/>
      <c r="N7" s="3106"/>
      <c r="O7" s="3107"/>
      <c r="P7" s="3106"/>
      <c r="Q7" s="3107"/>
      <c r="R7" s="3106"/>
      <c r="S7" s="3107"/>
      <c r="T7" s="514"/>
      <c r="U7" s="514"/>
      <c r="V7" s="20"/>
      <c r="W7" s="514"/>
      <c r="X7" s="514"/>
      <c r="Y7" s="514"/>
      <c r="Z7" s="514"/>
      <c r="AA7" s="514"/>
      <c r="AB7" s="514"/>
      <c r="AC7" s="514"/>
      <c r="AD7" s="514"/>
      <c r="AE7" s="514"/>
      <c r="AF7" s="514"/>
    </row>
    <row r="8" spans="1:43">
      <c r="E8" s="1291"/>
      <c r="F8" s="1292"/>
      <c r="G8" s="2190"/>
      <c r="H8" s="3108"/>
      <c r="I8" s="3109"/>
      <c r="J8" s="3108"/>
      <c r="K8" s="3109"/>
      <c r="L8" s="3108"/>
      <c r="M8" s="3109"/>
      <c r="N8" s="3108"/>
      <c r="O8" s="3109"/>
      <c r="P8" s="3108"/>
      <c r="Q8" s="3109"/>
      <c r="R8" s="3108"/>
      <c r="S8" s="3109"/>
      <c r="T8" s="514"/>
      <c r="V8" s="20"/>
      <c r="W8" s="514"/>
      <c r="X8" s="514"/>
      <c r="Y8" s="514"/>
      <c r="Z8" s="514"/>
      <c r="AA8" s="514"/>
      <c r="AB8" s="514"/>
      <c r="AC8" s="514"/>
      <c r="AD8" s="514"/>
      <c r="AE8" s="514"/>
      <c r="AF8" s="514"/>
    </row>
    <row r="9" spans="1:43">
      <c r="A9" s="513" t="s">
        <v>136</v>
      </c>
      <c r="B9" s="514"/>
      <c r="C9" s="514"/>
      <c r="D9" s="514"/>
      <c r="E9" s="20" t="s">
        <v>2053</v>
      </c>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row>
    <row r="10" spans="1:43">
      <c r="A10" s="513"/>
      <c r="B10" s="514"/>
      <c r="C10" s="514"/>
      <c r="D10" s="514"/>
      <c r="E10" s="20" t="s">
        <v>2052</v>
      </c>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row>
    <row r="12" spans="1:43">
      <c r="B12" s="514" t="s">
        <v>1069</v>
      </c>
      <c r="C12" s="514"/>
      <c r="D12" s="514" t="s">
        <v>200</v>
      </c>
      <c r="E12" s="514"/>
      <c r="F12" s="514"/>
      <c r="G12" s="514"/>
      <c r="H12" s="514"/>
      <c r="I12" s="514"/>
      <c r="J12" s="514"/>
      <c r="K12" s="514"/>
      <c r="L12" s="514"/>
      <c r="M12" s="514"/>
      <c r="N12" s="514"/>
      <c r="O12" s="514"/>
      <c r="P12" s="514"/>
      <c r="Q12" s="514"/>
      <c r="R12" s="514"/>
      <c r="S12" s="514"/>
      <c r="T12" s="514"/>
      <c r="U12" s="514"/>
      <c r="V12" s="514"/>
      <c r="W12" s="514"/>
      <c r="X12" s="517"/>
      <c r="Y12" s="517"/>
      <c r="Z12" s="517"/>
      <c r="AA12" s="517"/>
      <c r="AB12" s="517"/>
      <c r="AC12" s="517"/>
      <c r="AD12" s="517"/>
      <c r="AE12" s="517"/>
      <c r="AF12" s="517"/>
      <c r="AG12" s="517"/>
      <c r="AH12" s="517"/>
      <c r="AI12" s="517"/>
      <c r="AJ12" s="517"/>
      <c r="AK12" s="514"/>
    </row>
    <row r="13" spans="1:43">
      <c r="C13" s="513"/>
      <c r="D13" s="514"/>
      <c r="E13" s="514"/>
      <c r="F13" s="911" t="s">
        <v>1248</v>
      </c>
      <c r="G13" s="517" t="s">
        <v>1235</v>
      </c>
      <c r="H13" s="514"/>
      <c r="I13" s="514"/>
      <c r="J13" s="514"/>
      <c r="K13" s="514"/>
      <c r="L13" s="911" t="s">
        <v>1248</v>
      </c>
      <c r="M13" s="514" t="s">
        <v>1236</v>
      </c>
      <c r="N13" s="514"/>
      <c r="O13" s="514"/>
      <c r="P13" s="514"/>
      <c r="Q13" s="514"/>
      <c r="R13" s="514"/>
      <c r="S13" s="514"/>
      <c r="T13" s="514"/>
      <c r="U13" s="514"/>
      <c r="V13" s="911" t="s">
        <v>1248</v>
      </c>
      <c r="W13" s="514" t="s">
        <v>201</v>
      </c>
      <c r="X13" s="514"/>
      <c r="Y13" s="514"/>
      <c r="Z13" s="514"/>
      <c r="AA13" s="514"/>
      <c r="AB13" s="514"/>
      <c r="AC13" s="514"/>
      <c r="AD13" s="514"/>
      <c r="AE13" s="514"/>
      <c r="AF13" s="514"/>
      <c r="AG13" s="514"/>
      <c r="AH13" s="514"/>
      <c r="AI13" s="514"/>
      <c r="AJ13" s="514"/>
    </row>
    <row r="14" spans="1:43">
      <c r="C14" s="143"/>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4"/>
      <c r="AJ14" s="514"/>
      <c r="AK14" s="514"/>
    </row>
    <row r="15" spans="1:43">
      <c r="B15" s="514" t="s">
        <v>2051</v>
      </c>
      <c r="C15" s="513"/>
      <c r="D15" s="514" t="s">
        <v>202</v>
      </c>
      <c r="E15" s="517"/>
      <c r="F15" s="517"/>
      <c r="G15" s="517"/>
      <c r="H15" s="517"/>
      <c r="I15" s="514"/>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4"/>
    </row>
    <row r="16" spans="1:43">
      <c r="C16" s="109"/>
      <c r="D16" s="514"/>
      <c r="E16" s="514"/>
      <c r="F16" s="911" t="s">
        <v>1248</v>
      </c>
      <c r="G16" s="514" t="s">
        <v>1237</v>
      </c>
      <c r="H16" s="514" t="s">
        <v>1238</v>
      </c>
      <c r="I16" s="3110" t="s">
        <v>203</v>
      </c>
      <c r="J16" s="3110"/>
      <c r="K16" s="2778"/>
      <c r="L16" s="2778"/>
      <c r="M16" s="2778"/>
      <c r="N16" s="2778"/>
      <c r="O16" s="2778"/>
      <c r="P16" s="2778"/>
      <c r="Q16" s="2778"/>
      <c r="R16" s="2778"/>
      <c r="S16" s="2778"/>
      <c r="T16" s="2778"/>
      <c r="U16" s="2778"/>
      <c r="V16" s="2778"/>
      <c r="W16" s="2778"/>
      <c r="X16" s="2778"/>
      <c r="Y16" s="2778"/>
      <c r="Z16" s="2778"/>
      <c r="AA16" s="2778"/>
      <c r="AB16" s="2778"/>
      <c r="AC16" s="2778"/>
      <c r="AD16" s="2778"/>
      <c r="AE16" s="2778"/>
      <c r="AF16" s="2778"/>
      <c r="AG16" s="2778"/>
      <c r="AH16" s="2778"/>
      <c r="AI16" s="135" t="s">
        <v>2044</v>
      </c>
      <c r="AJ16" s="815"/>
      <c r="AK16" s="514"/>
    </row>
    <row r="17" spans="1:38">
      <c r="C17" s="145"/>
      <c r="D17" s="514"/>
      <c r="E17" s="514"/>
      <c r="F17" s="911" t="s">
        <v>1248</v>
      </c>
      <c r="G17" s="514" t="s">
        <v>492</v>
      </c>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row>
    <row r="18" spans="1:38">
      <c r="C18" s="145"/>
      <c r="D18" s="514"/>
      <c r="E18" s="514"/>
      <c r="F18" s="517"/>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row>
    <row r="19" spans="1:38">
      <c r="A19" s="517" t="s">
        <v>1217</v>
      </c>
      <c r="B19" s="517" t="s">
        <v>2330</v>
      </c>
      <c r="C19" s="517"/>
      <c r="D19" s="517"/>
      <c r="E19" s="517"/>
      <c r="F19" s="517"/>
      <c r="G19" s="517"/>
      <c r="H19" s="517"/>
      <c r="I19" s="517"/>
      <c r="J19" s="514"/>
      <c r="K19" s="514"/>
      <c r="L19" s="514"/>
      <c r="M19" s="514"/>
      <c r="N19" s="514"/>
      <c r="O19" s="517"/>
      <c r="P19" s="517"/>
      <c r="Q19" s="517"/>
      <c r="R19" s="517"/>
      <c r="S19" s="517"/>
      <c r="T19" s="517"/>
      <c r="U19" s="517"/>
      <c r="V19" s="517"/>
      <c r="W19" s="517"/>
      <c r="X19" s="517"/>
      <c r="Y19" s="517"/>
      <c r="Z19" s="517"/>
      <c r="AA19" s="517"/>
      <c r="AB19" s="517"/>
      <c r="AC19" s="514"/>
      <c r="AD19" s="514"/>
      <c r="AE19" s="514"/>
      <c r="AF19" s="514"/>
      <c r="AG19" s="514"/>
      <c r="AH19" s="514"/>
      <c r="AI19" s="514"/>
      <c r="AJ19" s="514"/>
    </row>
    <row r="20" spans="1:38">
      <c r="A20" s="109"/>
      <c r="B20" s="514" t="s">
        <v>1218</v>
      </c>
      <c r="C20" s="517"/>
      <c r="D20" s="514" t="s">
        <v>2049</v>
      </c>
      <c r="H20" s="514"/>
      <c r="I20" s="514"/>
      <c r="J20" s="517"/>
      <c r="AF20" s="514"/>
      <c r="AG20" s="514"/>
      <c r="AH20" s="514"/>
      <c r="AI20" s="514"/>
      <c r="AJ20" s="514"/>
    </row>
    <row r="21" spans="1:38">
      <c r="D21" s="911" t="s">
        <v>1248</v>
      </c>
      <c r="E21" s="514" t="s">
        <v>1219</v>
      </c>
      <c r="F21" s="514"/>
      <c r="G21" s="514"/>
    </row>
    <row r="22" spans="1:38">
      <c r="A22" s="109"/>
      <c r="B22" s="514"/>
      <c r="D22" s="911" t="s">
        <v>1248</v>
      </c>
      <c r="E22" s="514" t="s">
        <v>103</v>
      </c>
      <c r="F22" s="514"/>
      <c r="G22" s="514"/>
      <c r="H22" s="522" t="s">
        <v>52</v>
      </c>
      <c r="I22" s="2778"/>
      <c r="J22" s="2778"/>
      <c r="K22" s="2778"/>
      <c r="L22" s="2778"/>
      <c r="M22" s="2778"/>
      <c r="N22" s="2778"/>
      <c r="O22" s="2778"/>
      <c r="P22" s="2778"/>
      <c r="Q22" s="2778"/>
      <c r="R22" s="2778"/>
      <c r="S22" s="2778"/>
      <c r="T22" s="2778"/>
      <c r="U22" s="2778"/>
      <c r="V22" s="2778"/>
      <c r="W22" s="2778"/>
      <c r="X22" s="2778"/>
      <c r="Y22" s="514" t="s">
        <v>2054</v>
      </c>
      <c r="Z22" s="514"/>
      <c r="AA22" s="514"/>
      <c r="AB22" s="514"/>
      <c r="AC22" s="514"/>
      <c r="AD22" s="514"/>
      <c r="AE22" s="514"/>
      <c r="AF22" s="514"/>
      <c r="AG22" s="514"/>
      <c r="AH22" s="514"/>
      <c r="AI22" s="514"/>
      <c r="AJ22" s="514"/>
    </row>
    <row r="23" spans="1:38">
      <c r="A23" s="109"/>
      <c r="B23" s="514"/>
      <c r="D23" s="911"/>
      <c r="E23" s="149"/>
      <c r="F23" s="149"/>
      <c r="G23" s="149"/>
      <c r="H23" s="522"/>
      <c r="I23" s="135"/>
      <c r="J23" s="135"/>
      <c r="K23" s="135"/>
      <c r="L23" s="135"/>
      <c r="M23" s="135"/>
      <c r="N23" s="135"/>
      <c r="O23" s="135"/>
      <c r="P23" s="135"/>
      <c r="Q23" s="135"/>
      <c r="R23" s="135"/>
      <c r="S23" s="135"/>
      <c r="T23" s="135"/>
      <c r="U23" s="135"/>
      <c r="V23" s="135"/>
      <c r="W23" s="135"/>
      <c r="X23" s="135"/>
      <c r="Y23" s="149"/>
      <c r="Z23" s="149"/>
      <c r="AA23" s="149"/>
      <c r="AB23" s="514"/>
      <c r="AC23" s="514"/>
      <c r="AD23" s="514"/>
      <c r="AE23" s="514"/>
      <c r="AF23" s="514"/>
      <c r="AG23" s="514"/>
      <c r="AH23" s="514"/>
      <c r="AI23" s="514"/>
      <c r="AJ23" s="514"/>
    </row>
    <row r="24" spans="1:38">
      <c r="A24" s="109"/>
      <c r="B24" s="514" t="s">
        <v>1069</v>
      </c>
      <c r="C24" s="517"/>
      <c r="D24" s="514" t="s">
        <v>2048</v>
      </c>
      <c r="F24" s="514"/>
      <c r="G24" s="514"/>
      <c r="H24" s="517" t="s">
        <v>1220</v>
      </c>
      <c r="I24" s="2217"/>
      <c r="J24" s="2217"/>
      <c r="K24" s="2217"/>
      <c r="L24" s="2217"/>
      <c r="M24" s="2217"/>
      <c r="N24" s="2217"/>
      <c r="O24" s="2217"/>
      <c r="P24" s="2217"/>
      <c r="Q24" s="2217"/>
      <c r="R24" s="2217"/>
      <c r="S24" s="2217"/>
      <c r="T24" s="135" t="s">
        <v>2054</v>
      </c>
      <c r="U24" s="135"/>
      <c r="V24" s="135"/>
      <c r="X24" s="514"/>
      <c r="Y24" s="514"/>
      <c r="Z24" s="514"/>
      <c r="AA24" s="514"/>
      <c r="AB24" s="514"/>
      <c r="AC24" s="514"/>
      <c r="AD24" s="514"/>
      <c r="AE24" s="514"/>
      <c r="AF24" s="514"/>
      <c r="AG24" s="514"/>
      <c r="AH24" s="514"/>
      <c r="AI24" s="514"/>
      <c r="AJ24" s="514"/>
      <c r="AK24" s="514"/>
    </row>
    <row r="25" spans="1:38">
      <c r="A25" s="513"/>
      <c r="B25" s="514"/>
      <c r="C25" s="517"/>
      <c r="D25" s="517"/>
      <c r="E25" s="512"/>
      <c r="F25" s="514"/>
      <c r="G25" s="514"/>
      <c r="H25" s="517"/>
      <c r="I25" s="135"/>
      <c r="J25" s="135"/>
      <c r="K25" s="135"/>
      <c r="L25" s="135"/>
      <c r="M25" s="135"/>
      <c r="N25" s="135"/>
      <c r="O25" s="135"/>
      <c r="P25" s="135"/>
      <c r="Q25" s="135"/>
      <c r="R25" s="135"/>
      <c r="S25" s="135"/>
      <c r="T25" s="135"/>
      <c r="U25" s="135"/>
      <c r="V25" s="135"/>
      <c r="W25" s="512"/>
      <c r="X25" s="514"/>
      <c r="Y25" s="514"/>
      <c r="Z25" s="514"/>
      <c r="AA25" s="514"/>
      <c r="AB25" s="514"/>
      <c r="AC25" s="514"/>
      <c r="AD25" s="514"/>
      <c r="AE25" s="514"/>
      <c r="AF25" s="514"/>
      <c r="AG25" s="514"/>
      <c r="AH25" s="514"/>
      <c r="AI25" s="514"/>
      <c r="AJ25" s="514"/>
      <c r="AK25" s="514"/>
    </row>
    <row r="26" spans="1:38">
      <c r="A26" s="513"/>
      <c r="B26" s="514" t="s">
        <v>2051</v>
      </c>
      <c r="C26" s="517"/>
      <c r="D26" s="517" t="s">
        <v>2124</v>
      </c>
      <c r="E26" s="512"/>
      <c r="F26" s="514"/>
      <c r="G26" s="514"/>
      <c r="H26" s="517"/>
      <c r="I26" s="135"/>
      <c r="J26" s="135"/>
      <c r="K26" s="135"/>
      <c r="L26" s="135"/>
      <c r="M26" s="911" t="s">
        <v>1248</v>
      </c>
      <c r="N26" s="517" t="s">
        <v>682</v>
      </c>
      <c r="O26" s="517"/>
      <c r="P26" s="517"/>
      <c r="Q26" s="911" t="s">
        <v>2137</v>
      </c>
      <c r="R26" s="517" t="s">
        <v>2119</v>
      </c>
      <c r="S26" s="517"/>
      <c r="T26" s="135"/>
      <c r="U26" s="135"/>
      <c r="V26" s="512"/>
      <c r="W26" s="514"/>
      <c r="X26" s="514"/>
      <c r="Y26" s="514"/>
      <c r="Z26" s="514"/>
      <c r="AA26" s="514"/>
      <c r="AB26" s="514"/>
      <c r="AC26" s="514"/>
      <c r="AD26" s="514"/>
      <c r="AE26" s="514"/>
      <c r="AF26" s="514"/>
      <c r="AG26" s="514"/>
      <c r="AH26" s="514"/>
      <c r="AI26" s="514"/>
      <c r="AJ26" s="514"/>
    </row>
    <row r="27" spans="1:38">
      <c r="A27" s="109"/>
      <c r="B27" s="514"/>
      <c r="C27" s="514"/>
      <c r="D27" s="517"/>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row>
    <row r="28" spans="1:38">
      <c r="A28" s="143" t="s">
        <v>1221</v>
      </c>
      <c r="B28" s="517" t="s">
        <v>143</v>
      </c>
      <c r="C28" s="517"/>
      <c r="D28" s="517"/>
      <c r="E28" s="517"/>
      <c r="F28" s="517"/>
      <c r="G28" s="517"/>
      <c r="H28" s="517"/>
      <c r="I28" s="517"/>
      <c r="J28" s="514"/>
      <c r="K28" s="514"/>
      <c r="L28" s="514"/>
      <c r="M28" s="514"/>
      <c r="N28" s="514"/>
      <c r="O28" s="514"/>
      <c r="P28" s="517"/>
      <c r="Q28" s="517"/>
      <c r="R28" s="517"/>
      <c r="S28" s="517"/>
      <c r="T28" s="517"/>
      <c r="U28" s="517"/>
      <c r="V28" s="517"/>
      <c r="W28" s="517"/>
      <c r="X28" s="517"/>
      <c r="Y28" s="517"/>
      <c r="Z28" s="517"/>
      <c r="AA28" s="517"/>
      <c r="AB28" s="517"/>
      <c r="AC28" s="517"/>
      <c r="AD28" s="517"/>
      <c r="AE28" s="517"/>
      <c r="AF28" s="517"/>
      <c r="AG28" s="514"/>
      <c r="AH28" s="514"/>
      <c r="AI28" s="514"/>
      <c r="AJ28" s="514"/>
    </row>
    <row r="29" spans="1:38">
      <c r="B29" s="517"/>
      <c r="C29" s="517"/>
      <c r="D29" s="517" t="s">
        <v>207</v>
      </c>
      <c r="E29" s="517"/>
      <c r="F29" s="517"/>
      <c r="G29" s="517"/>
      <c r="H29" s="517"/>
      <c r="I29" s="911" t="s">
        <v>1248</v>
      </c>
      <c r="J29" s="517" t="s">
        <v>199</v>
      </c>
      <c r="K29" s="517"/>
      <c r="L29" s="517"/>
      <c r="M29" s="911" t="s">
        <v>1248</v>
      </c>
      <c r="N29" s="517" t="s">
        <v>127</v>
      </c>
      <c r="O29" s="517"/>
      <c r="P29" s="517"/>
      <c r="Q29" s="911" t="s">
        <v>1248</v>
      </c>
      <c r="R29" s="517" t="s">
        <v>1223</v>
      </c>
      <c r="S29" s="517"/>
      <c r="T29" s="517"/>
      <c r="U29" s="911" t="s">
        <v>1248</v>
      </c>
      <c r="V29" s="517" t="s">
        <v>1224</v>
      </c>
      <c r="W29" s="517"/>
      <c r="X29" s="517"/>
      <c r="Y29" s="517"/>
      <c r="Z29" s="911" t="s">
        <v>1248</v>
      </c>
      <c r="AA29" s="517" t="s">
        <v>707</v>
      </c>
      <c r="AB29" s="517"/>
      <c r="AC29" s="517"/>
      <c r="AD29" s="1225"/>
      <c r="AE29" s="1225"/>
      <c r="AF29" s="1225"/>
      <c r="AG29" s="1225"/>
      <c r="AH29" s="1225"/>
      <c r="AI29" s="514" t="s">
        <v>90</v>
      </c>
      <c r="AJ29" s="514"/>
    </row>
    <row r="30" spans="1:38">
      <c r="A30" s="143"/>
      <c r="B30" s="517"/>
      <c r="C30" s="517"/>
      <c r="D30" s="517" t="s">
        <v>2046</v>
      </c>
      <c r="E30" s="517"/>
      <c r="F30" s="517"/>
      <c r="G30" s="517"/>
      <c r="H30" s="517"/>
      <c r="I30" s="1225"/>
      <c r="J30" s="1225"/>
      <c r="K30" s="1225"/>
      <c r="L30" s="514" t="s">
        <v>2047</v>
      </c>
      <c r="M30" s="514"/>
      <c r="N30" s="514"/>
      <c r="O30" s="514"/>
      <c r="P30" s="514"/>
      <c r="Q30" s="514"/>
      <c r="R30" s="517"/>
      <c r="S30" s="517"/>
      <c r="T30" s="517"/>
      <c r="U30" s="517"/>
      <c r="V30" s="517"/>
      <c r="W30" s="517"/>
      <c r="X30" s="517"/>
      <c r="Y30" s="517"/>
      <c r="Z30" s="517"/>
      <c r="AA30" s="517"/>
      <c r="AB30" s="517"/>
      <c r="AC30" s="517"/>
      <c r="AD30" s="517"/>
      <c r="AE30" s="517"/>
      <c r="AF30" s="517"/>
      <c r="AG30" s="517"/>
      <c r="AH30" s="517"/>
      <c r="AI30" s="514"/>
      <c r="AJ30" s="514"/>
      <c r="AK30" s="514"/>
      <c r="AL30" s="514"/>
    </row>
    <row r="31" spans="1:38">
      <c r="A31" s="143"/>
      <c r="B31" s="517"/>
      <c r="C31" s="517"/>
      <c r="D31" s="517" t="s">
        <v>196</v>
      </c>
      <c r="E31" s="517"/>
      <c r="F31" s="517"/>
      <c r="G31" s="517"/>
      <c r="H31" s="517"/>
      <c r="I31" s="1225"/>
      <c r="J31" s="1225"/>
      <c r="K31" s="1225"/>
      <c r="L31" s="514" t="s">
        <v>204</v>
      </c>
      <c r="M31" s="514"/>
      <c r="N31" s="514"/>
      <c r="O31" s="514"/>
      <c r="P31" s="514"/>
      <c r="Q31" s="514"/>
      <c r="R31" s="517"/>
      <c r="S31" s="517"/>
      <c r="T31" s="517"/>
      <c r="U31" s="517"/>
      <c r="V31" s="517"/>
      <c r="W31" s="517"/>
      <c r="X31" s="517"/>
      <c r="Y31" s="517"/>
      <c r="Z31" s="517"/>
    </row>
    <row r="32" spans="1:38">
      <c r="A32" s="143"/>
      <c r="B32" s="517"/>
      <c r="C32" s="517"/>
      <c r="D32" s="517" t="s">
        <v>194</v>
      </c>
      <c r="E32" s="517"/>
      <c r="F32" s="517"/>
      <c r="G32" s="517"/>
      <c r="H32" s="517"/>
      <c r="I32" s="1225"/>
      <c r="J32" s="1225"/>
      <c r="K32" s="1225"/>
      <c r="L32" s="514" t="s">
        <v>195</v>
      </c>
      <c r="M32" s="514"/>
      <c r="N32" s="514"/>
      <c r="O32" s="514"/>
      <c r="P32" s="514"/>
      <c r="Q32" s="514"/>
      <c r="R32" s="517"/>
      <c r="S32" s="517"/>
      <c r="T32" s="517"/>
      <c r="U32" s="517"/>
      <c r="V32" s="517"/>
      <c r="W32" s="517"/>
      <c r="X32" s="517"/>
      <c r="Y32" s="517"/>
      <c r="Z32" s="517"/>
      <c r="AA32" s="517"/>
      <c r="AB32" s="517"/>
      <c r="AC32" s="517"/>
      <c r="AD32" s="517"/>
      <c r="AE32" s="517"/>
      <c r="AF32" s="517"/>
      <c r="AG32" s="517"/>
      <c r="AH32" s="517"/>
      <c r="AI32" s="514"/>
      <c r="AJ32" s="514"/>
      <c r="AK32" s="514"/>
      <c r="AL32" s="514"/>
    </row>
    <row r="33" spans="1:40">
      <c r="A33" s="517"/>
      <c r="B33" s="517"/>
      <c r="C33" s="517"/>
      <c r="D33" s="517" t="s">
        <v>1039</v>
      </c>
      <c r="E33" s="517"/>
      <c r="F33" s="517"/>
      <c r="G33" s="517"/>
      <c r="H33" s="517"/>
      <c r="I33" s="911" t="s">
        <v>1248</v>
      </c>
      <c r="J33" s="517" t="s">
        <v>197</v>
      </c>
      <c r="K33" s="517"/>
      <c r="L33" s="517"/>
      <c r="M33" s="911" t="s">
        <v>1248</v>
      </c>
      <c r="N33" s="517" t="s">
        <v>1040</v>
      </c>
      <c r="O33" s="517"/>
      <c r="P33" s="517"/>
      <c r="Q33" s="517"/>
      <c r="R33" s="517"/>
      <c r="S33" s="517"/>
      <c r="T33" s="517"/>
      <c r="U33" s="514"/>
      <c r="V33" s="514"/>
      <c r="W33" s="514"/>
      <c r="X33" s="514"/>
      <c r="Y33" s="514"/>
      <c r="Z33" s="514"/>
      <c r="AA33" s="514"/>
      <c r="AB33" s="514"/>
      <c r="AC33" s="514"/>
      <c r="AD33" s="514"/>
      <c r="AE33" s="514"/>
      <c r="AF33" s="514"/>
      <c r="AG33" s="514"/>
      <c r="AH33" s="514"/>
      <c r="AI33" s="514"/>
      <c r="AJ33" s="514"/>
    </row>
    <row r="34" spans="1:40">
      <c r="A34" s="142"/>
      <c r="B34" s="517"/>
      <c r="C34" s="517"/>
      <c r="D34" s="517" t="s">
        <v>902</v>
      </c>
      <c r="E34" s="517"/>
      <c r="F34" s="517"/>
      <c r="G34" s="517"/>
      <c r="H34" s="517"/>
      <c r="I34" s="911" t="s">
        <v>1248</v>
      </c>
      <c r="J34" s="517" t="s">
        <v>491</v>
      </c>
      <c r="K34" s="517"/>
      <c r="L34" s="517"/>
      <c r="M34" s="911" t="s">
        <v>1248</v>
      </c>
      <c r="N34" s="517" t="s">
        <v>198</v>
      </c>
      <c r="O34" s="517"/>
      <c r="P34" s="517"/>
      <c r="Q34" s="911" t="s">
        <v>1248</v>
      </c>
      <c r="R34" s="517" t="s">
        <v>707</v>
      </c>
      <c r="S34" s="517"/>
      <c r="T34" s="517"/>
      <c r="U34" s="2228"/>
      <c r="V34" s="2228"/>
      <c r="W34" s="2228"/>
      <c r="X34" s="2228"/>
      <c r="Y34" s="2228"/>
      <c r="Z34" s="2228"/>
      <c r="AA34" s="514" t="s">
        <v>1222</v>
      </c>
      <c r="AB34" s="514"/>
      <c r="AC34" s="514"/>
      <c r="AD34" s="514"/>
      <c r="AE34" s="514"/>
      <c r="AF34" s="514"/>
      <c r="AG34" s="514"/>
      <c r="AH34" s="514"/>
      <c r="AI34" s="514"/>
      <c r="AJ34" s="514"/>
    </row>
    <row r="35" spans="1:40">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4"/>
      <c r="AB35" s="135"/>
      <c r="AC35" s="522"/>
      <c r="AD35" s="522"/>
      <c r="AE35" s="522"/>
      <c r="AF35" s="522"/>
      <c r="AG35" s="522"/>
      <c r="AH35" s="522"/>
      <c r="AI35" s="149"/>
      <c r="AJ35" s="514"/>
    </row>
    <row r="36" spans="1:40">
      <c r="A36" s="143" t="s">
        <v>1225</v>
      </c>
      <c r="B36" s="514" t="s">
        <v>1338</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row>
    <row r="37" spans="1:40">
      <c r="A37" s="143"/>
      <c r="B37" s="517"/>
      <c r="C37" s="517"/>
      <c r="D37" s="517" t="s">
        <v>1226</v>
      </c>
      <c r="E37" s="517"/>
      <c r="F37" s="517"/>
      <c r="G37" s="517"/>
      <c r="H37" s="517"/>
      <c r="I37" s="911" t="s">
        <v>1248</v>
      </c>
      <c r="J37" s="517" t="s">
        <v>1227</v>
      </c>
      <c r="K37" s="517"/>
      <c r="L37" s="517" t="s">
        <v>2138</v>
      </c>
      <c r="M37" s="3104" t="s">
        <v>206</v>
      </c>
      <c r="N37" s="3104"/>
      <c r="O37" s="2228"/>
      <c r="P37" s="2228"/>
      <c r="Q37" s="2228"/>
      <c r="R37" s="2228"/>
      <c r="S37" s="2228"/>
      <c r="T37" s="2228"/>
      <c r="U37" s="830" t="s">
        <v>115</v>
      </c>
      <c r="W37" s="2228"/>
      <c r="X37" s="2228"/>
      <c r="Y37" s="2228"/>
      <c r="Z37" s="2228"/>
      <c r="AA37" s="2228"/>
      <c r="AB37" s="2228"/>
      <c r="AC37" s="2228"/>
      <c r="AD37" s="512" t="s">
        <v>1228</v>
      </c>
      <c r="AE37" s="514"/>
      <c r="AF37" s="911" t="s">
        <v>1248</v>
      </c>
      <c r="AG37" s="517" t="s">
        <v>492</v>
      </c>
      <c r="AJ37" s="514"/>
    </row>
    <row r="38" spans="1:40">
      <c r="B38" s="517"/>
      <c r="C38" s="517"/>
      <c r="D38" s="517" t="s">
        <v>1229</v>
      </c>
      <c r="E38" s="517"/>
      <c r="F38" s="517"/>
      <c r="G38" s="517"/>
      <c r="H38" s="517"/>
      <c r="I38" s="911" t="s">
        <v>1248</v>
      </c>
      <c r="J38" s="517" t="s">
        <v>1230</v>
      </c>
      <c r="K38" s="517"/>
      <c r="L38" s="517" t="s">
        <v>2138</v>
      </c>
      <c r="M38" s="3104" t="s">
        <v>206</v>
      </c>
      <c r="N38" s="3104"/>
      <c r="O38" s="2228"/>
      <c r="P38" s="2228"/>
      <c r="Q38" s="2228"/>
      <c r="R38" s="2228"/>
      <c r="S38" s="2228"/>
      <c r="T38" s="2228"/>
      <c r="U38" s="830" t="s">
        <v>115</v>
      </c>
      <c r="W38" s="2228"/>
      <c r="X38" s="2228"/>
      <c r="Y38" s="2228"/>
      <c r="Z38" s="2228"/>
      <c r="AA38" s="2228"/>
      <c r="AB38" s="2228"/>
      <c r="AC38" s="2228"/>
      <c r="AD38" s="512" t="s">
        <v>1228</v>
      </c>
      <c r="AE38" s="514"/>
      <c r="AF38" s="911" t="s">
        <v>1248</v>
      </c>
      <c r="AG38" s="517" t="s">
        <v>492</v>
      </c>
      <c r="AH38" s="523"/>
      <c r="AI38" s="514"/>
    </row>
    <row r="39" spans="1:40">
      <c r="B39" s="517"/>
      <c r="C39" s="517"/>
      <c r="D39" s="517"/>
      <c r="E39" s="517"/>
      <c r="F39" s="517"/>
      <c r="G39" s="517"/>
      <c r="H39" s="517"/>
      <c r="K39" s="517"/>
      <c r="L39" s="517"/>
      <c r="M39" s="517"/>
      <c r="N39" s="517"/>
      <c r="O39" s="517"/>
      <c r="P39" s="517"/>
      <c r="Q39" s="517"/>
      <c r="R39" s="514"/>
      <c r="S39" s="517"/>
      <c r="T39" s="517"/>
      <c r="U39" s="517"/>
      <c r="V39" s="514"/>
      <c r="W39" s="514"/>
      <c r="X39" s="514"/>
      <c r="Y39" s="514"/>
      <c r="Z39" s="514"/>
      <c r="AA39" s="514"/>
      <c r="AB39" s="514"/>
      <c r="AC39" s="514"/>
      <c r="AD39" s="514"/>
      <c r="AE39" s="514"/>
      <c r="AF39" s="514"/>
      <c r="AG39" s="514"/>
      <c r="AH39" s="514"/>
      <c r="AI39" s="514"/>
    </row>
    <row r="40" spans="1:40">
      <c r="A40" s="145" t="s">
        <v>1231</v>
      </c>
      <c r="B40" s="514" t="s">
        <v>2331</v>
      </c>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row>
    <row r="41" spans="1:40">
      <c r="A41" s="143"/>
      <c r="B41" s="517"/>
      <c r="C41" s="517"/>
      <c r="D41" s="911" t="s">
        <v>1248</v>
      </c>
      <c r="E41" s="517" t="s">
        <v>1232</v>
      </c>
      <c r="F41" s="517"/>
      <c r="G41" s="517"/>
      <c r="H41" s="517"/>
      <c r="I41" s="517"/>
      <c r="J41" s="517"/>
      <c r="K41" s="517"/>
      <c r="L41" s="517"/>
      <c r="M41" s="911" t="s">
        <v>1248</v>
      </c>
      <c r="N41" s="517" t="s">
        <v>1233</v>
      </c>
      <c r="O41" s="517"/>
      <c r="P41" s="517"/>
      <c r="Q41" s="517"/>
      <c r="R41" s="517"/>
      <c r="S41" s="517"/>
      <c r="T41" s="517"/>
      <c r="U41" s="517"/>
      <c r="V41" s="517"/>
      <c r="W41" s="517"/>
      <c r="X41" s="517"/>
      <c r="Y41" s="911" t="s">
        <v>1248</v>
      </c>
      <c r="Z41" s="517" t="s">
        <v>1041</v>
      </c>
      <c r="AA41" s="517"/>
      <c r="AB41" s="517"/>
      <c r="AC41" s="517"/>
      <c r="AD41" s="517"/>
      <c r="AE41" s="517"/>
      <c r="AF41" s="517"/>
      <c r="AG41" s="517"/>
      <c r="AH41" s="517"/>
      <c r="AI41" s="514"/>
    </row>
    <row r="42" spans="1:40">
      <c r="B42" s="514"/>
      <c r="C42" s="514"/>
      <c r="D42" s="911" t="s">
        <v>1248</v>
      </c>
      <c r="E42" s="517" t="s">
        <v>1234</v>
      </c>
      <c r="F42" s="517"/>
      <c r="G42" s="517"/>
      <c r="H42" s="517"/>
      <c r="I42" s="517"/>
      <c r="J42" s="517"/>
      <c r="K42" s="517"/>
      <c r="L42" s="517"/>
      <c r="M42" s="911" t="s">
        <v>1248</v>
      </c>
      <c r="N42" s="37" t="s">
        <v>2123</v>
      </c>
      <c r="O42" s="517"/>
      <c r="P42" s="517"/>
      <c r="Q42" s="517"/>
      <c r="R42" s="517"/>
      <c r="S42" s="517"/>
      <c r="T42" s="517"/>
      <c r="U42" s="517"/>
      <c r="V42" s="517"/>
      <c r="W42" s="517"/>
      <c r="X42" s="517"/>
      <c r="Y42" s="517"/>
      <c r="Z42" s="517"/>
      <c r="AA42" s="517"/>
      <c r="AB42" s="517"/>
      <c r="AC42" s="517"/>
      <c r="AD42" s="514"/>
      <c r="AE42" s="514"/>
    </row>
    <row r="43" spans="1:40">
      <c r="B43" s="514"/>
      <c r="C43" s="514"/>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4"/>
      <c r="AI43" s="514"/>
    </row>
    <row r="44" spans="1:40">
      <c r="A44" s="513" t="s">
        <v>362</v>
      </c>
      <c r="B44" s="517" t="s">
        <v>1255</v>
      </c>
      <c r="C44" s="517"/>
      <c r="D44" s="517"/>
      <c r="E44" s="517"/>
      <c r="F44" s="517"/>
      <c r="G44" s="517"/>
      <c r="H44" s="517"/>
      <c r="I44" s="517"/>
      <c r="J44" s="517"/>
      <c r="K44" s="517"/>
      <c r="L44" s="517"/>
      <c r="M44" s="517"/>
      <c r="N44" s="517"/>
      <c r="O44" s="517"/>
      <c r="P44" s="517"/>
      <c r="Q44" s="517"/>
      <c r="R44" s="517"/>
      <c r="S44" s="517"/>
      <c r="T44" s="514"/>
      <c r="U44" s="514"/>
      <c r="V44" s="514"/>
      <c r="W44" s="514"/>
      <c r="X44" s="514"/>
      <c r="Y44" s="514"/>
      <c r="Z44" s="514"/>
      <c r="AA44" s="514"/>
      <c r="AB44" s="514"/>
      <c r="AC44" s="514"/>
      <c r="AD44" s="514"/>
      <c r="AE44" s="911"/>
      <c r="AF44" s="911"/>
      <c r="AG44" s="514"/>
      <c r="AH44" s="514"/>
      <c r="AI44" s="514"/>
    </row>
    <row r="45" spans="1:40">
      <c r="A45" s="109"/>
      <c r="B45" s="514"/>
      <c r="C45" s="514"/>
      <c r="D45" s="517" t="s">
        <v>1239</v>
      </c>
      <c r="E45" s="517"/>
      <c r="F45" s="517"/>
      <c r="G45" s="517"/>
      <c r="H45" s="517"/>
      <c r="K45" s="911"/>
      <c r="L45" s="911" t="s">
        <v>1248</v>
      </c>
      <c r="M45" s="517" t="s">
        <v>205</v>
      </c>
      <c r="N45" s="517"/>
      <c r="O45" s="517"/>
      <c r="P45" s="911" t="s">
        <v>1248</v>
      </c>
      <c r="Q45" s="517" t="s">
        <v>492</v>
      </c>
      <c r="R45" s="517"/>
      <c r="S45" s="517"/>
      <c r="T45" s="514"/>
      <c r="U45" s="514"/>
      <c r="V45" s="514"/>
      <c r="W45" s="514"/>
      <c r="X45" s="514"/>
      <c r="Y45" s="514"/>
      <c r="Z45" s="514"/>
      <c r="AA45" s="514"/>
      <c r="AB45" s="514"/>
      <c r="AC45" s="514"/>
      <c r="AD45" s="514"/>
      <c r="AE45" s="514"/>
      <c r="AF45" s="514"/>
      <c r="AG45" s="514"/>
      <c r="AH45" s="514"/>
      <c r="AI45" s="514"/>
    </row>
    <row r="46" spans="1:40">
      <c r="A46" s="145"/>
      <c r="B46" s="514"/>
      <c r="C46" s="514"/>
      <c r="D46" s="517" t="s">
        <v>1240</v>
      </c>
      <c r="E46" s="514"/>
      <c r="F46" s="517"/>
      <c r="G46" s="517"/>
      <c r="H46" s="517"/>
      <c r="K46" s="911"/>
      <c r="L46" s="911" t="s">
        <v>1248</v>
      </c>
      <c r="M46" s="517" t="s">
        <v>205</v>
      </c>
      <c r="N46" s="517"/>
      <c r="O46" s="517"/>
      <c r="P46" s="911" t="s">
        <v>1248</v>
      </c>
      <c r="Q46" s="517" t="s">
        <v>492</v>
      </c>
      <c r="R46" s="517"/>
      <c r="S46" s="514"/>
      <c r="T46" s="517"/>
      <c r="U46" s="517"/>
      <c r="V46" s="517"/>
      <c r="W46" s="514"/>
      <c r="X46" s="514"/>
      <c r="Y46" s="514"/>
      <c r="Z46" s="514"/>
      <c r="AA46" s="514"/>
      <c r="AB46" s="514"/>
      <c r="AC46" s="514"/>
      <c r="AD46" s="514"/>
      <c r="AE46" s="514"/>
      <c r="AF46" s="514"/>
      <c r="AG46" s="514"/>
      <c r="AH46" s="514"/>
      <c r="AI46" s="514"/>
    </row>
    <row r="47" spans="1:40">
      <c r="A47" s="513" t="s">
        <v>32</v>
      </c>
      <c r="B47" s="514"/>
      <c r="C47" s="514"/>
      <c r="D47" s="514"/>
      <c r="E47" s="517" t="s">
        <v>1256</v>
      </c>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row>
    <row r="48" spans="1:40">
      <c r="B48" s="514"/>
      <c r="C48" s="514"/>
      <c r="D48" s="514"/>
      <c r="E48" s="514"/>
      <c r="F48" s="514"/>
      <c r="G48" s="514"/>
      <c r="H48" s="514"/>
      <c r="I48" s="517"/>
      <c r="J48" s="517"/>
      <c r="K48" s="517"/>
      <c r="L48" s="828" t="s">
        <v>2055</v>
      </c>
      <c r="M48" s="2983"/>
      <c r="N48" s="2983"/>
      <c r="O48" s="2983"/>
      <c r="P48" s="2983"/>
      <c r="Q48" s="2983"/>
      <c r="R48" s="2983"/>
      <c r="S48" s="2983"/>
      <c r="T48" s="2983"/>
      <c r="U48" s="2983"/>
      <c r="V48" s="2983"/>
      <c r="W48" s="2983"/>
      <c r="X48" s="2983"/>
      <c r="Y48" s="2983"/>
      <c r="Z48" s="2983"/>
      <c r="AA48" s="2983"/>
      <c r="AB48" s="2983"/>
      <c r="AC48" s="2983"/>
      <c r="AD48" s="2983"/>
      <c r="AE48" s="2983"/>
      <c r="AF48" s="2983"/>
      <c r="AG48" s="2983"/>
      <c r="AH48" s="2983"/>
      <c r="AI48" s="514" t="s">
        <v>1241</v>
      </c>
      <c r="AN48" s="514"/>
    </row>
    <row r="49" spans="1:36">
      <c r="A49" s="518" t="s">
        <v>1322</v>
      </c>
      <c r="B49" s="518"/>
      <c r="C49" s="518"/>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row>
    <row r="50" spans="1:36">
      <c r="B50" s="514" t="s">
        <v>1737</v>
      </c>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row>
    <row r="51" spans="1:36">
      <c r="B51" s="136" t="s">
        <v>777</v>
      </c>
      <c r="C51" s="514"/>
      <c r="D51" s="514"/>
      <c r="E51" s="514"/>
      <c r="F51" s="514"/>
      <c r="G51" s="514"/>
      <c r="H51" s="514"/>
      <c r="I51" s="514"/>
      <c r="J51" s="514"/>
      <c r="L51" s="514" t="s">
        <v>1431</v>
      </c>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row>
    <row r="52" spans="1:36">
      <c r="B52" s="136" t="s">
        <v>778</v>
      </c>
      <c r="C52" s="512"/>
      <c r="D52" s="512"/>
      <c r="E52" s="512"/>
      <c r="F52" s="512"/>
      <c r="L52" s="514" t="s">
        <v>1432</v>
      </c>
    </row>
    <row r="53" spans="1:36">
      <c r="B53" s="136" t="s">
        <v>779</v>
      </c>
      <c r="L53" s="514" t="s">
        <v>1890</v>
      </c>
    </row>
    <row r="54" spans="1:36">
      <c r="B54" s="136" t="s">
        <v>780</v>
      </c>
      <c r="L54" s="514" t="s">
        <v>1433</v>
      </c>
    </row>
    <row r="55" spans="1:36">
      <c r="B55" s="136" t="s">
        <v>781</v>
      </c>
      <c r="L55" s="514" t="s">
        <v>1434</v>
      </c>
    </row>
    <row r="56" spans="1:36">
      <c r="B56" s="136" t="s">
        <v>1072</v>
      </c>
      <c r="L56" s="514" t="s">
        <v>1433</v>
      </c>
    </row>
    <row r="57" spans="1:36">
      <c r="B57" s="136"/>
    </row>
    <row r="58" spans="1:36">
      <c r="A58" s="110" t="s">
        <v>97</v>
      </c>
      <c r="B58" s="512"/>
      <c r="C58" s="512"/>
      <c r="D58" s="512"/>
      <c r="E58" s="512"/>
      <c r="F58" s="512"/>
      <c r="G58" s="512"/>
      <c r="H58" s="512"/>
      <c r="I58" s="512"/>
      <c r="J58" s="512"/>
      <c r="K58" s="512"/>
      <c r="L58" s="512"/>
      <c r="M58" s="512"/>
      <c r="N58" s="512"/>
      <c r="O58" s="512"/>
      <c r="P58" s="512"/>
      <c r="Q58" s="512"/>
      <c r="R58" s="512"/>
      <c r="S58" s="512"/>
      <c r="T58" s="512"/>
      <c r="U58" s="512"/>
    </row>
    <row r="59" spans="1:36">
      <c r="A59" s="512"/>
      <c r="B59" s="637" t="s">
        <v>2332</v>
      </c>
      <c r="C59" s="512"/>
      <c r="D59" s="512"/>
      <c r="E59" s="512"/>
      <c r="F59" s="512"/>
      <c r="G59" s="512"/>
      <c r="H59" s="512"/>
      <c r="I59" s="512"/>
      <c r="J59" s="512"/>
      <c r="K59" s="512"/>
      <c r="L59" s="512"/>
      <c r="M59" s="512"/>
      <c r="N59" s="512"/>
      <c r="O59" s="512"/>
      <c r="P59" s="512"/>
      <c r="Q59" s="512"/>
      <c r="R59" s="512"/>
      <c r="S59" s="512"/>
      <c r="T59" s="512"/>
      <c r="U59" s="512"/>
    </row>
    <row r="60" spans="1:36">
      <c r="A60" s="512"/>
      <c r="C60" s="512" t="s">
        <v>1242</v>
      </c>
      <c r="D60" s="512"/>
      <c r="E60" s="512"/>
      <c r="F60" s="512"/>
      <c r="G60" s="512"/>
      <c r="H60" s="512"/>
      <c r="I60" s="512"/>
      <c r="J60" s="512"/>
      <c r="K60" s="512"/>
      <c r="L60" s="512"/>
      <c r="M60" s="512"/>
      <c r="N60" s="512"/>
      <c r="O60" s="512"/>
      <c r="P60" s="512"/>
      <c r="Q60" s="512"/>
      <c r="R60" s="512"/>
      <c r="S60" s="512"/>
      <c r="T60" s="512"/>
      <c r="U60" s="512"/>
    </row>
    <row r="61" spans="1:36">
      <c r="A61" s="512"/>
      <c r="B61" s="637" t="s">
        <v>2333</v>
      </c>
      <c r="C61" s="512"/>
      <c r="D61" s="512"/>
      <c r="E61" s="512"/>
      <c r="F61" s="512"/>
      <c r="G61" s="512"/>
      <c r="H61" s="512"/>
      <c r="I61" s="512"/>
      <c r="J61" s="512"/>
      <c r="K61" s="512"/>
      <c r="L61" s="512"/>
      <c r="M61" s="512"/>
      <c r="N61" s="512"/>
      <c r="O61" s="512"/>
      <c r="P61" s="512"/>
      <c r="Q61" s="512"/>
      <c r="R61" s="512"/>
      <c r="S61" s="512"/>
      <c r="T61" s="512"/>
      <c r="U61" s="512"/>
    </row>
    <row r="62" spans="1:36">
      <c r="A62" s="512"/>
      <c r="B62" s="637" t="s">
        <v>2334</v>
      </c>
      <c r="C62" s="512"/>
      <c r="D62" s="512"/>
      <c r="E62" s="512"/>
      <c r="F62" s="512"/>
      <c r="G62" s="512"/>
      <c r="H62" s="512"/>
      <c r="I62" s="512"/>
      <c r="J62" s="512"/>
      <c r="K62" s="512"/>
      <c r="L62" s="512"/>
      <c r="M62" s="512"/>
      <c r="N62" s="512"/>
      <c r="O62" s="512"/>
      <c r="P62" s="512"/>
      <c r="Q62" s="512"/>
      <c r="R62" s="512"/>
      <c r="S62" s="512"/>
      <c r="T62" s="512"/>
      <c r="U62" s="512"/>
    </row>
    <row r="63" spans="1:36">
      <c r="A63" s="512"/>
      <c r="B63" s="637" t="s">
        <v>589</v>
      </c>
      <c r="C63" s="512"/>
      <c r="D63" s="512"/>
      <c r="E63" s="512"/>
      <c r="F63" s="512"/>
      <c r="G63" s="512"/>
      <c r="H63" s="512"/>
      <c r="I63" s="512"/>
      <c r="J63" s="512"/>
      <c r="K63" s="512"/>
      <c r="L63" s="512"/>
      <c r="M63" s="512"/>
      <c r="N63" s="512"/>
      <c r="O63" s="512"/>
      <c r="P63" s="512"/>
      <c r="Q63" s="512"/>
      <c r="R63" s="512"/>
      <c r="S63" s="512"/>
      <c r="T63" s="512"/>
      <c r="U63" s="512"/>
    </row>
    <row r="64" spans="1:36">
      <c r="A64" s="512"/>
      <c r="B64" s="512"/>
      <c r="C64" s="512"/>
      <c r="D64" s="512"/>
      <c r="E64" s="512"/>
      <c r="F64" s="512"/>
      <c r="G64" s="512"/>
      <c r="H64" s="512"/>
      <c r="I64" s="512"/>
      <c r="J64" s="512"/>
      <c r="K64" s="512"/>
      <c r="L64" s="512"/>
      <c r="M64" s="512"/>
      <c r="N64" s="512"/>
      <c r="O64" s="512"/>
      <c r="P64" s="512"/>
      <c r="Q64" s="512"/>
      <c r="R64" s="512"/>
      <c r="S64" s="512"/>
      <c r="T64" s="512"/>
      <c r="U64" s="512"/>
    </row>
  </sheetData>
  <mergeCells count="37">
    <mergeCell ref="J5:K6"/>
    <mergeCell ref="H5:I6"/>
    <mergeCell ref="E5:G6"/>
    <mergeCell ref="K16:AH16"/>
    <mergeCell ref="R7:S8"/>
    <mergeCell ref="R5:S6"/>
    <mergeCell ref="P5:Q6"/>
    <mergeCell ref="N5:O6"/>
    <mergeCell ref="L5:M6"/>
    <mergeCell ref="E7:G8"/>
    <mergeCell ref="P7:Q8"/>
    <mergeCell ref="N7:O8"/>
    <mergeCell ref="L7:M8"/>
    <mergeCell ref="J7:K8"/>
    <mergeCell ref="H7:I8"/>
    <mergeCell ref="I16:J16"/>
    <mergeCell ref="R4:S4"/>
    <mergeCell ref="E4:G4"/>
    <mergeCell ref="H4:I4"/>
    <mergeCell ref="J4:K4"/>
    <mergeCell ref="L4:M4"/>
    <mergeCell ref="N4:O4"/>
    <mergeCell ref="P4:Q4"/>
    <mergeCell ref="I30:K30"/>
    <mergeCell ref="I22:X22"/>
    <mergeCell ref="I24:S24"/>
    <mergeCell ref="M48:AH48"/>
    <mergeCell ref="AD29:AH29"/>
    <mergeCell ref="M38:N38"/>
    <mergeCell ref="O38:T38"/>
    <mergeCell ref="W38:AC38"/>
    <mergeCell ref="I32:K32"/>
    <mergeCell ref="I31:K31"/>
    <mergeCell ref="U34:Z34"/>
    <mergeCell ref="M37:N37"/>
    <mergeCell ref="O37:T37"/>
    <mergeCell ref="W37:AC37"/>
  </mergeCells>
  <phoneticPr fontId="5"/>
  <dataValidations count="1">
    <dataValidation type="list" allowBlank="1" showInputMessage="1" showErrorMessage="1" sqref="AE44:AF44 I33:I34 U29 Z29 D41:D42 M41:M42 Y41 F13 L13 V13 F16:F17 K45:L46 P45:P46 I29 Q34 Q29 M33:M34 M29 D21:D23 M26 Q26 I37 AF37 AF38 I38">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R69"/>
  <sheetViews>
    <sheetView view="pageBreakPreview" zoomScaleNormal="100" zoomScaleSheetLayoutView="100" workbookViewId="0"/>
  </sheetViews>
  <sheetFormatPr defaultColWidth="2.625" defaultRowHeight="13.5"/>
  <cols>
    <col min="1" max="16384" width="2.625" style="637"/>
  </cols>
  <sheetData>
    <row r="1" spans="1:35" ht="18.75">
      <c r="A1" s="3" t="s">
        <v>208</v>
      </c>
      <c r="B1" s="3"/>
      <c r="C1" s="3"/>
      <c r="D1" s="3"/>
      <c r="E1" s="3"/>
      <c r="F1" s="3"/>
      <c r="G1" s="3"/>
      <c r="H1" s="3"/>
      <c r="I1" s="3"/>
      <c r="J1" s="3"/>
      <c r="K1" s="3"/>
      <c r="L1" s="3"/>
      <c r="M1" s="3"/>
      <c r="N1" s="3"/>
      <c r="O1" s="3"/>
      <c r="P1" s="3"/>
      <c r="Q1" s="3"/>
      <c r="R1" s="3"/>
      <c r="S1" s="3"/>
      <c r="T1" s="3"/>
      <c r="U1" s="3"/>
      <c r="V1" s="3"/>
      <c r="W1" s="3"/>
      <c r="X1" s="3"/>
      <c r="Y1" s="3"/>
    </row>
    <row r="2" spans="1:35" ht="14.25">
      <c r="A2" s="515" t="s">
        <v>1435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row>
    <row r="3" spans="1:35" ht="13.5" customHeight="1">
      <c r="A3" s="3154" t="s">
        <v>460</v>
      </c>
      <c r="B3" s="3144"/>
      <c r="C3" s="3144"/>
      <c r="D3" s="3144"/>
      <c r="E3" s="3144"/>
      <c r="F3" s="3144"/>
      <c r="G3" s="3144"/>
      <c r="H3" s="3144"/>
      <c r="I3" s="3144"/>
      <c r="J3" s="3145"/>
      <c r="K3" s="926" t="s">
        <v>1248</v>
      </c>
      <c r="L3" s="2543" t="s">
        <v>806</v>
      </c>
      <c r="M3" s="2543"/>
      <c r="N3" s="2543"/>
      <c r="O3" s="2543"/>
      <c r="P3" s="2543"/>
      <c r="Q3" s="3147"/>
      <c r="R3" s="3158" t="s">
        <v>803</v>
      </c>
      <c r="S3" s="3159"/>
      <c r="T3" s="3159"/>
      <c r="U3" s="3159"/>
      <c r="V3" s="3160"/>
      <c r="W3" s="3160"/>
      <c r="X3" s="3160"/>
      <c r="Y3" s="3160"/>
      <c r="Z3" s="3160"/>
      <c r="AA3" s="3160"/>
      <c r="AB3" s="3160"/>
      <c r="AC3" s="3160"/>
      <c r="AD3" s="3160"/>
      <c r="AE3" s="3160"/>
      <c r="AF3" s="3160"/>
      <c r="AG3" s="3160"/>
      <c r="AH3" s="3160"/>
      <c r="AI3" s="3161"/>
    </row>
    <row r="4" spans="1:35" ht="13.5" customHeight="1">
      <c r="A4" s="3146"/>
      <c r="B4" s="3144"/>
      <c r="C4" s="3144"/>
      <c r="D4" s="3144"/>
      <c r="E4" s="3144"/>
      <c r="F4" s="3144"/>
      <c r="G4" s="3144"/>
      <c r="H4" s="3144"/>
      <c r="I4" s="3144"/>
      <c r="J4" s="3145"/>
      <c r="K4" s="927" t="s">
        <v>1248</v>
      </c>
      <c r="L4" s="3148" t="s">
        <v>1076</v>
      </c>
      <c r="M4" s="3148"/>
      <c r="N4" s="3148"/>
      <c r="O4" s="3148"/>
      <c r="P4" s="3148"/>
      <c r="Q4" s="3149"/>
      <c r="R4" s="3156" t="s">
        <v>804</v>
      </c>
      <c r="S4" s="3157"/>
      <c r="T4" s="3157"/>
      <c r="U4" s="3157"/>
      <c r="V4" s="2186"/>
      <c r="W4" s="2186"/>
      <c r="X4" s="2186"/>
      <c r="Y4" s="2186"/>
      <c r="Z4" s="662" t="s">
        <v>419</v>
      </c>
      <c r="AA4" s="1122"/>
      <c r="AB4" s="1122"/>
      <c r="AC4" s="662" t="s">
        <v>420</v>
      </c>
      <c r="AD4" s="1122"/>
      <c r="AE4" s="1122"/>
      <c r="AF4" s="662" t="s">
        <v>421</v>
      </c>
      <c r="AG4" s="3155"/>
      <c r="AH4" s="3155"/>
      <c r="AI4" s="2928"/>
    </row>
    <row r="5" spans="1:35" ht="13.5" customHeight="1">
      <c r="A5" s="2596" t="s">
        <v>209</v>
      </c>
      <c r="B5" s="3144"/>
      <c r="C5" s="3144"/>
      <c r="D5" s="3144"/>
      <c r="E5" s="3144"/>
      <c r="F5" s="3144"/>
      <c r="G5" s="3144"/>
      <c r="H5" s="3144"/>
      <c r="I5" s="3144"/>
      <c r="J5" s="3145"/>
      <c r="K5" s="926" t="s">
        <v>1248</v>
      </c>
      <c r="L5" s="2543" t="s">
        <v>806</v>
      </c>
      <c r="M5" s="2543"/>
      <c r="N5" s="2543"/>
      <c r="O5" s="2543"/>
      <c r="P5" s="2543"/>
      <c r="Q5" s="3147"/>
      <c r="R5" s="3158" t="s">
        <v>803</v>
      </c>
      <c r="S5" s="3159"/>
      <c r="T5" s="3159"/>
      <c r="U5" s="3159"/>
      <c r="V5" s="3160"/>
      <c r="W5" s="3160"/>
      <c r="X5" s="3160"/>
      <c r="Y5" s="3160"/>
      <c r="Z5" s="3160"/>
      <c r="AA5" s="3160"/>
      <c r="AB5" s="3160"/>
      <c r="AC5" s="3160"/>
      <c r="AD5" s="3160"/>
      <c r="AE5" s="3160"/>
      <c r="AF5" s="3160"/>
      <c r="AG5" s="3160"/>
      <c r="AH5" s="3160"/>
      <c r="AI5" s="3161"/>
    </row>
    <row r="6" spans="1:35" ht="13.5" customHeight="1">
      <c r="A6" s="3146"/>
      <c r="B6" s="3144"/>
      <c r="C6" s="3144"/>
      <c r="D6" s="3144"/>
      <c r="E6" s="3144"/>
      <c r="F6" s="3144"/>
      <c r="G6" s="3144"/>
      <c r="H6" s="3144"/>
      <c r="I6" s="3144"/>
      <c r="J6" s="3145"/>
      <c r="K6" s="927" t="s">
        <v>1248</v>
      </c>
      <c r="L6" s="2545" t="s">
        <v>1076</v>
      </c>
      <c r="M6" s="2545"/>
      <c r="N6" s="2545"/>
      <c r="O6" s="2545"/>
      <c r="P6" s="2545"/>
      <c r="Q6" s="3151"/>
      <c r="R6" s="3156" t="s">
        <v>804</v>
      </c>
      <c r="S6" s="3157"/>
      <c r="T6" s="3157"/>
      <c r="U6" s="3157"/>
      <c r="V6" s="2186"/>
      <c r="W6" s="2186"/>
      <c r="X6" s="2186"/>
      <c r="Y6" s="2186"/>
      <c r="Z6" s="662" t="s">
        <v>419</v>
      </c>
      <c r="AA6" s="1122"/>
      <c r="AB6" s="1122"/>
      <c r="AC6" s="662" t="s">
        <v>420</v>
      </c>
      <c r="AD6" s="1122"/>
      <c r="AE6" s="1122"/>
      <c r="AF6" s="662" t="s">
        <v>421</v>
      </c>
      <c r="AG6" s="3155"/>
      <c r="AH6" s="3155"/>
      <c r="AI6" s="2928"/>
    </row>
    <row r="7" spans="1:35" ht="13.5" customHeight="1">
      <c r="A7" s="2596" t="s">
        <v>1670</v>
      </c>
      <c r="B7" s="3144"/>
      <c r="C7" s="3144"/>
      <c r="D7" s="3144"/>
      <c r="E7" s="3144"/>
      <c r="F7" s="3144"/>
      <c r="G7" s="3144"/>
      <c r="H7" s="3144"/>
      <c r="I7" s="3144"/>
      <c r="J7" s="3145"/>
      <c r="K7" s="3162"/>
      <c r="L7" s="3163"/>
      <c r="M7" s="3163"/>
      <c r="N7" s="3163"/>
      <c r="O7" s="3163"/>
      <c r="P7" s="3163"/>
      <c r="Q7" s="3164"/>
      <c r="R7" s="3158" t="s">
        <v>803</v>
      </c>
      <c r="S7" s="3159"/>
      <c r="T7" s="3159"/>
      <c r="U7" s="3159"/>
      <c r="V7" s="3160"/>
      <c r="W7" s="3160"/>
      <c r="X7" s="3160"/>
      <c r="Y7" s="3160"/>
      <c r="Z7" s="3160"/>
      <c r="AA7" s="3160"/>
      <c r="AB7" s="3160"/>
      <c r="AC7" s="3160"/>
      <c r="AD7" s="3160"/>
      <c r="AE7" s="3160"/>
      <c r="AF7" s="3160"/>
      <c r="AG7" s="3160"/>
      <c r="AH7" s="3160"/>
      <c r="AI7" s="3161"/>
    </row>
    <row r="8" spans="1:35" ht="13.5" customHeight="1">
      <c r="A8" s="3146"/>
      <c r="B8" s="3144"/>
      <c r="C8" s="3144"/>
      <c r="D8" s="3144"/>
      <c r="E8" s="3144"/>
      <c r="F8" s="3144"/>
      <c r="G8" s="3144"/>
      <c r="H8" s="3144"/>
      <c r="I8" s="3144"/>
      <c r="J8" s="3145"/>
      <c r="K8" s="3165"/>
      <c r="L8" s="3166"/>
      <c r="M8" s="3166"/>
      <c r="N8" s="3166"/>
      <c r="O8" s="3166"/>
      <c r="P8" s="3166"/>
      <c r="Q8" s="3167"/>
      <c r="R8" s="2143" t="s">
        <v>805</v>
      </c>
      <c r="S8" s="2144"/>
      <c r="T8" s="2144"/>
      <c r="U8" s="2144"/>
      <c r="V8" s="2991"/>
      <c r="W8" s="2991"/>
      <c r="X8" s="2991"/>
      <c r="Y8" s="2991"/>
      <c r="Z8" s="2991"/>
      <c r="AA8" s="2991"/>
      <c r="AB8" s="2991"/>
      <c r="AC8" s="2991"/>
      <c r="AD8" s="2991"/>
      <c r="AE8" s="2991"/>
      <c r="AF8" s="2991"/>
      <c r="AG8" s="2991"/>
      <c r="AH8" s="2991"/>
      <c r="AI8" s="2992"/>
    </row>
    <row r="9" spans="1:35" ht="13.5" customHeight="1">
      <c r="A9" s="2596" t="s">
        <v>1671</v>
      </c>
      <c r="B9" s="3144"/>
      <c r="C9" s="3144"/>
      <c r="D9" s="3144"/>
      <c r="E9" s="3144"/>
      <c r="F9" s="3144"/>
      <c r="G9" s="3144"/>
      <c r="H9" s="3144"/>
      <c r="I9" s="3144"/>
      <c r="J9" s="3145"/>
      <c r="K9" s="3162"/>
      <c r="L9" s="3163"/>
      <c r="M9" s="3163"/>
      <c r="N9" s="3163"/>
      <c r="O9" s="3163"/>
      <c r="P9" s="3163"/>
      <c r="Q9" s="3164"/>
      <c r="R9" s="3158" t="s">
        <v>803</v>
      </c>
      <c r="S9" s="3159"/>
      <c r="T9" s="3159"/>
      <c r="U9" s="3159"/>
      <c r="V9" s="3160"/>
      <c r="W9" s="3160"/>
      <c r="X9" s="3160"/>
      <c r="Y9" s="3160"/>
      <c r="Z9" s="3160"/>
      <c r="AA9" s="3160"/>
      <c r="AB9" s="3160"/>
      <c r="AC9" s="3160"/>
      <c r="AD9" s="3160"/>
      <c r="AE9" s="3160"/>
      <c r="AF9" s="3160"/>
      <c r="AG9" s="3160"/>
      <c r="AH9" s="3160"/>
      <c r="AI9" s="3161"/>
    </row>
    <row r="10" spans="1:35" ht="13.5" customHeight="1">
      <c r="A10" s="3146"/>
      <c r="B10" s="3144"/>
      <c r="C10" s="3144"/>
      <c r="D10" s="3144"/>
      <c r="E10" s="3144"/>
      <c r="F10" s="3144"/>
      <c r="G10" s="3144"/>
      <c r="H10" s="3144"/>
      <c r="I10" s="3144"/>
      <c r="J10" s="3145"/>
      <c r="K10" s="3165"/>
      <c r="L10" s="3166"/>
      <c r="M10" s="3166"/>
      <c r="N10" s="3166"/>
      <c r="O10" s="3166"/>
      <c r="P10" s="3166"/>
      <c r="Q10" s="3167"/>
      <c r="R10" s="2143" t="s">
        <v>805</v>
      </c>
      <c r="S10" s="2144"/>
      <c r="T10" s="2144"/>
      <c r="U10" s="2144"/>
      <c r="V10" s="2991"/>
      <c r="W10" s="2991"/>
      <c r="X10" s="2991"/>
      <c r="Y10" s="2991"/>
      <c r="Z10" s="2991"/>
      <c r="AA10" s="2991"/>
      <c r="AB10" s="2991"/>
      <c r="AC10" s="2991"/>
      <c r="AD10" s="2991"/>
      <c r="AE10" s="2991"/>
      <c r="AF10" s="2991"/>
      <c r="AG10" s="2991"/>
      <c r="AH10" s="2991"/>
      <c r="AI10" s="2992"/>
    </row>
    <row r="11" spans="1:35" ht="13.5" customHeight="1">
      <c r="A11" s="2596" t="s">
        <v>1077</v>
      </c>
      <c r="B11" s="3144"/>
      <c r="C11" s="3144"/>
      <c r="D11" s="3144"/>
      <c r="E11" s="3144"/>
      <c r="F11" s="3144"/>
      <c r="G11" s="3144"/>
      <c r="H11" s="3144"/>
      <c r="I11" s="3144"/>
      <c r="J11" s="3145"/>
      <c r="K11" s="573" t="s">
        <v>1248</v>
      </c>
      <c r="L11" s="2543" t="s">
        <v>219</v>
      </c>
      <c r="M11" s="2543"/>
      <c r="N11" s="2543"/>
      <c r="O11" s="2543"/>
      <c r="P11" s="2543"/>
      <c r="Q11" s="3147"/>
      <c r="R11" s="926" t="s">
        <v>1248</v>
      </c>
      <c r="S11" s="182" t="s">
        <v>156</v>
      </c>
      <c r="T11" s="182"/>
      <c r="U11" s="182"/>
      <c r="V11" s="841"/>
      <c r="W11" s="841"/>
      <c r="X11" s="841"/>
      <c r="Y11" s="841"/>
      <c r="Z11" s="841"/>
      <c r="AA11" s="841"/>
      <c r="AB11" s="841"/>
      <c r="AC11" s="841"/>
      <c r="AD11" s="841"/>
      <c r="AE11" s="124"/>
      <c r="AF11" s="124"/>
      <c r="AG11" s="841"/>
      <c r="AH11" s="841"/>
      <c r="AI11" s="842"/>
    </row>
    <row r="12" spans="1:35" ht="13.5" customHeight="1">
      <c r="A12" s="3146"/>
      <c r="B12" s="3144"/>
      <c r="C12" s="3144"/>
      <c r="D12" s="3144"/>
      <c r="E12" s="3144"/>
      <c r="F12" s="3144"/>
      <c r="G12" s="3144"/>
      <c r="H12" s="3144"/>
      <c r="I12" s="3144"/>
      <c r="J12" s="3145"/>
      <c r="K12" s="927" t="s">
        <v>1248</v>
      </c>
      <c r="L12" s="3148" t="s">
        <v>220</v>
      </c>
      <c r="M12" s="3148"/>
      <c r="N12" s="3148"/>
      <c r="O12" s="3148"/>
      <c r="P12" s="3148"/>
      <c r="Q12" s="3149"/>
      <c r="R12" s="927" t="s">
        <v>1248</v>
      </c>
      <c r="S12" s="118" t="s">
        <v>227</v>
      </c>
      <c r="T12" s="3150"/>
      <c r="U12" s="3150"/>
      <c r="V12" s="180" t="s">
        <v>226</v>
      </c>
      <c r="W12" s="180"/>
      <c r="X12" s="930" t="s">
        <v>1248</v>
      </c>
      <c r="Y12" s="118" t="s">
        <v>419</v>
      </c>
      <c r="Z12" s="3150"/>
      <c r="AA12" s="3150"/>
      <c r="AB12" s="180" t="s">
        <v>226</v>
      </c>
      <c r="AC12" s="181"/>
      <c r="AD12" s="181"/>
      <c r="AE12" s="181"/>
      <c r="AF12" s="181"/>
      <c r="AG12" s="181"/>
      <c r="AH12" s="181"/>
      <c r="AI12" s="773"/>
    </row>
    <row r="13" spans="1:35" ht="13.5" customHeight="1">
      <c r="A13" s="2596" t="s">
        <v>210</v>
      </c>
      <c r="B13" s="3144"/>
      <c r="C13" s="3144"/>
      <c r="D13" s="3144"/>
      <c r="E13" s="3144"/>
      <c r="F13" s="3144"/>
      <c r="G13" s="3144"/>
      <c r="H13" s="3144"/>
      <c r="I13" s="3144"/>
      <c r="J13" s="3145"/>
      <c r="K13" s="573" t="s">
        <v>1248</v>
      </c>
      <c r="L13" s="2545" t="s">
        <v>157</v>
      </c>
      <c r="M13" s="2545"/>
      <c r="N13" s="2545"/>
      <c r="O13" s="2545"/>
      <c r="P13" s="2545"/>
      <c r="Q13" s="3151"/>
      <c r="R13" s="926" t="s">
        <v>1248</v>
      </c>
      <c r="S13" s="124" t="s">
        <v>807</v>
      </c>
      <c r="T13" s="124"/>
      <c r="U13" s="124"/>
      <c r="V13" s="124"/>
      <c r="W13" s="124"/>
      <c r="X13" s="124"/>
      <c r="Y13" s="124"/>
      <c r="Z13" s="124"/>
      <c r="AA13" s="124"/>
      <c r="AB13" s="124"/>
      <c r="AC13" s="124"/>
      <c r="AD13" s="124"/>
      <c r="AE13" s="124"/>
      <c r="AF13" s="124"/>
      <c r="AG13" s="841"/>
      <c r="AH13" s="841"/>
      <c r="AI13" s="842"/>
    </row>
    <row r="14" spans="1:35" ht="13.5" customHeight="1">
      <c r="A14" s="3146"/>
      <c r="B14" s="3144"/>
      <c r="C14" s="3144"/>
      <c r="D14" s="3144"/>
      <c r="E14" s="3144"/>
      <c r="F14" s="3144"/>
      <c r="G14" s="3144"/>
      <c r="H14" s="3144"/>
      <c r="I14" s="3144"/>
      <c r="J14" s="3145"/>
      <c r="K14" s="927" t="s">
        <v>1248</v>
      </c>
      <c r="L14" s="3148" t="s">
        <v>158</v>
      </c>
      <c r="M14" s="3148"/>
      <c r="N14" s="3148"/>
      <c r="O14" s="3148"/>
      <c r="P14" s="3148"/>
      <c r="Q14" s="3149"/>
      <c r="R14" s="927" t="s">
        <v>1248</v>
      </c>
      <c r="S14" s="118" t="s">
        <v>646</v>
      </c>
      <c r="T14" s="118"/>
      <c r="U14" s="118"/>
      <c r="V14" s="2130"/>
      <c r="W14" s="2130"/>
      <c r="X14" s="2130"/>
      <c r="Y14" s="2130"/>
      <c r="Z14" s="2130"/>
      <c r="AA14" s="2130"/>
      <c r="AB14" s="2130"/>
      <c r="AC14" s="2130"/>
      <c r="AD14" s="2130"/>
      <c r="AE14" s="2130"/>
      <c r="AF14" s="2130"/>
      <c r="AG14" s="2130"/>
      <c r="AH14" s="2130"/>
      <c r="AI14" s="3152"/>
    </row>
    <row r="15" spans="1:35" ht="9.75" customHeight="1">
      <c r="A15" s="540"/>
      <c r="B15" s="540"/>
      <c r="C15" s="540"/>
      <c r="D15" s="540"/>
      <c r="E15" s="540"/>
      <c r="F15" s="540"/>
      <c r="G15" s="540"/>
      <c r="H15" s="540"/>
      <c r="I15" s="540"/>
      <c r="J15" s="540"/>
      <c r="K15" s="228"/>
      <c r="L15" s="152"/>
      <c r="M15" s="152"/>
      <c r="N15" s="152"/>
      <c r="O15" s="152"/>
      <c r="P15" s="152"/>
      <c r="Q15" s="152"/>
      <c r="R15" s="228"/>
      <c r="S15" s="153"/>
      <c r="T15" s="153"/>
      <c r="U15" s="153"/>
      <c r="V15" s="368"/>
      <c r="W15" s="368"/>
      <c r="X15" s="368"/>
      <c r="Y15" s="368"/>
      <c r="Z15" s="368"/>
      <c r="AA15" s="368"/>
      <c r="AB15" s="368"/>
      <c r="AC15" s="368"/>
      <c r="AD15" s="368"/>
      <c r="AE15" s="368"/>
      <c r="AF15" s="368"/>
      <c r="AG15" s="278"/>
    </row>
    <row r="16" spans="1:35" ht="14.25">
      <c r="A16" s="4" t="s">
        <v>1436</v>
      </c>
      <c r="B16" s="4"/>
      <c r="C16" s="4"/>
      <c r="D16" s="4"/>
      <c r="E16" s="4"/>
      <c r="F16" s="4"/>
      <c r="G16" s="4"/>
      <c r="H16" s="4"/>
      <c r="I16" s="4"/>
      <c r="J16" s="4"/>
      <c r="K16" s="4"/>
      <c r="L16" s="4"/>
      <c r="M16" s="4"/>
      <c r="N16" s="4"/>
      <c r="O16" s="4"/>
      <c r="P16" s="4"/>
      <c r="Q16" s="4"/>
      <c r="R16" s="4"/>
      <c r="S16" s="4"/>
      <c r="T16" s="4"/>
      <c r="U16" s="4"/>
    </row>
    <row r="17" spans="1:40">
      <c r="A17" s="518" t="s">
        <v>1437</v>
      </c>
      <c r="B17" s="518"/>
      <c r="D17" s="518"/>
      <c r="E17" s="518"/>
      <c r="F17" s="518"/>
      <c r="G17" s="518"/>
      <c r="H17" s="518"/>
      <c r="I17" s="518"/>
      <c r="J17" s="518"/>
      <c r="K17" s="518"/>
      <c r="L17" s="518"/>
      <c r="M17" s="518"/>
      <c r="N17" s="518"/>
      <c r="O17" s="518"/>
      <c r="P17" s="518"/>
      <c r="Q17" s="518"/>
      <c r="R17" s="518"/>
      <c r="S17" s="518"/>
      <c r="T17" s="518"/>
      <c r="U17" s="518"/>
      <c r="V17" s="518"/>
      <c r="W17" s="518"/>
      <c r="X17" s="518"/>
      <c r="Y17" s="518"/>
    </row>
    <row r="18" spans="1:40">
      <c r="A18" s="517"/>
      <c r="B18" s="517"/>
      <c r="C18" s="517" t="s">
        <v>60</v>
      </c>
      <c r="D18" s="517" t="s">
        <v>400</v>
      </c>
      <c r="E18" s="517"/>
      <c r="F18" s="517"/>
      <c r="G18" s="517"/>
      <c r="H18" s="163"/>
      <c r="I18" s="163"/>
      <c r="J18" s="163"/>
      <c r="K18" s="163"/>
      <c r="L18" s="517"/>
      <c r="M18" s="517"/>
      <c r="N18" s="517"/>
      <c r="O18" s="517"/>
      <c r="P18" s="517"/>
      <c r="Q18" s="512"/>
      <c r="R18" s="512"/>
      <c r="S18" s="512"/>
      <c r="T18" s="512"/>
      <c r="U18" s="512"/>
      <c r="V18" s="512"/>
      <c r="W18" s="512"/>
      <c r="X18" s="512"/>
      <c r="Y18" s="512"/>
      <c r="Z18" s="512"/>
      <c r="AA18" s="512"/>
      <c r="AB18" s="512"/>
      <c r="AC18" s="512"/>
      <c r="AD18" s="512"/>
      <c r="AE18" s="512"/>
      <c r="AF18" s="512"/>
      <c r="AG18" s="512"/>
      <c r="AH18" s="512"/>
      <c r="AI18" s="512"/>
    </row>
    <row r="19" spans="1:40">
      <c r="A19" s="513"/>
      <c r="B19" s="512"/>
      <c r="C19" s="514"/>
      <c r="D19" s="514"/>
      <c r="E19" s="514" t="s">
        <v>401</v>
      </c>
      <c r="F19" s="514"/>
      <c r="G19" s="514"/>
      <c r="H19" s="135"/>
      <c r="I19" s="135" t="s">
        <v>993</v>
      </c>
      <c r="J19" s="2228"/>
      <c r="K19" s="2228"/>
      <c r="L19" s="2228"/>
      <c r="M19" s="2228"/>
      <c r="N19" s="2228"/>
      <c r="O19" s="2228"/>
      <c r="P19" s="2228"/>
      <c r="Q19" s="2228"/>
      <c r="R19" s="2228"/>
      <c r="S19" s="2228"/>
      <c r="T19" s="2228"/>
      <c r="U19" s="2228"/>
      <c r="V19" s="2228"/>
      <c r="W19" s="2228"/>
      <c r="X19" s="2228"/>
      <c r="Y19" s="2228"/>
      <c r="Z19" s="2228"/>
      <c r="AA19" s="2228"/>
      <c r="AB19" s="2228"/>
      <c r="AC19" s="2228"/>
      <c r="AD19" s="2228"/>
      <c r="AE19" s="2228"/>
      <c r="AF19" s="2228"/>
      <c r="AG19" s="2228"/>
      <c r="AH19" s="2228"/>
      <c r="AI19" s="135" t="s">
        <v>994</v>
      </c>
    </row>
    <row r="20" spans="1:40">
      <c r="A20" s="518"/>
      <c r="B20" s="518"/>
      <c r="C20" s="763" t="s">
        <v>1078</v>
      </c>
      <c r="D20" s="763" t="s">
        <v>402</v>
      </c>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row>
    <row r="21" spans="1:40">
      <c r="A21" s="517"/>
      <c r="B21" s="517"/>
      <c r="C21" s="517"/>
      <c r="D21" s="517"/>
      <c r="E21" s="517" t="s">
        <v>47</v>
      </c>
      <c r="F21" s="517"/>
      <c r="G21" s="517"/>
      <c r="H21" s="517"/>
      <c r="I21" s="135" t="s">
        <v>1079</v>
      </c>
      <c r="J21" s="3143"/>
      <c r="K21" s="3143"/>
      <c r="L21" s="3143"/>
      <c r="M21" s="3143"/>
      <c r="N21" s="3143"/>
      <c r="O21" s="3143"/>
      <c r="P21" s="3143"/>
      <c r="Q21" s="135" t="s">
        <v>994</v>
      </c>
      <c r="R21" s="135" t="s">
        <v>808</v>
      </c>
      <c r="S21" s="135"/>
      <c r="T21" s="135" t="s">
        <v>159</v>
      </c>
      <c r="U21" s="135"/>
      <c r="V21" s="135"/>
      <c r="W21" s="135"/>
      <c r="X21" s="135" t="s">
        <v>993</v>
      </c>
      <c r="Y21" s="3153"/>
      <c r="Z21" s="3153"/>
      <c r="AA21" s="3153"/>
      <c r="AB21" s="3153"/>
      <c r="AC21" s="3153"/>
      <c r="AD21" s="3153"/>
      <c r="AE21" s="3153"/>
      <c r="AF21" s="3153"/>
      <c r="AG21" s="3153"/>
      <c r="AH21" s="3153"/>
      <c r="AI21" s="135" t="s">
        <v>994</v>
      </c>
    </row>
    <row r="22" spans="1:40">
      <c r="A22" s="518"/>
      <c r="B22" s="518"/>
      <c r="C22" s="763" t="s">
        <v>134</v>
      </c>
      <c r="D22" s="763" t="s">
        <v>995</v>
      </c>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row>
    <row r="23" spans="1:40">
      <c r="A23" s="518"/>
      <c r="B23" s="518"/>
      <c r="C23" s="518"/>
      <c r="D23" s="517"/>
      <c r="E23" s="517" t="s">
        <v>77</v>
      </c>
      <c r="F23" s="517"/>
      <c r="G23" s="517"/>
      <c r="H23" s="517"/>
      <c r="I23" s="135" t="s">
        <v>993</v>
      </c>
      <c r="J23" s="3143"/>
      <c r="K23" s="3143"/>
      <c r="L23" s="3143"/>
      <c r="M23" s="3143"/>
      <c r="N23" s="3143"/>
      <c r="O23" s="3143"/>
      <c r="P23" s="3143"/>
      <c r="Q23" s="135" t="s">
        <v>1080</v>
      </c>
      <c r="R23" s="135" t="s">
        <v>808</v>
      </c>
      <c r="S23" s="135"/>
      <c r="T23" s="135"/>
      <c r="U23" s="135"/>
      <c r="V23" s="135"/>
      <c r="W23" s="135"/>
      <c r="X23" s="135"/>
      <c r="Y23" s="135"/>
      <c r="Z23" s="135"/>
      <c r="AA23" s="135"/>
      <c r="AB23" s="135"/>
      <c r="AC23" s="135"/>
      <c r="AD23" s="135"/>
      <c r="AE23" s="135"/>
      <c r="AF23" s="135"/>
      <c r="AG23" s="135"/>
      <c r="AH23" s="135"/>
      <c r="AI23" s="135"/>
    </row>
    <row r="24" spans="1:40">
      <c r="A24" s="108"/>
      <c r="D24" s="517"/>
      <c r="E24" s="517" t="s">
        <v>78</v>
      </c>
      <c r="F24" s="514"/>
      <c r="G24" s="514"/>
      <c r="H24" s="514"/>
      <c r="I24" s="514" t="s">
        <v>1081</v>
      </c>
      <c r="J24" s="2228"/>
      <c r="K24" s="2228"/>
      <c r="L24" s="2228"/>
      <c r="M24" s="2228"/>
      <c r="N24" s="2228"/>
      <c r="O24" s="2228"/>
      <c r="P24" s="2228"/>
      <c r="Q24" s="2228"/>
      <c r="R24" s="2228"/>
      <c r="S24" s="2228"/>
      <c r="T24" s="2228"/>
      <c r="U24" s="2228"/>
      <c r="V24" s="2228"/>
      <c r="W24" s="2228"/>
      <c r="X24" s="2228"/>
      <c r="Y24" s="2228"/>
      <c r="Z24" s="2228"/>
      <c r="AA24" s="2228"/>
      <c r="AB24" s="2228"/>
      <c r="AC24" s="2228"/>
      <c r="AD24" s="2228"/>
      <c r="AE24" s="2228"/>
      <c r="AF24" s="2228"/>
      <c r="AG24" s="2228"/>
      <c r="AH24" s="2228"/>
      <c r="AI24" s="135" t="s">
        <v>1082</v>
      </c>
      <c r="AN24" s="911"/>
    </row>
    <row r="25" spans="1:40">
      <c r="A25" s="108"/>
      <c r="C25" s="763" t="s">
        <v>1083</v>
      </c>
      <c r="D25" s="763" t="s">
        <v>79</v>
      </c>
      <c r="E25" s="517"/>
      <c r="F25" s="514"/>
      <c r="G25" s="514"/>
      <c r="H25" s="514"/>
      <c r="I25" s="514"/>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row>
    <row r="26" spans="1:40">
      <c r="A26" s="108"/>
      <c r="C26" s="763"/>
      <c r="D26" s="763"/>
      <c r="E26" s="911" t="s">
        <v>1248</v>
      </c>
      <c r="F26" s="517" t="s">
        <v>491</v>
      </c>
      <c r="G26" s="514"/>
      <c r="H26" s="514"/>
      <c r="I26" s="911" t="s">
        <v>1248</v>
      </c>
      <c r="J26" s="517" t="s">
        <v>492</v>
      </c>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row>
    <row r="27" spans="1:40">
      <c r="A27" s="108"/>
      <c r="C27" s="763" t="s">
        <v>1280</v>
      </c>
      <c r="D27" s="763" t="s">
        <v>1281</v>
      </c>
      <c r="E27" s="517"/>
      <c r="F27" s="517"/>
      <c r="G27" s="514"/>
      <c r="H27" s="514"/>
      <c r="I27" s="517"/>
      <c r="J27" s="517"/>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row>
    <row r="28" spans="1:40">
      <c r="A28" s="108"/>
      <c r="C28" s="763"/>
      <c r="D28" s="763"/>
      <c r="E28" s="911" t="s">
        <v>1248</v>
      </c>
      <c r="F28" s="517" t="s">
        <v>491</v>
      </c>
      <c r="G28" s="514"/>
      <c r="H28" s="514"/>
      <c r="I28" s="911" t="s">
        <v>1248</v>
      </c>
      <c r="J28" s="517" t="s">
        <v>492</v>
      </c>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row>
    <row r="29" spans="1:40">
      <c r="A29" s="518" t="s">
        <v>1475</v>
      </c>
      <c r="B29" s="518"/>
      <c r="D29" s="518"/>
      <c r="E29" s="518"/>
      <c r="F29" s="517"/>
      <c r="G29" s="514"/>
      <c r="H29" s="514"/>
      <c r="I29" s="911"/>
      <c r="J29" s="517"/>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row>
    <row r="30" spans="1:40">
      <c r="A30" s="517"/>
      <c r="B30" s="517"/>
      <c r="C30" s="763" t="s">
        <v>39</v>
      </c>
      <c r="D30" s="763" t="s">
        <v>1476</v>
      </c>
      <c r="E30" s="517"/>
      <c r="F30" s="517"/>
      <c r="G30" s="517"/>
      <c r="H30" s="163"/>
      <c r="I30" s="163"/>
      <c r="J30" s="163"/>
      <c r="K30" s="163"/>
      <c r="L30" s="517"/>
      <c r="M30" s="517"/>
      <c r="N30" s="517"/>
      <c r="O30" s="517"/>
      <c r="P30" s="517"/>
      <c r="Q30" s="512"/>
      <c r="R30" s="512"/>
      <c r="S30" s="512"/>
      <c r="T30" s="512"/>
      <c r="U30" s="512"/>
      <c r="V30" s="512"/>
      <c r="W30" s="512"/>
      <c r="X30" s="512"/>
      <c r="Y30" s="512"/>
      <c r="Z30" s="512"/>
      <c r="AA30" s="512"/>
      <c r="AB30" s="512"/>
      <c r="AC30" s="512"/>
      <c r="AD30" s="512"/>
      <c r="AE30" s="512"/>
      <c r="AF30" s="512"/>
      <c r="AG30" s="512"/>
      <c r="AH30" s="512"/>
      <c r="AI30" s="512"/>
    </row>
    <row r="31" spans="1:40">
      <c r="A31" s="513"/>
      <c r="B31" s="512"/>
      <c r="C31" s="514"/>
      <c r="D31" s="514"/>
      <c r="E31" s="514" t="s">
        <v>401</v>
      </c>
      <c r="F31" s="514"/>
      <c r="G31" s="514"/>
      <c r="H31" s="135"/>
      <c r="I31" s="135" t="s">
        <v>993</v>
      </c>
      <c r="J31" s="2228"/>
      <c r="K31" s="2228"/>
      <c r="L31" s="2228"/>
      <c r="M31" s="2228"/>
      <c r="N31" s="2228"/>
      <c r="O31" s="2228"/>
      <c r="P31" s="2228"/>
      <c r="Q31" s="2228"/>
      <c r="R31" s="2228"/>
      <c r="S31" s="2228"/>
      <c r="T31" s="2228"/>
      <c r="U31" s="2228"/>
      <c r="V31" s="2228"/>
      <c r="W31" s="2228"/>
      <c r="X31" s="2228"/>
      <c r="Y31" s="2228"/>
      <c r="Z31" s="2228"/>
      <c r="AA31" s="2228"/>
      <c r="AB31" s="2228"/>
      <c r="AC31" s="2228"/>
      <c r="AD31" s="2228"/>
      <c r="AE31" s="2228"/>
      <c r="AF31" s="2228"/>
      <c r="AG31" s="2228"/>
      <c r="AH31" s="2228"/>
      <c r="AI31" s="135" t="s">
        <v>994</v>
      </c>
    </row>
    <row r="32" spans="1:40">
      <c r="A32" s="108"/>
      <c r="C32" s="763" t="s">
        <v>1477</v>
      </c>
      <c r="D32" s="763" t="s">
        <v>1478</v>
      </c>
      <c r="E32" s="517"/>
      <c r="F32" s="514"/>
      <c r="G32" s="514"/>
      <c r="H32" s="514"/>
      <c r="I32" s="514"/>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row>
    <row r="33" spans="1:44">
      <c r="A33" s="108"/>
      <c r="C33" s="763"/>
      <c r="D33" s="763"/>
      <c r="E33" s="911" t="s">
        <v>1248</v>
      </c>
      <c r="F33" s="517" t="s">
        <v>491</v>
      </c>
      <c r="G33" s="514"/>
      <c r="H33" s="514"/>
      <c r="I33" s="911" t="s">
        <v>1248</v>
      </c>
      <c r="J33" s="517" t="s">
        <v>492</v>
      </c>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row>
    <row r="34" spans="1:44">
      <c r="A34" s="108"/>
      <c r="C34" s="763" t="s">
        <v>134</v>
      </c>
      <c r="D34" s="763" t="s">
        <v>1281</v>
      </c>
      <c r="E34" s="517"/>
      <c r="F34" s="517"/>
      <c r="G34" s="514"/>
      <c r="H34" s="514"/>
      <c r="I34" s="517"/>
      <c r="J34" s="517"/>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row>
    <row r="35" spans="1:44">
      <c r="A35" s="108"/>
      <c r="C35" s="763"/>
      <c r="D35" s="763"/>
      <c r="E35" s="911" t="s">
        <v>1248</v>
      </c>
      <c r="F35" s="517" t="s">
        <v>491</v>
      </c>
      <c r="G35" s="514"/>
      <c r="H35" s="514"/>
      <c r="I35" s="911" t="s">
        <v>1248</v>
      </c>
      <c r="J35" s="517" t="s">
        <v>492</v>
      </c>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row>
    <row r="36" spans="1:44">
      <c r="A36" s="518" t="s">
        <v>1672</v>
      </c>
      <c r="D36" s="517"/>
      <c r="E36" s="517"/>
      <c r="F36" s="517"/>
      <c r="G36" s="514"/>
      <c r="H36" s="514"/>
      <c r="I36" s="514"/>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row>
    <row r="37" spans="1:44">
      <c r="B37" s="518"/>
      <c r="C37" s="763" t="s">
        <v>1085</v>
      </c>
      <c r="D37" s="763" t="s">
        <v>80</v>
      </c>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row>
    <row r="38" spans="1:44">
      <c r="A38" s="518"/>
      <c r="B38" s="518"/>
      <c r="C38" s="518"/>
      <c r="E38" s="911" t="s">
        <v>1248</v>
      </c>
      <c r="F38" s="517" t="s">
        <v>491</v>
      </c>
      <c r="G38" s="518"/>
      <c r="H38" s="518"/>
      <c r="I38" s="911" t="s">
        <v>1248</v>
      </c>
      <c r="J38" s="517" t="s">
        <v>492</v>
      </c>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row>
    <row r="39" spans="1:44">
      <c r="B39" s="518"/>
      <c r="C39" s="763" t="s">
        <v>1086</v>
      </c>
      <c r="D39" s="763" t="s">
        <v>81</v>
      </c>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row>
    <row r="40" spans="1:44">
      <c r="A40" s="521"/>
      <c r="B40" s="521"/>
      <c r="C40" s="521"/>
      <c r="D40" s="517" t="s">
        <v>1087</v>
      </c>
      <c r="E40" s="521"/>
      <c r="F40" s="521"/>
      <c r="G40" s="521"/>
      <c r="H40" s="521"/>
      <c r="I40" s="1267"/>
      <c r="J40" s="1267"/>
      <c r="K40" s="1225"/>
      <c r="L40" s="1225"/>
      <c r="M40" s="517" t="s">
        <v>419</v>
      </c>
      <c r="N40" s="1225"/>
      <c r="O40" s="1225"/>
      <c r="P40" s="517" t="s">
        <v>420</v>
      </c>
      <c r="Q40" s="1225"/>
      <c r="R40" s="1225"/>
      <c r="S40" s="517" t="s">
        <v>421</v>
      </c>
      <c r="T40" s="517"/>
      <c r="U40" s="517"/>
      <c r="V40" s="517"/>
      <c r="W40" s="517"/>
      <c r="X40" s="517"/>
      <c r="Y40" s="517"/>
      <c r="Z40" s="517"/>
      <c r="AA40" s="517"/>
      <c r="AB40" s="521"/>
      <c r="AC40" s="521"/>
      <c r="AD40" s="521"/>
      <c r="AE40" s="521"/>
      <c r="AF40" s="514"/>
      <c r="AG40" s="514"/>
      <c r="AH40" s="514"/>
      <c r="AI40" s="514"/>
    </row>
    <row r="41" spans="1:44">
      <c r="A41" s="517"/>
      <c r="B41" s="517"/>
      <c r="C41" s="517"/>
      <c r="D41" s="517" t="s">
        <v>1088</v>
      </c>
      <c r="E41" s="517"/>
      <c r="F41" s="517"/>
      <c r="G41" s="517"/>
      <c r="I41" s="911" t="s">
        <v>1248</v>
      </c>
      <c r="J41" s="517" t="s">
        <v>1089</v>
      </c>
      <c r="K41" s="517"/>
      <c r="L41" s="517"/>
      <c r="M41" s="517"/>
      <c r="N41" s="517"/>
      <c r="O41" s="911" t="s">
        <v>1248</v>
      </c>
      <c r="P41" s="514" t="s">
        <v>809</v>
      </c>
      <c r="Q41" s="514"/>
      <c r="R41" s="514"/>
      <c r="S41" s="514"/>
      <c r="T41" s="514"/>
      <c r="U41" s="514"/>
      <c r="V41" s="514"/>
      <c r="W41" s="518"/>
      <c r="X41" s="815"/>
      <c r="Y41" s="815"/>
      <c r="Z41" s="815"/>
      <c r="AA41" s="815"/>
      <c r="AB41" s="815"/>
      <c r="AC41" s="815"/>
      <c r="AD41" s="815"/>
      <c r="AE41" s="815"/>
      <c r="AF41" s="815"/>
      <c r="AG41" s="815"/>
      <c r="AH41" s="815"/>
      <c r="AI41" s="514" t="s">
        <v>193</v>
      </c>
    </row>
    <row r="42" spans="1:44">
      <c r="A42" s="518" t="s">
        <v>1673</v>
      </c>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4"/>
      <c r="AF42" s="514"/>
      <c r="AG42" s="514"/>
      <c r="AH42" s="514"/>
      <c r="AI42" s="514"/>
    </row>
    <row r="43" spans="1:44">
      <c r="A43" s="517"/>
      <c r="B43" s="517"/>
      <c r="C43" s="517"/>
      <c r="D43" s="517" t="s">
        <v>1090</v>
      </c>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4"/>
      <c r="AF43" s="514"/>
      <c r="AG43" s="514"/>
      <c r="AH43" s="514"/>
      <c r="AI43" s="514"/>
    </row>
    <row r="44" spans="1:44">
      <c r="A44" s="512"/>
      <c r="B44" s="512"/>
      <c r="C44" s="512"/>
      <c r="E44" s="512" t="s">
        <v>932</v>
      </c>
      <c r="F44" s="512"/>
      <c r="J44" s="3142"/>
      <c r="K44" s="3142"/>
      <c r="L44" s="3142"/>
      <c r="M44" s="3142"/>
      <c r="N44" s="512" t="s">
        <v>808</v>
      </c>
      <c r="P44" s="512" t="s">
        <v>1438</v>
      </c>
      <c r="Q44" s="512"/>
      <c r="U44" s="3142"/>
      <c r="V44" s="3142"/>
      <c r="W44" s="3142"/>
      <c r="X44" s="3142"/>
      <c r="Y44" s="512" t="s">
        <v>808</v>
      </c>
    </row>
    <row r="45" spans="1:44" ht="13.5" customHeight="1">
      <c r="A45" s="143"/>
      <c r="E45" s="517" t="s">
        <v>6</v>
      </c>
      <c r="F45" s="517"/>
      <c r="G45" s="517"/>
      <c r="H45" s="517"/>
      <c r="I45" s="837"/>
      <c r="J45" s="837"/>
      <c r="K45" s="911" t="s">
        <v>1248</v>
      </c>
      <c r="L45" s="830" t="s">
        <v>491</v>
      </c>
      <c r="M45" s="830" t="s">
        <v>1091</v>
      </c>
      <c r="N45" s="911" t="s">
        <v>1248</v>
      </c>
      <c r="O45" s="830" t="s">
        <v>95</v>
      </c>
      <c r="P45" s="830"/>
      <c r="Q45" s="830"/>
      <c r="R45" s="911" t="s">
        <v>1248</v>
      </c>
      <c r="S45" s="830" t="s">
        <v>96</v>
      </c>
      <c r="T45" s="830"/>
      <c r="U45" s="830"/>
      <c r="V45" s="830" t="s">
        <v>1092</v>
      </c>
      <c r="W45" s="830"/>
      <c r="X45" s="830"/>
      <c r="Y45" s="911" t="s">
        <v>1248</v>
      </c>
      <c r="Z45" s="830" t="s">
        <v>363</v>
      </c>
      <c r="AA45" s="837"/>
      <c r="AB45" s="837"/>
      <c r="AC45" s="837"/>
      <c r="AD45" s="837"/>
      <c r="AE45" s="837"/>
      <c r="AF45" s="837"/>
      <c r="AG45" s="837"/>
      <c r="AH45" s="837"/>
      <c r="AI45" s="837"/>
    </row>
    <row r="46" spans="1:44">
      <c r="B46" s="517"/>
      <c r="C46" s="517"/>
      <c r="E46" s="517" t="s">
        <v>810</v>
      </c>
      <c r="F46" s="517"/>
      <c r="G46" s="517"/>
      <c r="H46" s="517"/>
      <c r="I46" s="517"/>
      <c r="J46" s="517"/>
      <c r="K46" s="135" t="s">
        <v>1093</v>
      </c>
      <c r="L46" s="2228"/>
      <c r="M46" s="2228"/>
      <c r="N46" s="2228"/>
      <c r="O46" s="2228"/>
      <c r="P46" s="2228"/>
      <c r="Q46" s="2228"/>
      <c r="R46" s="2228"/>
      <c r="S46" s="2228"/>
      <c r="T46" s="2228"/>
      <c r="U46" s="2228"/>
      <c r="V46" s="2228"/>
      <c r="W46" s="2228"/>
      <c r="X46" s="2228"/>
      <c r="Y46" s="2228"/>
      <c r="Z46" s="2228"/>
      <c r="AA46" s="2228"/>
      <c r="AB46" s="2228"/>
      <c r="AC46" s="2228"/>
      <c r="AD46" s="2228"/>
      <c r="AE46" s="2228"/>
      <c r="AF46" s="2228"/>
      <c r="AG46" s="2228"/>
      <c r="AH46" s="2228"/>
      <c r="AI46" s="514" t="s">
        <v>1094</v>
      </c>
      <c r="AJ46" s="517"/>
      <c r="AK46" s="517"/>
      <c r="AL46" s="517"/>
      <c r="AM46" s="517"/>
      <c r="AN46" s="517"/>
      <c r="AO46" s="517"/>
      <c r="AP46" s="517"/>
      <c r="AQ46" s="517"/>
      <c r="AR46" s="517"/>
    </row>
    <row r="47" spans="1:44">
      <c r="E47" s="517" t="s">
        <v>82</v>
      </c>
      <c r="J47" s="3142"/>
      <c r="K47" s="3142"/>
      <c r="L47" s="3142"/>
      <c r="M47" s="3142"/>
      <c r="N47" s="512" t="s">
        <v>808</v>
      </c>
    </row>
    <row r="48" spans="1:44">
      <c r="A48" s="518" t="s">
        <v>1674</v>
      </c>
      <c r="B48" s="518"/>
      <c r="C48" s="518"/>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row>
    <row r="49" spans="1:40">
      <c r="C49" s="512" t="s">
        <v>1095</v>
      </c>
      <c r="D49" s="512" t="s">
        <v>1439</v>
      </c>
    </row>
    <row r="50" spans="1:40">
      <c r="A50" s="3131"/>
      <c r="B50" s="3132"/>
      <c r="C50" s="1982" t="s">
        <v>745</v>
      </c>
      <c r="D50" s="1983"/>
      <c r="E50" s="1983"/>
      <c r="F50" s="1969"/>
      <c r="G50" s="1982" t="s">
        <v>16</v>
      </c>
      <c r="H50" s="1983"/>
      <c r="I50" s="1983"/>
      <c r="J50" s="1983"/>
      <c r="K50" s="1983"/>
      <c r="L50" s="1969"/>
      <c r="M50" s="1984" t="s">
        <v>750</v>
      </c>
      <c r="N50" s="1984"/>
      <c r="O50" s="1984"/>
      <c r="P50" s="1984"/>
      <c r="Q50" s="1984"/>
      <c r="R50" s="1984"/>
      <c r="S50" s="1984"/>
      <c r="T50" s="1984" t="s">
        <v>746</v>
      </c>
      <c r="U50" s="1984"/>
      <c r="V50" s="1984"/>
      <c r="W50" s="1984"/>
      <c r="X50" s="1984"/>
      <c r="Y50" s="1984"/>
      <c r="Z50" s="1984"/>
      <c r="AA50" s="1984"/>
      <c r="AB50" s="1984"/>
      <c r="AC50" s="1984"/>
      <c r="AD50" s="1984"/>
      <c r="AE50" s="1984"/>
      <c r="AF50" s="1984"/>
      <c r="AG50" s="1984"/>
      <c r="AH50" s="1984"/>
    </row>
    <row r="51" spans="1:40">
      <c r="A51" s="3133" t="s">
        <v>2128</v>
      </c>
      <c r="B51" s="3134"/>
      <c r="C51" s="3137"/>
      <c r="D51" s="3138"/>
      <c r="E51" s="3138"/>
      <c r="F51" s="3139"/>
      <c r="G51" s="3137"/>
      <c r="H51" s="3138"/>
      <c r="I51" s="3138"/>
      <c r="J51" s="3138"/>
      <c r="K51" s="3138"/>
      <c r="L51" s="3139"/>
      <c r="M51" s="3140"/>
      <c r="N51" s="3140"/>
      <c r="O51" s="3140"/>
      <c r="P51" s="3140"/>
      <c r="Q51" s="3140"/>
      <c r="R51" s="3140"/>
      <c r="S51" s="3140"/>
      <c r="T51" s="3141"/>
      <c r="U51" s="3141"/>
      <c r="V51" s="3141"/>
      <c r="W51" s="3141"/>
      <c r="X51" s="3141"/>
      <c r="Y51" s="3141"/>
      <c r="Z51" s="3141"/>
      <c r="AA51" s="3141"/>
      <c r="AB51" s="3141"/>
      <c r="AC51" s="3141"/>
      <c r="AD51" s="3141"/>
      <c r="AE51" s="3141"/>
      <c r="AF51" s="3141"/>
      <c r="AG51" s="3141"/>
      <c r="AH51" s="3141"/>
    </row>
    <row r="52" spans="1:40">
      <c r="A52" s="3135"/>
      <c r="B52" s="3136"/>
      <c r="C52" s="3137"/>
      <c r="D52" s="3138"/>
      <c r="E52" s="3138"/>
      <c r="F52" s="3139"/>
      <c r="G52" s="3137"/>
      <c r="H52" s="3138"/>
      <c r="I52" s="3138"/>
      <c r="J52" s="3138"/>
      <c r="K52" s="3138"/>
      <c r="L52" s="3139"/>
      <c r="M52" s="3140"/>
      <c r="N52" s="3140"/>
      <c r="O52" s="3140"/>
      <c r="P52" s="3140"/>
      <c r="Q52" s="3140"/>
      <c r="R52" s="3140"/>
      <c r="S52" s="3140"/>
      <c r="T52" s="3141"/>
      <c r="U52" s="3141"/>
      <c r="V52" s="3141"/>
      <c r="W52" s="3141"/>
      <c r="X52" s="3141"/>
      <c r="Y52" s="3141"/>
      <c r="Z52" s="3141"/>
      <c r="AA52" s="3141"/>
      <c r="AB52" s="3141"/>
      <c r="AC52" s="3141"/>
      <c r="AD52" s="3141"/>
      <c r="AE52" s="3141"/>
      <c r="AF52" s="3141"/>
      <c r="AG52" s="3141"/>
      <c r="AH52" s="3141"/>
    </row>
    <row r="53" spans="1:40">
      <c r="A53" s="3133" t="s">
        <v>2129</v>
      </c>
      <c r="B53" s="3134"/>
      <c r="C53" s="3137"/>
      <c r="D53" s="3138"/>
      <c r="E53" s="3138"/>
      <c r="F53" s="3139"/>
      <c r="G53" s="3137"/>
      <c r="H53" s="3138"/>
      <c r="I53" s="3138"/>
      <c r="J53" s="3138"/>
      <c r="K53" s="3138"/>
      <c r="L53" s="3139"/>
      <c r="M53" s="3140"/>
      <c r="N53" s="3140"/>
      <c r="O53" s="3140"/>
      <c r="P53" s="3140"/>
      <c r="Q53" s="3140"/>
      <c r="R53" s="3140"/>
      <c r="S53" s="3140"/>
      <c r="T53" s="3141"/>
      <c r="U53" s="3141"/>
      <c r="V53" s="3141"/>
      <c r="W53" s="3141"/>
      <c r="X53" s="3141"/>
      <c r="Y53" s="3141"/>
      <c r="Z53" s="3141"/>
      <c r="AA53" s="3141"/>
      <c r="AB53" s="3141"/>
      <c r="AC53" s="3141"/>
      <c r="AD53" s="3141"/>
      <c r="AE53" s="3141"/>
      <c r="AF53" s="3141"/>
      <c r="AG53" s="3141"/>
      <c r="AH53" s="3141"/>
    </row>
    <row r="54" spans="1:40">
      <c r="A54" s="3135"/>
      <c r="B54" s="3136"/>
      <c r="C54" s="3137"/>
      <c r="D54" s="3138"/>
      <c r="E54" s="3138"/>
      <c r="F54" s="3139"/>
      <c r="G54" s="3137"/>
      <c r="H54" s="3138"/>
      <c r="I54" s="3138"/>
      <c r="J54" s="3138"/>
      <c r="K54" s="3138"/>
      <c r="L54" s="3139"/>
      <c r="M54" s="3140"/>
      <c r="N54" s="3140"/>
      <c r="O54" s="3140"/>
      <c r="P54" s="3140"/>
      <c r="Q54" s="3140"/>
      <c r="R54" s="3140"/>
      <c r="S54" s="3140"/>
      <c r="T54" s="3141"/>
      <c r="U54" s="3141"/>
      <c r="V54" s="3141"/>
      <c r="W54" s="3141"/>
      <c r="X54" s="3141"/>
      <c r="Y54" s="3141"/>
      <c r="Z54" s="3141"/>
      <c r="AA54" s="3141"/>
      <c r="AB54" s="3141"/>
      <c r="AC54" s="3141"/>
      <c r="AD54" s="3141"/>
      <c r="AE54" s="3141"/>
      <c r="AF54" s="3141"/>
      <c r="AG54" s="3141"/>
      <c r="AH54" s="3141"/>
    </row>
    <row r="55" spans="1:40">
      <c r="C55" s="512" t="s">
        <v>1096</v>
      </c>
      <c r="D55" s="512" t="s">
        <v>747</v>
      </c>
      <c r="AN55" s="637" t="s">
        <v>1275</v>
      </c>
    </row>
    <row r="56" spans="1:40" ht="13.5" customHeight="1">
      <c r="A56" s="3131"/>
      <c r="B56" s="3132"/>
      <c r="C56" s="1982" t="s">
        <v>749</v>
      </c>
      <c r="D56" s="1983"/>
      <c r="E56" s="1983"/>
      <c r="F56" s="1983"/>
      <c r="G56" s="1983"/>
      <c r="H56" s="1983"/>
      <c r="I56" s="1969"/>
      <c r="J56" s="1982" t="s">
        <v>753</v>
      </c>
      <c r="K56" s="1983"/>
      <c r="L56" s="1969"/>
      <c r="M56" s="1982" t="s">
        <v>750</v>
      </c>
      <c r="N56" s="1983"/>
      <c r="O56" s="1983"/>
      <c r="P56" s="1983"/>
      <c r="Q56" s="1983"/>
      <c r="R56" s="1983"/>
      <c r="S56" s="1969"/>
      <c r="T56" s="1982" t="s">
        <v>752</v>
      </c>
      <c r="U56" s="1983"/>
      <c r="V56" s="1983"/>
      <c r="W56" s="1983"/>
      <c r="X56" s="1983"/>
      <c r="Y56" s="1983"/>
      <c r="Z56" s="1983"/>
      <c r="AA56" s="1983"/>
      <c r="AB56" s="1983"/>
      <c r="AC56" s="1983"/>
      <c r="AD56" s="1983"/>
      <c r="AE56" s="1983"/>
      <c r="AF56" s="1983"/>
      <c r="AG56" s="1983"/>
      <c r="AH56" s="1969"/>
    </row>
    <row r="57" spans="1:40">
      <c r="A57" s="3124" t="s">
        <v>2130</v>
      </c>
      <c r="B57" s="1247"/>
      <c r="C57" s="3111" t="s">
        <v>751</v>
      </c>
      <c r="D57" s="3112"/>
      <c r="E57" s="3112"/>
      <c r="F57" s="3112"/>
      <c r="G57" s="3112"/>
      <c r="H57" s="3112"/>
      <c r="I57" s="3113"/>
      <c r="J57" s="1971"/>
      <c r="K57" s="3119"/>
      <c r="L57" s="3120"/>
      <c r="M57" s="3121"/>
      <c r="N57" s="3122"/>
      <c r="O57" s="3122"/>
      <c r="P57" s="3122"/>
      <c r="Q57" s="3122"/>
      <c r="R57" s="3122"/>
      <c r="S57" s="3123"/>
      <c r="T57" s="2870"/>
      <c r="U57" s="2871"/>
      <c r="V57" s="2871"/>
      <c r="W57" s="2871"/>
      <c r="X57" s="2871"/>
      <c r="Y57" s="2871"/>
      <c r="Z57" s="2871"/>
      <c r="AA57" s="2871"/>
      <c r="AB57" s="2871"/>
      <c r="AC57" s="2871"/>
      <c r="AD57" s="2871"/>
      <c r="AE57" s="2871"/>
      <c r="AF57" s="2871"/>
      <c r="AG57" s="2871"/>
      <c r="AH57" s="2872"/>
    </row>
    <row r="58" spans="1:40">
      <c r="A58" s="1170"/>
      <c r="B58" s="1191"/>
      <c r="C58" s="3111" t="s">
        <v>748</v>
      </c>
      <c r="D58" s="3112"/>
      <c r="E58" s="3112"/>
      <c r="F58" s="3112"/>
      <c r="G58" s="3112"/>
      <c r="H58" s="3112"/>
      <c r="I58" s="3113"/>
      <c r="J58" s="1971"/>
      <c r="K58" s="3119"/>
      <c r="L58" s="3120"/>
      <c r="M58" s="3121"/>
      <c r="N58" s="3122"/>
      <c r="O58" s="3122"/>
      <c r="P58" s="3122"/>
      <c r="Q58" s="3122"/>
      <c r="R58" s="3122"/>
      <c r="S58" s="3123"/>
      <c r="T58" s="2870"/>
      <c r="U58" s="2871"/>
      <c r="V58" s="2871"/>
      <c r="W58" s="2871"/>
      <c r="X58" s="2871"/>
      <c r="Y58" s="2871"/>
      <c r="Z58" s="2871"/>
      <c r="AA58" s="2871"/>
      <c r="AB58" s="2871"/>
      <c r="AC58" s="2871"/>
      <c r="AD58" s="2871"/>
      <c r="AE58" s="2871"/>
      <c r="AF58" s="2871"/>
      <c r="AG58" s="2871"/>
      <c r="AH58" s="2872"/>
    </row>
    <row r="59" spans="1:40">
      <c r="A59" s="1170"/>
      <c r="B59" s="1191"/>
      <c r="C59" s="3111" t="s">
        <v>646</v>
      </c>
      <c r="D59" s="3112"/>
      <c r="E59" s="3112"/>
      <c r="F59" s="3112"/>
      <c r="G59" s="3112"/>
      <c r="H59" s="3112"/>
      <c r="I59" s="3113"/>
      <c r="J59" s="1971"/>
      <c r="K59" s="3119"/>
      <c r="L59" s="3120"/>
      <c r="M59" s="3121"/>
      <c r="N59" s="3122"/>
      <c r="O59" s="3122"/>
      <c r="P59" s="3122"/>
      <c r="Q59" s="3122"/>
      <c r="R59" s="3122"/>
      <c r="S59" s="3123"/>
      <c r="T59" s="2870"/>
      <c r="U59" s="2871"/>
      <c r="V59" s="2871"/>
      <c r="W59" s="2871"/>
      <c r="X59" s="2871"/>
      <c r="Y59" s="2871"/>
      <c r="Z59" s="2871"/>
      <c r="AA59" s="2871"/>
      <c r="AB59" s="2871"/>
      <c r="AC59" s="2871"/>
      <c r="AD59" s="2871"/>
      <c r="AE59" s="2871"/>
      <c r="AF59" s="2871"/>
      <c r="AG59" s="2871"/>
      <c r="AH59" s="2872"/>
    </row>
    <row r="60" spans="1:40">
      <c r="A60" s="1242"/>
      <c r="B60" s="1244"/>
      <c r="C60" s="1982" t="s">
        <v>598</v>
      </c>
      <c r="D60" s="1983"/>
      <c r="E60" s="1983"/>
      <c r="F60" s="1983"/>
      <c r="G60" s="1983"/>
      <c r="H60" s="1983"/>
      <c r="I60" s="1969"/>
      <c r="J60" s="1982">
        <f>SUM(J57:L59)</f>
        <v>0</v>
      </c>
      <c r="K60" s="1983"/>
      <c r="L60" s="1969"/>
      <c r="M60" s="3125">
        <f>SUM(M57:S59)</f>
        <v>0</v>
      </c>
      <c r="N60" s="3126"/>
      <c r="O60" s="3126"/>
      <c r="P60" s="3126"/>
      <c r="Q60" s="3126"/>
      <c r="R60" s="3126"/>
      <c r="S60" s="3127"/>
      <c r="T60" s="3128"/>
      <c r="U60" s="3129"/>
      <c r="V60" s="3129"/>
      <c r="W60" s="3129"/>
      <c r="X60" s="3129"/>
      <c r="Y60" s="3129"/>
      <c r="Z60" s="3129"/>
      <c r="AA60" s="3129"/>
      <c r="AB60" s="3129"/>
      <c r="AC60" s="3129"/>
      <c r="AD60" s="3129"/>
      <c r="AE60" s="3129"/>
      <c r="AF60" s="3129"/>
      <c r="AG60" s="3129"/>
      <c r="AH60" s="3130"/>
    </row>
    <row r="61" spans="1:40" ht="13.5" customHeight="1">
      <c r="A61" s="3124" t="s">
        <v>2131</v>
      </c>
      <c r="B61" s="1247"/>
      <c r="C61" s="3111" t="s">
        <v>751</v>
      </c>
      <c r="D61" s="3112"/>
      <c r="E61" s="3112"/>
      <c r="F61" s="3112"/>
      <c r="G61" s="3112"/>
      <c r="H61" s="3112"/>
      <c r="I61" s="3113"/>
      <c r="J61" s="1971"/>
      <c r="K61" s="3119"/>
      <c r="L61" s="3120"/>
      <c r="M61" s="3121"/>
      <c r="N61" s="3122"/>
      <c r="O61" s="3122"/>
      <c r="P61" s="3122"/>
      <c r="Q61" s="3122"/>
      <c r="R61" s="3122"/>
      <c r="S61" s="3123"/>
      <c r="T61" s="2870"/>
      <c r="U61" s="2871"/>
      <c r="V61" s="2871"/>
      <c r="W61" s="2871"/>
      <c r="X61" s="2871"/>
      <c r="Y61" s="2871"/>
      <c r="Z61" s="2871"/>
      <c r="AA61" s="2871"/>
      <c r="AB61" s="2871"/>
      <c r="AC61" s="2871"/>
      <c r="AD61" s="2871"/>
      <c r="AE61" s="2871"/>
      <c r="AF61" s="2871"/>
      <c r="AG61" s="2871"/>
      <c r="AH61" s="2872"/>
    </row>
    <row r="62" spans="1:40">
      <c r="A62" s="1170"/>
      <c r="B62" s="1191"/>
      <c r="C62" s="3111" t="s">
        <v>748</v>
      </c>
      <c r="D62" s="3112"/>
      <c r="E62" s="3112"/>
      <c r="F62" s="3112"/>
      <c r="G62" s="3112"/>
      <c r="H62" s="3112"/>
      <c r="I62" s="3113"/>
      <c r="J62" s="1971"/>
      <c r="K62" s="3119"/>
      <c r="L62" s="3120"/>
      <c r="M62" s="3121"/>
      <c r="N62" s="3122"/>
      <c r="O62" s="3122"/>
      <c r="P62" s="3122"/>
      <c r="Q62" s="3122"/>
      <c r="R62" s="3122"/>
      <c r="S62" s="3123"/>
      <c r="T62" s="2870"/>
      <c r="U62" s="2871"/>
      <c r="V62" s="2871"/>
      <c r="W62" s="2871"/>
      <c r="X62" s="2871"/>
      <c r="Y62" s="2871"/>
      <c r="Z62" s="2871"/>
      <c r="AA62" s="2871"/>
      <c r="AB62" s="2871"/>
      <c r="AC62" s="2871"/>
      <c r="AD62" s="2871"/>
      <c r="AE62" s="2871"/>
      <c r="AF62" s="2871"/>
      <c r="AG62" s="2871"/>
      <c r="AH62" s="2872"/>
    </row>
    <row r="63" spans="1:40">
      <c r="A63" s="1170"/>
      <c r="B63" s="1191"/>
      <c r="C63" s="3111" t="s">
        <v>646</v>
      </c>
      <c r="D63" s="3112"/>
      <c r="E63" s="3112"/>
      <c r="F63" s="3112"/>
      <c r="G63" s="3112"/>
      <c r="H63" s="3112"/>
      <c r="I63" s="3113"/>
      <c r="J63" s="1971"/>
      <c r="K63" s="3119"/>
      <c r="L63" s="3120"/>
      <c r="M63" s="3121"/>
      <c r="N63" s="3122"/>
      <c r="O63" s="3122"/>
      <c r="P63" s="3122"/>
      <c r="Q63" s="3122"/>
      <c r="R63" s="3122"/>
      <c r="S63" s="3123"/>
      <c r="T63" s="2870"/>
      <c r="U63" s="2871"/>
      <c r="V63" s="2871"/>
      <c r="W63" s="2871"/>
      <c r="X63" s="2871"/>
      <c r="Y63" s="2871"/>
      <c r="Z63" s="2871"/>
      <c r="AA63" s="2871"/>
      <c r="AB63" s="2871"/>
      <c r="AC63" s="2871"/>
      <c r="AD63" s="2871"/>
      <c r="AE63" s="2871"/>
      <c r="AF63" s="2871"/>
      <c r="AG63" s="2871"/>
      <c r="AH63" s="2872"/>
    </row>
    <row r="64" spans="1:40">
      <c r="A64" s="1242"/>
      <c r="B64" s="1244"/>
      <c r="C64" s="1982" t="s">
        <v>598</v>
      </c>
      <c r="D64" s="1983"/>
      <c r="E64" s="1983"/>
      <c r="F64" s="1983"/>
      <c r="G64" s="1983"/>
      <c r="H64" s="1983"/>
      <c r="I64" s="1969"/>
      <c r="J64" s="1982">
        <f>SUM(J61:L63)</f>
        <v>0</v>
      </c>
      <c r="K64" s="1983"/>
      <c r="L64" s="1969"/>
      <c r="M64" s="3125">
        <f>SUM(M61:S63)</f>
        <v>0</v>
      </c>
      <c r="N64" s="3126"/>
      <c r="O64" s="3126"/>
      <c r="P64" s="3126"/>
      <c r="Q64" s="3126"/>
      <c r="R64" s="3126"/>
      <c r="S64" s="3127"/>
      <c r="T64" s="3128"/>
      <c r="U64" s="3129"/>
      <c r="V64" s="3129"/>
      <c r="W64" s="3129"/>
      <c r="X64" s="3129"/>
      <c r="Y64" s="3129"/>
      <c r="Z64" s="3129"/>
      <c r="AA64" s="3129"/>
      <c r="AB64" s="3129"/>
      <c r="AC64" s="3129"/>
      <c r="AD64" s="3129"/>
      <c r="AE64" s="3129"/>
      <c r="AF64" s="3129"/>
      <c r="AG64" s="3129"/>
      <c r="AH64" s="3130"/>
    </row>
    <row r="65" spans="1:34">
      <c r="C65" s="512" t="s">
        <v>754</v>
      </c>
    </row>
    <row r="66" spans="1:34">
      <c r="A66" s="1982" t="s">
        <v>755</v>
      </c>
      <c r="B66" s="1983"/>
      <c r="C66" s="1983"/>
      <c r="D66" s="1983"/>
      <c r="E66" s="1983"/>
      <c r="F66" s="1983"/>
      <c r="G66" s="1983"/>
      <c r="H66" s="1983"/>
      <c r="I66" s="1969"/>
      <c r="J66" s="1982" t="s">
        <v>759</v>
      </c>
      <c r="K66" s="1983"/>
      <c r="L66" s="1983"/>
      <c r="M66" s="1983"/>
      <c r="N66" s="1983"/>
      <c r="O66" s="1969"/>
      <c r="P66" s="1982" t="s">
        <v>1440</v>
      </c>
      <c r="Q66" s="1983"/>
      <c r="R66" s="1983"/>
      <c r="S66" s="1983"/>
      <c r="T66" s="1983"/>
      <c r="U66" s="1983"/>
      <c r="V66" s="1983"/>
      <c r="W66" s="1983"/>
      <c r="X66" s="1983"/>
      <c r="Y66" s="1983"/>
      <c r="Z66" s="1983"/>
      <c r="AA66" s="1983"/>
      <c r="AB66" s="1983"/>
      <c r="AC66" s="1983"/>
      <c r="AD66" s="1983"/>
      <c r="AE66" s="1983"/>
      <c r="AF66" s="1983"/>
      <c r="AG66" s="1983"/>
      <c r="AH66" s="1969"/>
    </row>
    <row r="67" spans="1:34">
      <c r="A67" s="3111" t="s">
        <v>756</v>
      </c>
      <c r="B67" s="3112"/>
      <c r="C67" s="3112"/>
      <c r="D67" s="3112"/>
      <c r="E67" s="3112"/>
      <c r="F67" s="3112"/>
      <c r="G67" s="3112"/>
      <c r="H67" s="3112"/>
      <c r="I67" s="3113"/>
      <c r="J67" s="934" t="s">
        <v>1248</v>
      </c>
      <c r="K67" s="3114" t="s">
        <v>491</v>
      </c>
      <c r="L67" s="3114"/>
      <c r="M67" s="935" t="s">
        <v>1248</v>
      </c>
      <c r="N67" s="3114" t="s">
        <v>492</v>
      </c>
      <c r="O67" s="3115"/>
      <c r="P67" s="3116"/>
      <c r="Q67" s="3117"/>
      <c r="R67" s="3117"/>
      <c r="S67" s="3117"/>
      <c r="T67" s="3117"/>
      <c r="U67" s="3117"/>
      <c r="V67" s="3117"/>
      <c r="W67" s="3117"/>
      <c r="X67" s="3117"/>
      <c r="Y67" s="3117"/>
      <c r="Z67" s="3117"/>
      <c r="AA67" s="3117"/>
      <c r="AB67" s="3117"/>
      <c r="AC67" s="3117"/>
      <c r="AD67" s="3117"/>
      <c r="AE67" s="3117"/>
      <c r="AF67" s="3117"/>
      <c r="AG67" s="3117"/>
      <c r="AH67" s="3118"/>
    </row>
    <row r="68" spans="1:34">
      <c r="A68" s="3111" t="s">
        <v>757</v>
      </c>
      <c r="B68" s="3112"/>
      <c r="C68" s="3112"/>
      <c r="D68" s="3112"/>
      <c r="E68" s="3112"/>
      <c r="F68" s="3112"/>
      <c r="G68" s="3112"/>
      <c r="H68" s="3112"/>
      <c r="I68" s="3113"/>
      <c r="J68" s="934" t="s">
        <v>1248</v>
      </c>
      <c r="K68" s="3114" t="s">
        <v>491</v>
      </c>
      <c r="L68" s="3114"/>
      <c r="M68" s="935" t="s">
        <v>1248</v>
      </c>
      <c r="N68" s="3114" t="s">
        <v>492</v>
      </c>
      <c r="O68" s="3115"/>
      <c r="P68" s="3116"/>
      <c r="Q68" s="3117"/>
      <c r="R68" s="3117"/>
      <c r="S68" s="3117"/>
      <c r="T68" s="3117"/>
      <c r="U68" s="3117"/>
      <c r="V68" s="3117"/>
      <c r="W68" s="3117"/>
      <c r="X68" s="3117"/>
      <c r="Y68" s="3117"/>
      <c r="Z68" s="3117"/>
      <c r="AA68" s="3117"/>
      <c r="AB68" s="3117"/>
      <c r="AC68" s="3117"/>
      <c r="AD68" s="3117"/>
      <c r="AE68" s="3117"/>
      <c r="AF68" s="3117"/>
      <c r="AG68" s="3117"/>
      <c r="AH68" s="3118"/>
    </row>
    <row r="69" spans="1:34">
      <c r="A69" s="3111" t="s">
        <v>758</v>
      </c>
      <c r="B69" s="3112"/>
      <c r="C69" s="3112"/>
      <c r="D69" s="3112"/>
      <c r="E69" s="3112"/>
      <c r="F69" s="3112"/>
      <c r="G69" s="3112"/>
      <c r="H69" s="3112"/>
      <c r="I69" s="3113"/>
      <c r="J69" s="934" t="s">
        <v>1248</v>
      </c>
      <c r="K69" s="3114" t="s">
        <v>491</v>
      </c>
      <c r="L69" s="3114"/>
      <c r="M69" s="935" t="s">
        <v>1248</v>
      </c>
      <c r="N69" s="3114" t="s">
        <v>492</v>
      </c>
      <c r="O69" s="3115"/>
      <c r="P69" s="3116"/>
      <c r="Q69" s="3117"/>
      <c r="R69" s="3117"/>
      <c r="S69" s="3117"/>
      <c r="T69" s="3117"/>
      <c r="U69" s="3117"/>
      <c r="V69" s="3117"/>
      <c r="W69" s="3117"/>
      <c r="X69" s="3117"/>
      <c r="Y69" s="3117"/>
      <c r="Z69" s="3117"/>
      <c r="AA69" s="3117"/>
      <c r="AB69" s="3117"/>
      <c r="AC69" s="3117"/>
      <c r="AD69" s="3117"/>
      <c r="AE69" s="3117"/>
      <c r="AF69" s="3117"/>
      <c r="AG69" s="3117"/>
      <c r="AH69" s="3118"/>
    </row>
  </sheetData>
  <mergeCells count="134">
    <mergeCell ref="R7:U7"/>
    <mergeCell ref="V7:AI7"/>
    <mergeCell ref="R9:U9"/>
    <mergeCell ref="V9:AI9"/>
    <mergeCell ref="A5:J6"/>
    <mergeCell ref="L5:Q5"/>
    <mergeCell ref="L6:Q6"/>
    <mergeCell ref="AG6:AI6"/>
    <mergeCell ref="A9:J10"/>
    <mergeCell ref="A7:J8"/>
    <mergeCell ref="V8:AI8"/>
    <mergeCell ref="R8:U8"/>
    <mergeCell ref="R10:U10"/>
    <mergeCell ref="V10:AI10"/>
    <mergeCell ref="K7:Q8"/>
    <mergeCell ref="K9:Q10"/>
    <mergeCell ref="A3:J4"/>
    <mergeCell ref="L3:Q3"/>
    <mergeCell ref="L4:Q4"/>
    <mergeCell ref="AG4:AI4"/>
    <mergeCell ref="V4:W4"/>
    <mergeCell ref="V6:W6"/>
    <mergeCell ref="R4:U4"/>
    <mergeCell ref="R6:U6"/>
    <mergeCell ref="R3:U3"/>
    <mergeCell ref="V3:AI3"/>
    <mergeCell ref="X4:Y4"/>
    <mergeCell ref="AA4:AB4"/>
    <mergeCell ref="AD4:AE4"/>
    <mergeCell ref="R5:U5"/>
    <mergeCell ref="V5:AI5"/>
    <mergeCell ref="X6:Y6"/>
    <mergeCell ref="AA6:AB6"/>
    <mergeCell ref="AD6:AE6"/>
    <mergeCell ref="J19:AH19"/>
    <mergeCell ref="J21:P21"/>
    <mergeCell ref="J23:P23"/>
    <mergeCell ref="J24:AH24"/>
    <mergeCell ref="K40:L40"/>
    <mergeCell ref="N40:O40"/>
    <mergeCell ref="Q40:R40"/>
    <mergeCell ref="A11:J12"/>
    <mergeCell ref="L11:Q11"/>
    <mergeCell ref="L12:Q12"/>
    <mergeCell ref="T12:U12"/>
    <mergeCell ref="Z12:AA12"/>
    <mergeCell ref="A13:J14"/>
    <mergeCell ref="L13:Q13"/>
    <mergeCell ref="L14:Q14"/>
    <mergeCell ref="V14:AI14"/>
    <mergeCell ref="I40:J40"/>
    <mergeCell ref="Y21:AH21"/>
    <mergeCell ref="J31:AH31"/>
    <mergeCell ref="J44:M44"/>
    <mergeCell ref="U44:X44"/>
    <mergeCell ref="L46:AH46"/>
    <mergeCell ref="J47:M47"/>
    <mergeCell ref="A50:B50"/>
    <mergeCell ref="C50:F50"/>
    <mergeCell ref="G50:L50"/>
    <mergeCell ref="M50:S50"/>
    <mergeCell ref="T50:AH50"/>
    <mergeCell ref="A51:B52"/>
    <mergeCell ref="C51:F51"/>
    <mergeCell ref="G51:L51"/>
    <mergeCell ref="M51:S51"/>
    <mergeCell ref="T51:AH51"/>
    <mergeCell ref="C52:F52"/>
    <mergeCell ref="G52:L52"/>
    <mergeCell ref="M52:S52"/>
    <mergeCell ref="T52:AH52"/>
    <mergeCell ref="A53:B54"/>
    <mergeCell ref="C53:F53"/>
    <mergeCell ref="G53:L53"/>
    <mergeCell ref="M53:S53"/>
    <mergeCell ref="T53:AH53"/>
    <mergeCell ref="C54:F54"/>
    <mergeCell ref="G54:L54"/>
    <mergeCell ref="M54:S54"/>
    <mergeCell ref="T54:AH54"/>
    <mergeCell ref="A56:B56"/>
    <mergeCell ref="C56:I56"/>
    <mergeCell ref="J56:L56"/>
    <mergeCell ref="M56:S56"/>
    <mergeCell ref="T56:AH56"/>
    <mergeCell ref="A57:B60"/>
    <mergeCell ref="C57:I57"/>
    <mergeCell ref="J57:L57"/>
    <mergeCell ref="M57:S57"/>
    <mergeCell ref="T57:AH57"/>
    <mergeCell ref="C59:I59"/>
    <mergeCell ref="J59:L59"/>
    <mergeCell ref="M59:S59"/>
    <mergeCell ref="T59:AH59"/>
    <mergeCell ref="C58:I58"/>
    <mergeCell ref="J58:L58"/>
    <mergeCell ref="M58:S58"/>
    <mergeCell ref="T58:AH58"/>
    <mergeCell ref="C60:I60"/>
    <mergeCell ref="J60:L60"/>
    <mergeCell ref="M60:S60"/>
    <mergeCell ref="T60:AH60"/>
    <mergeCell ref="A66:I66"/>
    <mergeCell ref="J66:O66"/>
    <mergeCell ref="P66:AH66"/>
    <mergeCell ref="C63:I63"/>
    <mergeCell ref="J63:L63"/>
    <mergeCell ref="M63:S63"/>
    <mergeCell ref="T63:AH63"/>
    <mergeCell ref="A61:B64"/>
    <mergeCell ref="J62:L62"/>
    <mergeCell ref="M62:S62"/>
    <mergeCell ref="T62:AH62"/>
    <mergeCell ref="C61:I61"/>
    <mergeCell ref="J61:L61"/>
    <mergeCell ref="M61:S61"/>
    <mergeCell ref="T61:AH61"/>
    <mergeCell ref="C62:I62"/>
    <mergeCell ref="C64:I64"/>
    <mergeCell ref="J64:L64"/>
    <mergeCell ref="M64:S64"/>
    <mergeCell ref="T64:AH64"/>
    <mergeCell ref="A69:I69"/>
    <mergeCell ref="K69:L69"/>
    <mergeCell ref="N69:O69"/>
    <mergeCell ref="P69:AH69"/>
    <mergeCell ref="A67:I67"/>
    <mergeCell ref="K67:L67"/>
    <mergeCell ref="N67:O67"/>
    <mergeCell ref="P67:AH67"/>
    <mergeCell ref="A68:I68"/>
    <mergeCell ref="K68:L68"/>
    <mergeCell ref="N68:O68"/>
    <mergeCell ref="P68:AH68"/>
  </mergeCells>
  <phoneticPr fontId="5"/>
  <dataValidations count="1">
    <dataValidation type="list" allowBlank="1" showInputMessage="1" showErrorMessage="1" sqref="AN24 E35 R11:R14 I26 X12 E38 I38 J67:J69 M67:M69 K45 N45 R45 Y45 O41 E26 I41 I28:I29 E28 I33 E33 I35 K3:K6 K11:K14">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Q57"/>
  <sheetViews>
    <sheetView view="pageBreakPreview" topLeftCell="A4" zoomScaleNormal="100" zoomScaleSheetLayoutView="100" workbookViewId="0"/>
  </sheetViews>
  <sheetFormatPr defaultColWidth="2.625" defaultRowHeight="13.5"/>
  <cols>
    <col min="1" max="16384" width="2.625" style="637"/>
  </cols>
  <sheetData>
    <row r="1" spans="1:43" ht="14.25">
      <c r="A1" s="515" t="s">
        <v>160</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row>
    <row r="2" spans="1:43">
      <c r="A2" s="3226" t="s">
        <v>161</v>
      </c>
      <c r="B2" s="3226"/>
      <c r="C2" s="3226"/>
      <c r="D2" s="3226"/>
      <c r="E2" s="3226"/>
      <c r="F2" s="3226"/>
      <c r="G2" s="3226"/>
      <c r="H2" s="3226"/>
      <c r="I2" s="3226"/>
      <c r="J2" s="3226"/>
      <c r="K2" s="3226" t="s">
        <v>162</v>
      </c>
      <c r="L2" s="3226"/>
      <c r="M2" s="3226"/>
      <c r="N2" s="3226"/>
      <c r="O2" s="3226"/>
      <c r="P2" s="3226"/>
      <c r="Q2" s="3226"/>
      <c r="R2" s="3227" t="s">
        <v>163</v>
      </c>
      <c r="S2" s="3228"/>
      <c r="T2" s="3228"/>
      <c r="U2" s="3228"/>
      <c r="V2" s="3228"/>
      <c r="W2" s="3228"/>
      <c r="X2" s="3228"/>
      <c r="Y2" s="3228"/>
      <c r="Z2" s="3228"/>
      <c r="AA2" s="3228"/>
      <c r="AB2" s="3228"/>
      <c r="AC2" s="3228"/>
      <c r="AD2" s="3228"/>
      <c r="AE2" s="3228"/>
      <c r="AF2" s="3228"/>
      <c r="AG2" s="3228"/>
      <c r="AH2" s="3228"/>
      <c r="AI2" s="3229"/>
    </row>
    <row r="3" spans="1:43" ht="13.5" customHeight="1">
      <c r="A3" s="2596" t="s">
        <v>811</v>
      </c>
      <c r="B3" s="2597"/>
      <c r="C3" s="2597"/>
      <c r="D3" s="2597"/>
      <c r="E3" s="2597"/>
      <c r="F3" s="2597"/>
      <c r="G3" s="2597"/>
      <c r="H3" s="2597"/>
      <c r="I3" s="2597"/>
      <c r="J3" s="2598"/>
      <c r="K3" s="926" t="s">
        <v>1248</v>
      </c>
      <c r="L3" s="2449" t="s">
        <v>815</v>
      </c>
      <c r="M3" s="2449"/>
      <c r="N3" s="2449"/>
      <c r="O3" s="2449"/>
      <c r="P3" s="2449"/>
      <c r="Q3" s="2450"/>
      <c r="R3" s="3201"/>
      <c r="S3" s="3201"/>
      <c r="T3" s="3201"/>
      <c r="U3" s="3201"/>
      <c r="V3" s="3201"/>
      <c r="W3" s="3201"/>
      <c r="X3" s="3201"/>
      <c r="Y3" s="3201"/>
      <c r="Z3" s="3201"/>
      <c r="AA3" s="3201"/>
      <c r="AB3" s="3201"/>
      <c r="AC3" s="3201"/>
      <c r="AD3" s="3201"/>
      <c r="AE3" s="3201"/>
      <c r="AF3" s="3201"/>
      <c r="AG3" s="3201"/>
      <c r="AH3" s="3201"/>
      <c r="AI3" s="3202"/>
      <c r="AJ3" s="801"/>
      <c r="AK3" s="801"/>
      <c r="AL3" s="801"/>
      <c r="AM3" s="801"/>
      <c r="AN3" s="801"/>
      <c r="AO3" s="801"/>
      <c r="AP3" s="801"/>
      <c r="AQ3" s="801"/>
    </row>
    <row r="4" spans="1:43" ht="13.5" customHeight="1">
      <c r="A4" s="2596"/>
      <c r="B4" s="2597"/>
      <c r="C4" s="2597"/>
      <c r="D4" s="2597"/>
      <c r="E4" s="2597"/>
      <c r="F4" s="2597"/>
      <c r="G4" s="2597"/>
      <c r="H4" s="2597"/>
      <c r="I4" s="2597"/>
      <c r="J4" s="2598"/>
      <c r="K4" s="573" t="s">
        <v>1248</v>
      </c>
      <c r="L4" s="2156" t="s">
        <v>816</v>
      </c>
      <c r="M4" s="2156"/>
      <c r="N4" s="2156"/>
      <c r="O4" s="2156"/>
      <c r="P4" s="2156"/>
      <c r="Q4" s="2157"/>
      <c r="R4" s="3203"/>
      <c r="S4" s="3203"/>
      <c r="T4" s="3203"/>
      <c r="U4" s="3203"/>
      <c r="V4" s="3203"/>
      <c r="W4" s="3203"/>
      <c r="X4" s="3203"/>
      <c r="Y4" s="3203"/>
      <c r="Z4" s="3203"/>
      <c r="AA4" s="3203"/>
      <c r="AB4" s="3203"/>
      <c r="AC4" s="3203"/>
      <c r="AD4" s="3203"/>
      <c r="AE4" s="3203"/>
      <c r="AF4" s="3203"/>
      <c r="AG4" s="3203"/>
      <c r="AH4" s="3203"/>
      <c r="AI4" s="3204"/>
      <c r="AJ4" s="801"/>
      <c r="AK4" s="801"/>
      <c r="AL4" s="801"/>
      <c r="AM4" s="801"/>
      <c r="AN4" s="801"/>
      <c r="AO4" s="801"/>
      <c r="AP4" s="801"/>
      <c r="AQ4" s="801"/>
    </row>
    <row r="5" spans="1:43" ht="13.5" customHeight="1">
      <c r="A5" s="2596"/>
      <c r="B5" s="2597"/>
      <c r="C5" s="2597"/>
      <c r="D5" s="2597"/>
      <c r="E5" s="2597"/>
      <c r="F5" s="2597"/>
      <c r="G5" s="2597"/>
      <c r="H5" s="2597"/>
      <c r="I5" s="2597"/>
      <c r="J5" s="2598"/>
      <c r="K5" s="573" t="s">
        <v>1248</v>
      </c>
      <c r="L5" s="784" t="s">
        <v>818</v>
      </c>
      <c r="M5" s="822"/>
      <c r="N5" s="822"/>
      <c r="O5" s="822"/>
      <c r="P5" s="822"/>
      <c r="Q5" s="823"/>
      <c r="R5" s="3203"/>
      <c r="S5" s="3203"/>
      <c r="T5" s="3203"/>
      <c r="U5" s="3203"/>
      <c r="V5" s="3203"/>
      <c r="W5" s="3203"/>
      <c r="X5" s="3203"/>
      <c r="Y5" s="3203"/>
      <c r="Z5" s="3203"/>
      <c r="AA5" s="3203"/>
      <c r="AB5" s="3203"/>
      <c r="AC5" s="3203"/>
      <c r="AD5" s="3203"/>
      <c r="AE5" s="3203"/>
      <c r="AF5" s="3203"/>
      <c r="AG5" s="3203"/>
      <c r="AH5" s="3203"/>
      <c r="AI5" s="3204"/>
      <c r="AJ5" s="801"/>
      <c r="AK5" s="801"/>
      <c r="AL5" s="801"/>
      <c r="AM5" s="801"/>
      <c r="AN5" s="801"/>
      <c r="AO5" s="801"/>
      <c r="AP5" s="801"/>
      <c r="AQ5" s="801"/>
    </row>
    <row r="6" spans="1:43" ht="13.5" customHeight="1">
      <c r="A6" s="3230" t="s">
        <v>1474</v>
      </c>
      <c r="B6" s="3231"/>
      <c r="C6" s="3231"/>
      <c r="D6" s="3231"/>
      <c r="E6" s="3231"/>
      <c r="F6" s="3231"/>
      <c r="G6" s="3231"/>
      <c r="H6" s="3231"/>
      <c r="I6" s="3231"/>
      <c r="J6" s="3232"/>
      <c r="K6" s="3205"/>
      <c r="L6" s="3201"/>
      <c r="M6" s="3201"/>
      <c r="N6" s="3201"/>
      <c r="O6" s="3201"/>
      <c r="P6" s="3201"/>
      <c r="Q6" s="3201"/>
      <c r="R6" s="3201"/>
      <c r="S6" s="3201"/>
      <c r="T6" s="3201"/>
      <c r="U6" s="3201"/>
      <c r="V6" s="3201"/>
      <c r="W6" s="3201"/>
      <c r="X6" s="3201"/>
      <c r="Y6" s="3201"/>
      <c r="Z6" s="3201"/>
      <c r="AA6" s="3201"/>
      <c r="AB6" s="3201"/>
      <c r="AC6" s="3201"/>
      <c r="AD6" s="3201"/>
      <c r="AE6" s="3201"/>
      <c r="AF6" s="3201"/>
      <c r="AG6" s="3201"/>
      <c r="AH6" s="3201"/>
      <c r="AI6" s="3202"/>
      <c r="AJ6" s="801"/>
      <c r="AK6" s="801"/>
      <c r="AL6" s="801"/>
      <c r="AM6" s="801"/>
      <c r="AN6" s="801"/>
      <c r="AO6" s="801"/>
      <c r="AP6" s="801"/>
      <c r="AQ6" s="801"/>
    </row>
    <row r="7" spans="1:43" ht="13.5" customHeight="1">
      <c r="A7" s="3233"/>
      <c r="B7" s="3234"/>
      <c r="C7" s="3234"/>
      <c r="D7" s="3234"/>
      <c r="E7" s="3234"/>
      <c r="F7" s="3234"/>
      <c r="G7" s="3234"/>
      <c r="H7" s="3234"/>
      <c r="I7" s="3234"/>
      <c r="J7" s="3235"/>
      <c r="K7" s="3206"/>
      <c r="L7" s="3207"/>
      <c r="M7" s="3207"/>
      <c r="N7" s="3207"/>
      <c r="O7" s="3207"/>
      <c r="P7" s="3207"/>
      <c r="Q7" s="3207"/>
      <c r="R7" s="3207"/>
      <c r="S7" s="3207"/>
      <c r="T7" s="3207"/>
      <c r="U7" s="3207"/>
      <c r="V7" s="3207"/>
      <c r="W7" s="3207"/>
      <c r="X7" s="3207"/>
      <c r="Y7" s="3207"/>
      <c r="Z7" s="3207"/>
      <c r="AA7" s="3207"/>
      <c r="AB7" s="3207"/>
      <c r="AC7" s="3207"/>
      <c r="AD7" s="3207"/>
      <c r="AE7" s="3207"/>
      <c r="AF7" s="3207"/>
      <c r="AG7" s="3207"/>
      <c r="AH7" s="3207"/>
      <c r="AI7" s="3208"/>
      <c r="AJ7" s="801"/>
      <c r="AK7" s="801"/>
      <c r="AL7" s="801"/>
      <c r="AM7" s="801"/>
      <c r="AN7" s="801"/>
      <c r="AO7" s="801"/>
      <c r="AP7" s="801"/>
      <c r="AQ7" s="801"/>
    </row>
    <row r="8" spans="1:43" ht="13.5" customHeight="1">
      <c r="A8" s="3209" t="s">
        <v>462</v>
      </c>
      <c r="B8" s="3210"/>
      <c r="C8" s="3210"/>
      <c r="D8" s="3210"/>
      <c r="E8" s="3210"/>
      <c r="F8" s="3210"/>
      <c r="G8" s="3210"/>
      <c r="H8" s="3210"/>
      <c r="I8" s="3210"/>
      <c r="J8" s="3211"/>
      <c r="K8" s="3205"/>
      <c r="L8" s="3201"/>
      <c r="M8" s="3201"/>
      <c r="N8" s="3201"/>
      <c r="O8" s="3201"/>
      <c r="P8" s="3201"/>
      <c r="Q8" s="3201"/>
      <c r="R8" s="3201"/>
      <c r="S8" s="3201"/>
      <c r="T8" s="3201"/>
      <c r="U8" s="3201"/>
      <c r="V8" s="3201"/>
      <c r="W8" s="3201"/>
      <c r="X8" s="3201"/>
      <c r="Y8" s="3201"/>
      <c r="Z8" s="3201"/>
      <c r="AA8" s="3201"/>
      <c r="AB8" s="3201"/>
      <c r="AC8" s="3201"/>
      <c r="AD8" s="3201"/>
      <c r="AE8" s="3201"/>
      <c r="AF8" s="3201"/>
      <c r="AG8" s="3201"/>
      <c r="AH8" s="3201"/>
      <c r="AI8" s="3202"/>
      <c r="AJ8" s="878"/>
      <c r="AK8" s="878"/>
      <c r="AL8" s="878"/>
      <c r="AM8" s="878"/>
      <c r="AN8" s="878"/>
      <c r="AO8" s="878"/>
      <c r="AP8" s="878"/>
      <c r="AQ8" s="878"/>
    </row>
    <row r="9" spans="1:43" ht="13.5" customHeight="1">
      <c r="A9" s="3212" t="s">
        <v>812</v>
      </c>
      <c r="B9" s="3213"/>
      <c r="C9" s="3213"/>
      <c r="D9" s="3213"/>
      <c r="E9" s="3213"/>
      <c r="F9" s="3213"/>
      <c r="G9" s="3213"/>
      <c r="H9" s="3213"/>
      <c r="I9" s="3213"/>
      <c r="J9" s="3214"/>
      <c r="K9" s="3216"/>
      <c r="L9" s="3203"/>
      <c r="M9" s="3203"/>
      <c r="N9" s="3203"/>
      <c r="O9" s="3203"/>
      <c r="P9" s="3203"/>
      <c r="Q9" s="3203"/>
      <c r="R9" s="3203"/>
      <c r="S9" s="3203"/>
      <c r="T9" s="3203"/>
      <c r="U9" s="3203"/>
      <c r="V9" s="3203"/>
      <c r="W9" s="3203"/>
      <c r="X9" s="3203"/>
      <c r="Y9" s="3203"/>
      <c r="Z9" s="3203"/>
      <c r="AA9" s="3203"/>
      <c r="AB9" s="3203"/>
      <c r="AC9" s="3203"/>
      <c r="AD9" s="3203"/>
      <c r="AE9" s="3203"/>
      <c r="AF9" s="3203"/>
      <c r="AG9" s="3203"/>
      <c r="AH9" s="3203"/>
      <c r="AI9" s="3204"/>
      <c r="AJ9" s="878"/>
      <c r="AK9" s="878"/>
      <c r="AL9" s="878"/>
      <c r="AM9" s="878"/>
      <c r="AN9" s="878"/>
      <c r="AO9" s="878"/>
      <c r="AP9" s="878"/>
      <c r="AQ9" s="878"/>
    </row>
    <row r="10" spans="1:43" ht="13.5" customHeight="1">
      <c r="A10" s="2596" t="s">
        <v>813</v>
      </c>
      <c r="B10" s="2597"/>
      <c r="C10" s="2597"/>
      <c r="D10" s="2597"/>
      <c r="E10" s="2597"/>
      <c r="F10" s="2597"/>
      <c r="G10" s="2597"/>
      <c r="H10" s="2597"/>
      <c r="I10" s="2597"/>
      <c r="J10" s="2598"/>
      <c r="K10" s="926" t="s">
        <v>1248</v>
      </c>
      <c r="L10" s="2449" t="s">
        <v>815</v>
      </c>
      <c r="M10" s="2449"/>
      <c r="N10" s="2449"/>
      <c r="O10" s="2449"/>
      <c r="P10" s="2449"/>
      <c r="Q10" s="2450"/>
      <c r="R10" s="3217"/>
      <c r="S10" s="3218"/>
      <c r="T10" s="3218"/>
      <c r="U10" s="3218"/>
      <c r="V10" s="3218"/>
      <c r="W10" s="3218"/>
      <c r="X10" s="3218"/>
      <c r="Y10" s="3218"/>
      <c r="Z10" s="3218"/>
      <c r="AA10" s="3218"/>
      <c r="AB10" s="3218"/>
      <c r="AC10" s="3218"/>
      <c r="AD10" s="3218"/>
      <c r="AE10" s="3218"/>
      <c r="AF10" s="3218"/>
      <c r="AG10" s="3218"/>
      <c r="AH10" s="3218"/>
      <c r="AI10" s="3219"/>
    </row>
    <row r="11" spans="1:43" ht="13.5" customHeight="1">
      <c r="A11" s="2596"/>
      <c r="B11" s="2597"/>
      <c r="C11" s="2597"/>
      <c r="D11" s="2597"/>
      <c r="E11" s="2597"/>
      <c r="F11" s="2597"/>
      <c r="G11" s="2597"/>
      <c r="H11" s="2597"/>
      <c r="I11" s="2597"/>
      <c r="J11" s="2598"/>
      <c r="K11" s="573" t="s">
        <v>1248</v>
      </c>
      <c r="L11" s="2156" t="s">
        <v>816</v>
      </c>
      <c r="M11" s="2156"/>
      <c r="N11" s="2156"/>
      <c r="O11" s="2156"/>
      <c r="P11" s="2156"/>
      <c r="Q11" s="2157"/>
      <c r="R11" s="3220"/>
      <c r="S11" s="3221"/>
      <c r="T11" s="3221"/>
      <c r="U11" s="3221"/>
      <c r="V11" s="3221"/>
      <c r="W11" s="3221"/>
      <c r="X11" s="3221"/>
      <c r="Y11" s="3221"/>
      <c r="Z11" s="3221"/>
      <c r="AA11" s="3221"/>
      <c r="AB11" s="3221"/>
      <c r="AC11" s="3221"/>
      <c r="AD11" s="3221"/>
      <c r="AE11" s="3221"/>
      <c r="AF11" s="3221"/>
      <c r="AG11" s="3221"/>
      <c r="AH11" s="3221"/>
      <c r="AI11" s="3222"/>
    </row>
    <row r="12" spans="1:43">
      <c r="A12" s="2596"/>
      <c r="B12" s="2597"/>
      <c r="C12" s="2597"/>
      <c r="D12" s="2597"/>
      <c r="E12" s="2597"/>
      <c r="F12" s="2597"/>
      <c r="G12" s="2597"/>
      <c r="H12" s="2597"/>
      <c r="I12" s="2597"/>
      <c r="J12" s="2598"/>
      <c r="K12" s="573" t="s">
        <v>1248</v>
      </c>
      <c r="L12" s="784" t="s">
        <v>818</v>
      </c>
      <c r="M12" s="822"/>
      <c r="N12" s="822"/>
      <c r="O12" s="822"/>
      <c r="P12" s="822"/>
      <c r="Q12" s="823"/>
      <c r="R12" s="3223"/>
      <c r="S12" s="3224"/>
      <c r="T12" s="3224"/>
      <c r="U12" s="3224"/>
      <c r="V12" s="3224"/>
      <c r="W12" s="3224"/>
      <c r="X12" s="3224"/>
      <c r="Y12" s="3224"/>
      <c r="Z12" s="3224"/>
      <c r="AA12" s="3224"/>
      <c r="AB12" s="3224"/>
      <c r="AC12" s="3224"/>
      <c r="AD12" s="3224"/>
      <c r="AE12" s="3224"/>
      <c r="AF12" s="3224"/>
      <c r="AG12" s="3224"/>
      <c r="AH12" s="3224"/>
      <c r="AI12" s="3225"/>
    </row>
    <row r="13" spans="1:43" s="36" customFormat="1" ht="11.25">
      <c r="A13" s="3215" t="s">
        <v>1666</v>
      </c>
      <c r="B13" s="3215"/>
      <c r="C13" s="3215"/>
      <c r="D13" s="3215"/>
      <c r="E13" s="3215"/>
      <c r="F13" s="3215"/>
      <c r="G13" s="3215"/>
      <c r="H13" s="3215"/>
      <c r="I13" s="3215"/>
      <c r="J13" s="3215"/>
      <c r="K13" s="3215"/>
      <c r="L13" s="3215"/>
      <c r="M13" s="3215"/>
      <c r="N13" s="3215"/>
      <c r="O13" s="3215"/>
      <c r="P13" s="3215"/>
      <c r="Q13" s="3215"/>
      <c r="R13" s="3215"/>
      <c r="S13" s="3215"/>
      <c r="T13" s="3215"/>
      <c r="U13" s="3215"/>
      <c r="V13" s="3215"/>
      <c r="W13" s="3215"/>
      <c r="X13" s="3215"/>
      <c r="Y13" s="3215"/>
      <c r="Z13" s="3215"/>
      <c r="AA13" s="3215"/>
      <c r="AB13" s="3215"/>
      <c r="AC13" s="3215"/>
      <c r="AD13" s="3215"/>
      <c r="AE13" s="3215"/>
      <c r="AF13" s="3215"/>
      <c r="AG13" s="3215"/>
      <c r="AH13" s="3215"/>
      <c r="AI13" s="3215"/>
      <c r="AJ13" s="37"/>
      <c r="AK13" s="37"/>
      <c r="AL13" s="37"/>
      <c r="AM13" s="37"/>
      <c r="AN13" s="37"/>
      <c r="AO13" s="37"/>
      <c r="AP13" s="37"/>
    </row>
    <row r="14" spans="1:43" s="36" customFormat="1" ht="11.25">
      <c r="A14" s="318" t="s">
        <v>1310</v>
      </c>
      <c r="B14" s="318" t="s">
        <v>1667</v>
      </c>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7"/>
      <c r="AK14" s="37"/>
      <c r="AL14" s="37"/>
      <c r="AM14" s="37"/>
      <c r="AN14" s="37"/>
      <c r="AO14" s="37"/>
      <c r="AP14" s="37"/>
    </row>
    <row r="15" spans="1:43">
      <c r="A15" s="37" t="s">
        <v>1668</v>
      </c>
      <c r="B15" s="37"/>
      <c r="C15" s="3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row>
    <row r="16" spans="1:43">
      <c r="A16" s="513"/>
      <c r="C16" s="148"/>
      <c r="S16" s="801"/>
      <c r="U16" s="801"/>
    </row>
    <row r="17" spans="1:35" ht="14.25">
      <c r="A17" s="515" t="s">
        <v>814</v>
      </c>
      <c r="B17" s="515"/>
      <c r="C17" s="515"/>
      <c r="D17" s="515"/>
      <c r="E17" s="515"/>
      <c r="F17" s="515"/>
      <c r="G17" s="515"/>
      <c r="H17" s="515"/>
      <c r="I17" s="515"/>
      <c r="J17" s="515"/>
      <c r="K17" s="515"/>
      <c r="L17" s="515"/>
      <c r="M17" s="515"/>
      <c r="N17" s="515"/>
      <c r="O17" s="515"/>
      <c r="P17" s="515"/>
      <c r="Q17" s="515"/>
      <c r="R17" s="515"/>
      <c r="S17" s="515"/>
      <c r="T17" s="515"/>
      <c r="U17" s="515"/>
      <c r="V17" s="515"/>
      <c r="W17" s="515"/>
      <c r="X17" s="515"/>
      <c r="Y17" s="515"/>
      <c r="Z17" s="515"/>
    </row>
    <row r="18" spans="1:35">
      <c r="A18" s="514"/>
      <c r="B18" s="514" t="s">
        <v>1335</v>
      </c>
      <c r="C18" s="514"/>
      <c r="D18" s="514"/>
      <c r="E18" s="514"/>
      <c r="F18" s="514"/>
      <c r="G18" s="514"/>
      <c r="H18" s="514"/>
      <c r="I18" s="514"/>
      <c r="J18" s="514"/>
      <c r="K18" s="514"/>
      <c r="L18" s="514"/>
      <c r="M18" s="514"/>
      <c r="N18" s="514"/>
      <c r="O18" s="514"/>
      <c r="P18" s="514"/>
      <c r="Q18" s="514"/>
      <c r="R18" s="514"/>
    </row>
    <row r="19" spans="1:35">
      <c r="A19" s="130"/>
      <c r="B19" s="124"/>
      <c r="C19" s="116"/>
      <c r="D19" s="2416" t="s">
        <v>821</v>
      </c>
      <c r="E19" s="2196"/>
      <c r="F19" s="2196"/>
      <c r="G19" s="2196"/>
      <c r="H19" s="2196"/>
      <c r="I19" s="2412"/>
      <c r="J19" s="2243"/>
      <c r="K19" s="2244"/>
      <c r="L19" s="2244"/>
      <c r="M19" s="2244"/>
      <c r="N19" s="2244"/>
      <c r="O19" s="2244"/>
      <c r="P19" s="2244"/>
      <c r="Q19" s="2244"/>
      <c r="R19" s="2244"/>
      <c r="S19" s="2244"/>
      <c r="T19" s="2244"/>
      <c r="U19" s="2245"/>
      <c r="V19" s="2471" t="s">
        <v>826</v>
      </c>
      <c r="W19" s="2449"/>
      <c r="X19" s="2449"/>
      <c r="Y19" s="2450"/>
      <c r="Z19" s="2243"/>
      <c r="AA19" s="2244"/>
      <c r="AB19" s="2244"/>
      <c r="AC19" s="2244"/>
      <c r="AD19" s="2244"/>
      <c r="AE19" s="2244"/>
      <c r="AF19" s="2244"/>
      <c r="AG19" s="2244"/>
      <c r="AH19" s="2244"/>
      <c r="AI19" s="2245"/>
    </row>
    <row r="20" spans="1:35">
      <c r="A20" s="573" t="s">
        <v>1248</v>
      </c>
      <c r="B20" s="2156" t="s">
        <v>491</v>
      </c>
      <c r="C20" s="2157"/>
      <c r="D20" s="2500"/>
      <c r="E20" s="2197"/>
      <c r="F20" s="2197"/>
      <c r="G20" s="2197"/>
      <c r="H20" s="2197"/>
      <c r="I20" s="2443"/>
      <c r="J20" s="2246"/>
      <c r="K20" s="2247"/>
      <c r="L20" s="2247"/>
      <c r="M20" s="2247"/>
      <c r="N20" s="2247"/>
      <c r="O20" s="2247"/>
      <c r="P20" s="2247"/>
      <c r="Q20" s="2247"/>
      <c r="R20" s="2247"/>
      <c r="S20" s="2247"/>
      <c r="T20" s="2247"/>
      <c r="U20" s="2248"/>
      <c r="V20" s="2472"/>
      <c r="W20" s="2128"/>
      <c r="X20" s="2128"/>
      <c r="Y20" s="2129"/>
      <c r="Z20" s="2246"/>
      <c r="AA20" s="2247"/>
      <c r="AB20" s="2247"/>
      <c r="AC20" s="2247"/>
      <c r="AD20" s="2247"/>
      <c r="AE20" s="2247"/>
      <c r="AF20" s="2247"/>
      <c r="AG20" s="2247"/>
      <c r="AH20" s="2247"/>
      <c r="AI20" s="2248"/>
    </row>
    <row r="21" spans="1:35">
      <c r="A21" s="122"/>
      <c r="B21" s="118"/>
      <c r="C21" s="119"/>
      <c r="D21" s="2416" t="s">
        <v>823</v>
      </c>
      <c r="E21" s="2196"/>
      <c r="F21" s="2412"/>
      <c r="G21" s="2434" t="s">
        <v>825</v>
      </c>
      <c r="H21" s="2435"/>
      <c r="I21" s="3200"/>
      <c r="J21" s="932" t="s">
        <v>1248</v>
      </c>
      <c r="K21" s="155" t="s">
        <v>827</v>
      </c>
      <c r="L21" s="155"/>
      <c r="M21" s="155"/>
      <c r="N21" s="155"/>
      <c r="O21" s="155"/>
      <c r="P21" s="933" t="s">
        <v>1248</v>
      </c>
      <c r="Q21" s="155" t="s">
        <v>828</v>
      </c>
      <c r="R21" s="155"/>
      <c r="S21" s="155"/>
      <c r="T21" s="155"/>
      <c r="U21" s="155"/>
      <c r="V21" s="155"/>
      <c r="W21" s="933" t="s">
        <v>1248</v>
      </c>
      <c r="X21" s="155" t="s">
        <v>646</v>
      </c>
      <c r="Y21" s="155"/>
      <c r="Z21" s="155"/>
      <c r="AA21" s="155"/>
      <c r="AB21" s="155"/>
      <c r="AC21" s="155"/>
      <c r="AD21" s="155"/>
      <c r="AE21" s="155"/>
      <c r="AF21" s="155"/>
      <c r="AG21" s="155"/>
      <c r="AH21" s="155"/>
      <c r="AI21" s="382"/>
    </row>
    <row r="22" spans="1:35">
      <c r="A22" s="130"/>
      <c r="B22" s="124"/>
      <c r="C22" s="116"/>
      <c r="D22" s="2500"/>
      <c r="E22" s="2197"/>
      <c r="F22" s="2443"/>
      <c r="G22" s="2500" t="s">
        <v>822</v>
      </c>
      <c r="H22" s="2197"/>
      <c r="I22" s="2443"/>
      <c r="J22" s="927" t="s">
        <v>1248</v>
      </c>
      <c r="K22" s="118" t="s">
        <v>829</v>
      </c>
      <c r="L22" s="118"/>
      <c r="M22" s="118"/>
      <c r="N22" s="118"/>
      <c r="P22" s="930" t="s">
        <v>1248</v>
      </c>
      <c r="Q22" s="118" t="s">
        <v>830</v>
      </c>
      <c r="R22" s="118"/>
      <c r="S22" s="118"/>
      <c r="T22" s="118"/>
      <c r="U22" s="118"/>
      <c r="V22" s="118"/>
      <c r="W22" s="930" t="s">
        <v>1248</v>
      </c>
      <c r="X22" s="118" t="s">
        <v>646</v>
      </c>
      <c r="Y22" s="118"/>
      <c r="Z22" s="118"/>
      <c r="AA22" s="118"/>
      <c r="AB22" s="118"/>
      <c r="AC22" s="118"/>
      <c r="AD22" s="118"/>
      <c r="AE22" s="118"/>
      <c r="AF22" s="118"/>
      <c r="AG22" s="118"/>
      <c r="AH22" s="118"/>
      <c r="AI22" s="119"/>
    </row>
    <row r="23" spans="1:35">
      <c r="A23" s="573" t="s">
        <v>1248</v>
      </c>
      <c r="B23" s="2156" t="s">
        <v>492</v>
      </c>
      <c r="C23" s="2157"/>
      <c r="D23" s="2416" t="s">
        <v>824</v>
      </c>
      <c r="E23" s="2196"/>
      <c r="F23" s="2412"/>
      <c r="G23" s="2416" t="s">
        <v>822</v>
      </c>
      <c r="H23" s="2196"/>
      <c r="I23" s="2412"/>
      <c r="J23" s="3193" t="s">
        <v>1248</v>
      </c>
      <c r="K23" s="3195" t="s">
        <v>829</v>
      </c>
      <c r="L23" s="3195"/>
      <c r="M23" s="3195"/>
      <c r="N23" s="3195"/>
      <c r="O23" s="124"/>
      <c r="P23" s="3197" t="s">
        <v>1248</v>
      </c>
      <c r="Q23" s="3199" t="s">
        <v>830</v>
      </c>
      <c r="R23" s="3199"/>
      <c r="S23" s="3199"/>
      <c r="T23" s="3199"/>
      <c r="U23" s="3199"/>
      <c r="V23" s="124"/>
      <c r="W23" s="3197" t="s">
        <v>1248</v>
      </c>
      <c r="X23" s="3195" t="s">
        <v>646</v>
      </c>
      <c r="Y23" s="3195"/>
      <c r="Z23" s="3195"/>
      <c r="AA23" s="124"/>
      <c r="AB23" s="124"/>
      <c r="AC23" s="124"/>
      <c r="AD23" s="124"/>
      <c r="AE23" s="124"/>
      <c r="AF23" s="124"/>
      <c r="AG23" s="124"/>
      <c r="AH23" s="124"/>
      <c r="AI23" s="116"/>
    </row>
    <row r="24" spans="1:35">
      <c r="A24" s="122"/>
      <c r="B24" s="118"/>
      <c r="C24" s="119"/>
      <c r="D24" s="2500"/>
      <c r="E24" s="2197"/>
      <c r="F24" s="2443"/>
      <c r="G24" s="2500"/>
      <c r="H24" s="2197"/>
      <c r="I24" s="2443"/>
      <c r="J24" s="3194"/>
      <c r="K24" s="3196"/>
      <c r="L24" s="3196"/>
      <c r="M24" s="3196"/>
      <c r="N24" s="3196"/>
      <c r="O24" s="118"/>
      <c r="P24" s="3198"/>
      <c r="Q24" s="2520"/>
      <c r="R24" s="2520"/>
      <c r="S24" s="2520"/>
      <c r="T24" s="2520"/>
      <c r="U24" s="2520"/>
      <c r="V24" s="118"/>
      <c r="W24" s="3198"/>
      <c r="X24" s="2520"/>
      <c r="Y24" s="2520"/>
      <c r="Z24" s="2520"/>
      <c r="AA24" s="118"/>
      <c r="AB24" s="118"/>
      <c r="AC24" s="118"/>
      <c r="AD24" s="118"/>
      <c r="AE24" s="118"/>
      <c r="AF24" s="118"/>
      <c r="AG24" s="118"/>
      <c r="AH24" s="118"/>
      <c r="AI24" s="119"/>
    </row>
    <row r="26" spans="1:35" ht="14.25">
      <c r="A26" s="515" t="s">
        <v>2098</v>
      </c>
      <c r="B26" s="515"/>
      <c r="C26" s="515"/>
      <c r="D26" s="515"/>
      <c r="E26" s="515"/>
      <c r="F26" s="515"/>
      <c r="G26" s="515"/>
      <c r="H26" s="515"/>
      <c r="I26" s="515"/>
      <c r="J26" s="515"/>
      <c r="K26" s="515"/>
      <c r="L26" s="515"/>
      <c r="M26" s="515"/>
      <c r="N26" s="515"/>
      <c r="O26" s="515"/>
      <c r="P26" s="523" t="s">
        <v>1969</v>
      </c>
      <c r="Q26" s="515"/>
      <c r="R26" s="515"/>
      <c r="S26" s="515"/>
      <c r="T26" s="515"/>
      <c r="U26" s="515"/>
      <c r="V26" s="515"/>
      <c r="W26" s="515"/>
      <c r="X26" s="515"/>
      <c r="Y26" s="515"/>
      <c r="Z26" s="515"/>
      <c r="AA26" s="515"/>
      <c r="AB26" s="515"/>
      <c r="AC26" s="515"/>
      <c r="AD26" s="515"/>
      <c r="AE26" s="515"/>
      <c r="AF26" s="515"/>
    </row>
    <row r="27" spans="1:35" ht="13.5" customHeight="1">
      <c r="A27" s="2675" t="s">
        <v>831</v>
      </c>
      <c r="B27" s="2204"/>
      <c r="C27" s="2204"/>
      <c r="D27" s="2204"/>
      <c r="E27" s="2204"/>
      <c r="F27" s="2676"/>
      <c r="G27" s="2416" t="s">
        <v>832</v>
      </c>
      <c r="H27" s="2196"/>
      <c r="I27" s="2412"/>
      <c r="J27" s="2416" t="s">
        <v>839</v>
      </c>
      <c r="K27" s="3186"/>
      <c r="L27" s="3186"/>
      <c r="M27" s="3186"/>
      <c r="N27" s="3186"/>
      <c r="O27" s="3186"/>
      <c r="P27" s="3186"/>
      <c r="Q27" s="3186"/>
      <c r="R27" s="3187"/>
      <c r="S27" s="2675" t="s">
        <v>820</v>
      </c>
      <c r="T27" s="2204"/>
      <c r="U27" s="2204"/>
      <c r="V27" s="2204"/>
      <c r="W27" s="2204"/>
      <c r="X27" s="2204"/>
      <c r="Y27" s="2204"/>
      <c r="Z27" s="2204"/>
      <c r="AA27" s="2204"/>
      <c r="AB27" s="2204"/>
      <c r="AC27" s="2204"/>
      <c r="AD27" s="2204"/>
      <c r="AE27" s="2204"/>
      <c r="AF27" s="2204"/>
      <c r="AG27" s="2204"/>
      <c r="AH27" s="2204"/>
      <c r="AI27" s="2676"/>
    </row>
    <row r="28" spans="1:35" ht="13.5" customHeight="1">
      <c r="A28" s="2675"/>
      <c r="B28" s="2204"/>
      <c r="C28" s="2204"/>
      <c r="D28" s="2204"/>
      <c r="E28" s="2204"/>
      <c r="F28" s="2676"/>
      <c r="G28" s="2691"/>
      <c r="H28" s="2931"/>
      <c r="I28" s="2413"/>
      <c r="J28" s="3188"/>
      <c r="K28" s="3189"/>
      <c r="L28" s="3189"/>
      <c r="M28" s="3189"/>
      <c r="N28" s="3189"/>
      <c r="O28" s="3189"/>
      <c r="P28" s="3189"/>
      <c r="Q28" s="3189"/>
      <c r="R28" s="3190"/>
      <c r="S28" s="2675"/>
      <c r="T28" s="2204"/>
      <c r="U28" s="2204"/>
      <c r="V28" s="2204"/>
      <c r="W28" s="2204"/>
      <c r="X28" s="2204"/>
      <c r="Y28" s="2204"/>
      <c r="Z28" s="2204"/>
      <c r="AA28" s="2204"/>
      <c r="AB28" s="2204"/>
      <c r="AC28" s="2204"/>
      <c r="AD28" s="2204"/>
      <c r="AE28" s="2204"/>
      <c r="AF28" s="2204"/>
      <c r="AG28" s="2204"/>
      <c r="AH28" s="2204"/>
      <c r="AI28" s="2676"/>
    </row>
    <row r="29" spans="1:35" ht="13.5" customHeight="1">
      <c r="A29" s="3185" t="s">
        <v>833</v>
      </c>
      <c r="B29" s="3114"/>
      <c r="C29" s="3114"/>
      <c r="D29" s="3114"/>
      <c r="E29" s="3114"/>
      <c r="F29" s="3115"/>
      <c r="G29" s="926" t="s">
        <v>1248</v>
      </c>
      <c r="H29" s="2449" t="s">
        <v>491</v>
      </c>
      <c r="I29" s="2450"/>
      <c r="J29" s="154" t="s">
        <v>836</v>
      </c>
      <c r="K29" s="155"/>
      <c r="L29" s="155"/>
      <c r="M29" s="155"/>
      <c r="N29" s="3180"/>
      <c r="O29" s="3180"/>
      <c r="P29" s="3180"/>
      <c r="Q29" s="3180"/>
      <c r="R29" s="3181"/>
      <c r="S29" s="3178"/>
      <c r="T29" s="3179"/>
      <c r="U29" s="3179"/>
      <c r="V29" s="3179"/>
      <c r="W29" s="3179"/>
      <c r="X29" s="3179"/>
      <c r="Y29" s="3179"/>
      <c r="Z29" s="3179"/>
      <c r="AA29" s="3179"/>
      <c r="AB29" s="3179"/>
      <c r="AC29" s="3179"/>
      <c r="AD29" s="3179"/>
      <c r="AE29" s="3179"/>
      <c r="AF29" s="3179"/>
      <c r="AG29" s="3179"/>
      <c r="AH29" s="3179"/>
      <c r="AI29" s="2921"/>
    </row>
    <row r="30" spans="1:35" ht="13.5" customHeight="1">
      <c r="A30" s="3185"/>
      <c r="B30" s="3114"/>
      <c r="C30" s="3114"/>
      <c r="D30" s="3114"/>
      <c r="E30" s="3114"/>
      <c r="F30" s="3115"/>
      <c r="G30" s="927" t="s">
        <v>1248</v>
      </c>
      <c r="H30" s="2128" t="s">
        <v>492</v>
      </c>
      <c r="I30" s="2129"/>
      <c r="J30" s="122" t="s">
        <v>837</v>
      </c>
      <c r="K30" s="118"/>
      <c r="L30" s="118"/>
      <c r="M30" s="118"/>
      <c r="N30" s="3191"/>
      <c r="O30" s="3191"/>
      <c r="P30" s="3191"/>
      <c r="Q30" s="3191"/>
      <c r="R30" s="3192"/>
      <c r="S30" s="3178"/>
      <c r="T30" s="3179"/>
      <c r="U30" s="3179"/>
      <c r="V30" s="3179"/>
      <c r="W30" s="3179"/>
      <c r="X30" s="3179"/>
      <c r="Y30" s="3179"/>
      <c r="Z30" s="3179"/>
      <c r="AA30" s="3179"/>
      <c r="AB30" s="3179"/>
      <c r="AC30" s="3179"/>
      <c r="AD30" s="3179"/>
      <c r="AE30" s="3179"/>
      <c r="AF30" s="3179"/>
      <c r="AG30" s="3179"/>
      <c r="AH30" s="3179"/>
      <c r="AI30" s="2921"/>
    </row>
    <row r="31" spans="1:35" ht="13.5" customHeight="1">
      <c r="A31" s="3185" t="s">
        <v>834</v>
      </c>
      <c r="B31" s="3114"/>
      <c r="C31" s="3114"/>
      <c r="D31" s="3114"/>
      <c r="E31" s="3114"/>
      <c r="F31" s="3115"/>
      <c r="G31" s="573" t="s">
        <v>1248</v>
      </c>
      <c r="H31" s="2449" t="s">
        <v>491</v>
      </c>
      <c r="I31" s="2450"/>
      <c r="J31" s="154" t="s">
        <v>838</v>
      </c>
      <c r="K31" s="155"/>
      <c r="L31" s="155"/>
      <c r="M31" s="155"/>
      <c r="N31" s="3180"/>
      <c r="O31" s="3180"/>
      <c r="P31" s="3180"/>
      <c r="Q31" s="3180"/>
      <c r="R31" s="3181"/>
      <c r="S31" s="3178"/>
      <c r="T31" s="3179"/>
      <c r="U31" s="3179"/>
      <c r="V31" s="3179"/>
      <c r="W31" s="3179"/>
      <c r="X31" s="3179"/>
      <c r="Y31" s="3179"/>
      <c r="Z31" s="3179"/>
      <c r="AA31" s="3179"/>
      <c r="AB31" s="3179"/>
      <c r="AC31" s="3179"/>
      <c r="AD31" s="3179"/>
      <c r="AE31" s="3179"/>
      <c r="AF31" s="3179"/>
      <c r="AG31" s="3179"/>
      <c r="AH31" s="3179"/>
      <c r="AI31" s="2921"/>
    </row>
    <row r="32" spans="1:35" ht="13.5" customHeight="1">
      <c r="A32" s="3185"/>
      <c r="B32" s="3114"/>
      <c r="C32" s="3114"/>
      <c r="D32" s="3114"/>
      <c r="E32" s="3114"/>
      <c r="F32" s="3115"/>
      <c r="G32" s="573" t="s">
        <v>1248</v>
      </c>
      <c r="H32" s="2128" t="s">
        <v>492</v>
      </c>
      <c r="I32" s="2129"/>
      <c r="J32" s="156" t="s">
        <v>837</v>
      </c>
      <c r="K32" s="157"/>
      <c r="L32" s="157"/>
      <c r="M32" s="157"/>
      <c r="N32" s="3173"/>
      <c r="O32" s="3173"/>
      <c r="P32" s="3173"/>
      <c r="Q32" s="3173"/>
      <c r="R32" s="3174"/>
      <c r="S32" s="3178"/>
      <c r="T32" s="3179"/>
      <c r="U32" s="3179"/>
      <c r="V32" s="3179"/>
      <c r="W32" s="3179"/>
      <c r="X32" s="3179"/>
      <c r="Y32" s="3179"/>
      <c r="Z32" s="3179"/>
      <c r="AA32" s="3179"/>
      <c r="AB32" s="3179"/>
      <c r="AC32" s="3179"/>
      <c r="AD32" s="3179"/>
      <c r="AE32" s="3179"/>
      <c r="AF32" s="3179"/>
      <c r="AG32" s="3179"/>
      <c r="AH32" s="3179"/>
      <c r="AI32" s="2921"/>
    </row>
    <row r="33" spans="1:35" ht="13.5" customHeight="1">
      <c r="A33" s="3185" t="s">
        <v>835</v>
      </c>
      <c r="B33" s="3114"/>
      <c r="C33" s="3114"/>
      <c r="D33" s="3114"/>
      <c r="E33" s="3114"/>
      <c r="F33" s="3115"/>
      <c r="G33" s="926" t="s">
        <v>1248</v>
      </c>
      <c r="H33" s="2449" t="s">
        <v>491</v>
      </c>
      <c r="I33" s="2450"/>
      <c r="J33" s="154" t="s">
        <v>836</v>
      </c>
      <c r="K33" s="155"/>
      <c r="L33" s="155"/>
      <c r="M33" s="155"/>
      <c r="N33" s="3180"/>
      <c r="O33" s="3180"/>
      <c r="P33" s="3180"/>
      <c r="Q33" s="3180"/>
      <c r="R33" s="3181"/>
      <c r="S33" s="3178"/>
      <c r="T33" s="3179"/>
      <c r="U33" s="3179"/>
      <c r="V33" s="3179"/>
      <c r="W33" s="3179"/>
      <c r="X33" s="3179"/>
      <c r="Y33" s="3179"/>
      <c r="Z33" s="3179"/>
      <c r="AA33" s="3179"/>
      <c r="AB33" s="3179"/>
      <c r="AC33" s="3179"/>
      <c r="AD33" s="3179"/>
      <c r="AE33" s="3179"/>
      <c r="AF33" s="3179"/>
      <c r="AG33" s="3179"/>
      <c r="AH33" s="3179"/>
      <c r="AI33" s="2921"/>
    </row>
    <row r="34" spans="1:35" ht="13.5" customHeight="1">
      <c r="A34" s="3185"/>
      <c r="B34" s="3114"/>
      <c r="C34" s="3114"/>
      <c r="D34" s="3114"/>
      <c r="E34" s="3114"/>
      <c r="F34" s="3115"/>
      <c r="G34" s="927" t="s">
        <v>1248</v>
      </c>
      <c r="H34" s="2128" t="s">
        <v>492</v>
      </c>
      <c r="I34" s="2129"/>
      <c r="J34" s="156" t="s">
        <v>838</v>
      </c>
      <c r="K34" s="157"/>
      <c r="L34" s="157"/>
      <c r="M34" s="157"/>
      <c r="N34" s="3173"/>
      <c r="O34" s="3173"/>
      <c r="P34" s="3173"/>
      <c r="Q34" s="3173"/>
      <c r="R34" s="3174"/>
      <c r="S34" s="3178"/>
      <c r="T34" s="3179"/>
      <c r="U34" s="3179"/>
      <c r="V34" s="3179"/>
      <c r="W34" s="3179"/>
      <c r="X34" s="3179"/>
      <c r="Y34" s="3179"/>
      <c r="Z34" s="3179"/>
      <c r="AA34" s="3179"/>
      <c r="AB34" s="3179"/>
      <c r="AC34" s="3179"/>
      <c r="AD34" s="3179"/>
      <c r="AE34" s="3179"/>
      <c r="AF34" s="3179"/>
      <c r="AG34" s="3179"/>
      <c r="AH34" s="3179"/>
      <c r="AI34" s="2921"/>
    </row>
    <row r="35" spans="1:35">
      <c r="S35" s="822"/>
      <c r="T35" s="822"/>
      <c r="U35" s="822"/>
    </row>
    <row r="36" spans="1:35" ht="14.25">
      <c r="A36" s="515" t="s">
        <v>2099</v>
      </c>
    </row>
    <row r="37" spans="1:35">
      <c r="A37" s="2456" t="s">
        <v>1441</v>
      </c>
      <c r="B37" s="2457"/>
      <c r="C37" s="2457"/>
      <c r="D37" s="2457"/>
      <c r="E37" s="2457"/>
      <c r="F37" s="2457"/>
      <c r="G37" s="2457"/>
      <c r="H37" s="2457"/>
      <c r="I37" s="2458"/>
      <c r="J37" s="2416" t="s">
        <v>840</v>
      </c>
      <c r="K37" s="2196"/>
      <c r="L37" s="2196"/>
      <c r="M37" s="2196"/>
      <c r="N37" s="2196"/>
      <c r="O37" s="2196"/>
      <c r="P37" s="2196"/>
      <c r="Q37" s="2196"/>
      <c r="R37" s="2412"/>
      <c r="S37" s="2675" t="s">
        <v>820</v>
      </c>
      <c r="T37" s="2204"/>
      <c r="U37" s="2204"/>
      <c r="V37" s="2204"/>
      <c r="W37" s="2204"/>
      <c r="X37" s="2204"/>
      <c r="Y37" s="2204"/>
      <c r="Z37" s="2204"/>
      <c r="AA37" s="2204"/>
      <c r="AB37" s="2204"/>
      <c r="AC37" s="2204"/>
      <c r="AD37" s="2204"/>
      <c r="AE37" s="2204"/>
      <c r="AF37" s="2204"/>
      <c r="AG37" s="2204"/>
      <c r="AH37" s="2204"/>
      <c r="AI37" s="2676"/>
    </row>
    <row r="38" spans="1:35">
      <c r="A38" s="2459"/>
      <c r="B38" s="2649"/>
      <c r="C38" s="2649"/>
      <c r="D38" s="2649"/>
      <c r="E38" s="2649"/>
      <c r="F38" s="2649"/>
      <c r="G38" s="2649"/>
      <c r="H38" s="2649"/>
      <c r="I38" s="2461"/>
      <c r="J38" s="2691"/>
      <c r="K38" s="2931"/>
      <c r="L38" s="2931"/>
      <c r="M38" s="2931"/>
      <c r="N38" s="2931"/>
      <c r="O38" s="2931"/>
      <c r="P38" s="2931"/>
      <c r="Q38" s="2931"/>
      <c r="R38" s="2413"/>
      <c r="S38" s="2675"/>
      <c r="T38" s="2204"/>
      <c r="U38" s="2204"/>
      <c r="V38" s="2204"/>
      <c r="W38" s="2204"/>
      <c r="X38" s="2204"/>
      <c r="Y38" s="2204"/>
      <c r="Z38" s="2204"/>
      <c r="AA38" s="2204"/>
      <c r="AB38" s="2204"/>
      <c r="AC38" s="2204"/>
      <c r="AD38" s="2204"/>
      <c r="AE38" s="2204"/>
      <c r="AF38" s="2204"/>
      <c r="AG38" s="2204"/>
      <c r="AH38" s="2204"/>
      <c r="AI38" s="2676"/>
    </row>
    <row r="39" spans="1:35">
      <c r="A39" s="2243"/>
      <c r="B39" s="2244"/>
      <c r="C39" s="2244"/>
      <c r="D39" s="2244"/>
      <c r="E39" s="2244"/>
      <c r="F39" s="2244"/>
      <c r="G39" s="2244"/>
      <c r="H39" s="2244"/>
      <c r="I39" s="2245"/>
      <c r="J39" s="3182"/>
      <c r="K39" s="3183"/>
      <c r="L39" s="3183"/>
      <c r="M39" s="3184"/>
      <c r="N39" s="3180"/>
      <c r="O39" s="3180"/>
      <c r="P39" s="3180"/>
      <c r="Q39" s="3180"/>
      <c r="R39" s="3181"/>
      <c r="S39" s="3178"/>
      <c r="T39" s="3179"/>
      <c r="U39" s="3179"/>
      <c r="V39" s="3179"/>
      <c r="W39" s="3179"/>
      <c r="X39" s="3179"/>
      <c r="Y39" s="3179"/>
      <c r="Z39" s="3179"/>
      <c r="AA39" s="3179"/>
      <c r="AB39" s="3179"/>
      <c r="AC39" s="3179"/>
      <c r="AD39" s="3179"/>
      <c r="AE39" s="3179"/>
      <c r="AF39" s="3179"/>
      <c r="AG39" s="3179"/>
      <c r="AH39" s="3179"/>
      <c r="AI39" s="2921"/>
    </row>
    <row r="40" spans="1:35">
      <c r="A40" s="2246"/>
      <c r="B40" s="2247"/>
      <c r="C40" s="2247"/>
      <c r="D40" s="2247"/>
      <c r="E40" s="2247"/>
      <c r="F40" s="2247"/>
      <c r="G40" s="2247"/>
      <c r="H40" s="2247"/>
      <c r="I40" s="2248"/>
      <c r="J40" s="3175"/>
      <c r="K40" s="3176"/>
      <c r="L40" s="3176"/>
      <c r="M40" s="3177"/>
      <c r="N40" s="3173"/>
      <c r="O40" s="3173"/>
      <c r="P40" s="3173"/>
      <c r="Q40" s="3173"/>
      <c r="R40" s="3174"/>
      <c r="S40" s="3178"/>
      <c r="T40" s="3179"/>
      <c r="U40" s="3179"/>
      <c r="V40" s="3179"/>
      <c r="W40" s="3179"/>
      <c r="X40" s="3179"/>
      <c r="Y40" s="3179"/>
      <c r="Z40" s="3179"/>
      <c r="AA40" s="3179"/>
      <c r="AB40" s="3179"/>
      <c r="AC40" s="3179"/>
      <c r="AD40" s="3179"/>
      <c r="AE40" s="3179"/>
      <c r="AF40" s="3179"/>
      <c r="AG40" s="3179"/>
      <c r="AH40" s="3179"/>
      <c r="AI40" s="2921"/>
    </row>
    <row r="41" spans="1:35">
      <c r="A41" s="2243"/>
      <c r="B41" s="2244"/>
      <c r="C41" s="2244"/>
      <c r="D41" s="2244"/>
      <c r="E41" s="2244"/>
      <c r="F41" s="2244"/>
      <c r="G41" s="2244"/>
      <c r="H41" s="2244"/>
      <c r="I41" s="2245"/>
      <c r="J41" s="3182"/>
      <c r="K41" s="3183"/>
      <c r="L41" s="3183"/>
      <c r="M41" s="3184"/>
      <c r="N41" s="3180"/>
      <c r="O41" s="3180"/>
      <c r="P41" s="3180"/>
      <c r="Q41" s="3180"/>
      <c r="R41" s="3181"/>
      <c r="S41" s="3178"/>
      <c r="T41" s="3179"/>
      <c r="U41" s="3179"/>
      <c r="V41" s="3179"/>
      <c r="W41" s="3179"/>
      <c r="X41" s="3179"/>
      <c r="Y41" s="3179"/>
      <c r="Z41" s="3179"/>
      <c r="AA41" s="3179"/>
      <c r="AB41" s="3179"/>
      <c r="AC41" s="3179"/>
      <c r="AD41" s="3179"/>
      <c r="AE41" s="3179"/>
      <c r="AF41" s="3179"/>
      <c r="AG41" s="3179"/>
      <c r="AH41" s="3179"/>
      <c r="AI41" s="2921"/>
    </row>
    <row r="42" spans="1:35">
      <c r="A42" s="2246"/>
      <c r="B42" s="2247"/>
      <c r="C42" s="2247"/>
      <c r="D42" s="2247"/>
      <c r="E42" s="2247"/>
      <c r="F42" s="2247"/>
      <c r="G42" s="2247"/>
      <c r="H42" s="2247"/>
      <c r="I42" s="2248"/>
      <c r="J42" s="3175"/>
      <c r="K42" s="3176"/>
      <c r="L42" s="3176"/>
      <c r="M42" s="3177"/>
      <c r="N42" s="3173"/>
      <c r="O42" s="3173"/>
      <c r="P42" s="3173"/>
      <c r="Q42" s="3173"/>
      <c r="R42" s="3174"/>
      <c r="S42" s="3178"/>
      <c r="T42" s="3179"/>
      <c r="U42" s="3179"/>
      <c r="V42" s="3179"/>
      <c r="W42" s="3179"/>
      <c r="X42" s="3179"/>
      <c r="Y42" s="3179"/>
      <c r="Z42" s="3179"/>
      <c r="AA42" s="3179"/>
      <c r="AB42" s="3179"/>
      <c r="AC42" s="3179"/>
      <c r="AD42" s="3179"/>
      <c r="AE42" s="3179"/>
      <c r="AF42" s="3179"/>
      <c r="AG42" s="3179"/>
      <c r="AH42" s="3179"/>
      <c r="AI42" s="2921"/>
    </row>
    <row r="43" spans="1:35">
      <c r="A43" s="2456" t="s">
        <v>1442</v>
      </c>
      <c r="B43" s="2457"/>
      <c r="C43" s="2457"/>
      <c r="D43" s="2457"/>
      <c r="E43" s="2457"/>
      <c r="F43" s="2457"/>
      <c r="G43" s="2457"/>
      <c r="H43" s="2457"/>
      <c r="I43" s="2458"/>
      <c r="J43" s="2416" t="s">
        <v>841</v>
      </c>
      <c r="K43" s="2196"/>
      <c r="L43" s="2196"/>
      <c r="M43" s="2196"/>
      <c r="N43" s="2196"/>
      <c r="O43" s="2196"/>
      <c r="P43" s="2196"/>
      <c r="Q43" s="2196"/>
      <c r="R43" s="2412"/>
      <c r="S43" s="2675" t="s">
        <v>820</v>
      </c>
      <c r="T43" s="2204"/>
      <c r="U43" s="2204"/>
      <c r="V43" s="2204"/>
      <c r="W43" s="2204"/>
      <c r="X43" s="2204"/>
      <c r="Y43" s="2204"/>
      <c r="Z43" s="2204"/>
      <c r="AA43" s="2204"/>
      <c r="AB43" s="2204"/>
      <c r="AC43" s="2204"/>
      <c r="AD43" s="2204"/>
      <c r="AE43" s="2204"/>
      <c r="AF43" s="2204"/>
      <c r="AG43" s="2204"/>
      <c r="AH43" s="2204"/>
      <c r="AI43" s="2676"/>
    </row>
    <row r="44" spans="1:35">
      <c r="A44" s="2459"/>
      <c r="B44" s="2649"/>
      <c r="C44" s="2649"/>
      <c r="D44" s="2649"/>
      <c r="E44" s="2649"/>
      <c r="F44" s="2649"/>
      <c r="G44" s="2649"/>
      <c r="H44" s="2649"/>
      <c r="I44" s="2461"/>
      <c r="J44" s="2691"/>
      <c r="K44" s="2931"/>
      <c r="L44" s="2931"/>
      <c r="M44" s="2931"/>
      <c r="N44" s="2931"/>
      <c r="O44" s="2931"/>
      <c r="P44" s="2931"/>
      <c r="Q44" s="2931"/>
      <c r="R44" s="2413"/>
      <c r="S44" s="2675"/>
      <c r="T44" s="2204"/>
      <c r="U44" s="2204"/>
      <c r="V44" s="2204"/>
      <c r="W44" s="2204"/>
      <c r="X44" s="2204"/>
      <c r="Y44" s="2204"/>
      <c r="Z44" s="2204"/>
      <c r="AA44" s="2204"/>
      <c r="AB44" s="2204"/>
      <c r="AC44" s="2204"/>
      <c r="AD44" s="2204"/>
      <c r="AE44" s="2204"/>
      <c r="AF44" s="2204"/>
      <c r="AG44" s="2204"/>
      <c r="AH44" s="2204"/>
      <c r="AI44" s="2676"/>
    </row>
    <row r="45" spans="1:35">
      <c r="A45" s="2243"/>
      <c r="B45" s="2244"/>
      <c r="C45" s="2244"/>
      <c r="D45" s="2244"/>
      <c r="E45" s="2244"/>
      <c r="F45" s="2244"/>
      <c r="G45" s="2244"/>
      <c r="H45" s="2244"/>
      <c r="I45" s="2245"/>
      <c r="J45" s="3182"/>
      <c r="K45" s="3183"/>
      <c r="L45" s="3183"/>
      <c r="M45" s="3184"/>
      <c r="N45" s="3180"/>
      <c r="O45" s="3180"/>
      <c r="P45" s="3180"/>
      <c r="Q45" s="3180"/>
      <c r="R45" s="3181"/>
      <c r="S45" s="3178"/>
      <c r="T45" s="3179"/>
      <c r="U45" s="3179"/>
      <c r="V45" s="3179"/>
      <c r="W45" s="3179"/>
      <c r="X45" s="3179"/>
      <c r="Y45" s="3179"/>
      <c r="Z45" s="3179"/>
      <c r="AA45" s="3179"/>
      <c r="AB45" s="3179"/>
      <c r="AC45" s="3179"/>
      <c r="AD45" s="3179"/>
      <c r="AE45" s="3179"/>
      <c r="AF45" s="3179"/>
      <c r="AG45" s="3179"/>
      <c r="AH45" s="3179"/>
      <c r="AI45" s="2921"/>
    </row>
    <row r="46" spans="1:35">
      <c r="A46" s="2246"/>
      <c r="B46" s="2247"/>
      <c r="C46" s="2247"/>
      <c r="D46" s="2247"/>
      <c r="E46" s="2247"/>
      <c r="F46" s="2247"/>
      <c r="G46" s="2247"/>
      <c r="H46" s="2247"/>
      <c r="I46" s="2248"/>
      <c r="J46" s="3175"/>
      <c r="K46" s="3176"/>
      <c r="L46" s="3176"/>
      <c r="M46" s="3177"/>
      <c r="N46" s="3173"/>
      <c r="O46" s="3173"/>
      <c r="P46" s="3173"/>
      <c r="Q46" s="3173"/>
      <c r="R46" s="3174"/>
      <c r="S46" s="3178"/>
      <c r="T46" s="3179"/>
      <c r="U46" s="3179"/>
      <c r="V46" s="3179"/>
      <c r="W46" s="3179"/>
      <c r="X46" s="3179"/>
      <c r="Y46" s="3179"/>
      <c r="Z46" s="3179"/>
      <c r="AA46" s="3179"/>
      <c r="AB46" s="3179"/>
      <c r="AC46" s="3179"/>
      <c r="AD46" s="3179"/>
      <c r="AE46" s="3179"/>
      <c r="AF46" s="3179"/>
      <c r="AG46" s="3179"/>
      <c r="AH46" s="3179"/>
      <c r="AI46" s="2921"/>
    </row>
    <row r="47" spans="1:35">
      <c r="A47" s="2243"/>
      <c r="B47" s="2244"/>
      <c r="C47" s="2244"/>
      <c r="D47" s="2244"/>
      <c r="E47" s="2244"/>
      <c r="F47" s="2244"/>
      <c r="G47" s="2244"/>
      <c r="H47" s="2244"/>
      <c r="I47" s="2245"/>
      <c r="J47" s="3182"/>
      <c r="K47" s="3183"/>
      <c r="L47" s="3183"/>
      <c r="M47" s="3184"/>
      <c r="N47" s="3180"/>
      <c r="O47" s="3180"/>
      <c r="P47" s="3180"/>
      <c r="Q47" s="3180"/>
      <c r="R47" s="3181"/>
      <c r="S47" s="3178"/>
      <c r="T47" s="3179"/>
      <c r="U47" s="3179"/>
      <c r="V47" s="3179"/>
      <c r="W47" s="3179"/>
      <c r="X47" s="3179"/>
      <c r="Y47" s="3179"/>
      <c r="Z47" s="3179"/>
      <c r="AA47" s="3179"/>
      <c r="AB47" s="3179"/>
      <c r="AC47" s="3179"/>
      <c r="AD47" s="3179"/>
      <c r="AE47" s="3179"/>
      <c r="AF47" s="3179"/>
      <c r="AG47" s="3179"/>
      <c r="AH47" s="3179"/>
      <c r="AI47" s="2921"/>
    </row>
    <row r="48" spans="1:35">
      <c r="A48" s="2246"/>
      <c r="B48" s="2247"/>
      <c r="C48" s="2247"/>
      <c r="D48" s="2247"/>
      <c r="E48" s="2247"/>
      <c r="F48" s="2247"/>
      <c r="G48" s="2247"/>
      <c r="H48" s="2247"/>
      <c r="I48" s="2248"/>
      <c r="J48" s="3175"/>
      <c r="K48" s="3176"/>
      <c r="L48" s="3176"/>
      <c r="M48" s="3177"/>
      <c r="N48" s="3173"/>
      <c r="O48" s="3173"/>
      <c r="P48" s="3173"/>
      <c r="Q48" s="3173"/>
      <c r="R48" s="3174"/>
      <c r="S48" s="3178"/>
      <c r="T48" s="3179"/>
      <c r="U48" s="3179"/>
      <c r="V48" s="3179"/>
      <c r="W48" s="3179"/>
      <c r="X48" s="3179"/>
      <c r="Y48" s="3179"/>
      <c r="Z48" s="3179"/>
      <c r="AA48" s="3179"/>
      <c r="AB48" s="3179"/>
      <c r="AC48" s="3179"/>
      <c r="AD48" s="3179"/>
      <c r="AE48" s="3179"/>
      <c r="AF48" s="3179"/>
      <c r="AG48" s="3179"/>
      <c r="AH48" s="3179"/>
      <c r="AI48" s="2921"/>
    </row>
    <row r="50" spans="1:35" ht="14.25">
      <c r="A50" s="515" t="s">
        <v>1669</v>
      </c>
    </row>
    <row r="51" spans="1:35">
      <c r="B51" s="637" t="s">
        <v>1014</v>
      </c>
    </row>
    <row r="52" spans="1:35">
      <c r="A52" s="2416" t="s">
        <v>1013</v>
      </c>
      <c r="B52" s="2196"/>
      <c r="C52" s="2196"/>
      <c r="D52" s="2196"/>
      <c r="E52" s="2196"/>
      <c r="F52" s="2196"/>
      <c r="G52" s="2196"/>
      <c r="H52" s="2196"/>
      <c r="I52" s="2412"/>
      <c r="J52" s="1984" t="s">
        <v>1012</v>
      </c>
      <c r="K52" s="1984"/>
      <c r="L52" s="1984"/>
      <c r="M52" s="1984"/>
      <c r="N52" s="1984"/>
      <c r="O52" s="1984"/>
      <c r="P52" s="1984" t="s">
        <v>1011</v>
      </c>
      <c r="Q52" s="1984"/>
      <c r="R52" s="1984"/>
      <c r="S52" s="1984"/>
      <c r="T52" s="1984"/>
      <c r="U52" s="1984"/>
      <c r="V52" s="1984"/>
      <c r="W52" s="1984"/>
      <c r="X52" s="1984"/>
      <c r="Y52" s="1984"/>
      <c r="Z52" s="1984"/>
      <c r="AA52" s="1984"/>
      <c r="AB52" s="1984"/>
      <c r="AC52" s="1326" t="s">
        <v>1443</v>
      </c>
      <c r="AD52" s="1984"/>
      <c r="AE52" s="1984"/>
      <c r="AF52" s="1984"/>
      <c r="AG52" s="1984"/>
      <c r="AH52" s="1984"/>
      <c r="AI52" s="1984"/>
    </row>
    <row r="53" spans="1:35">
      <c r="A53" s="2500"/>
      <c r="B53" s="2197"/>
      <c r="C53" s="2197"/>
      <c r="D53" s="2197"/>
      <c r="E53" s="2197"/>
      <c r="F53" s="2197"/>
      <c r="G53" s="2197"/>
      <c r="H53" s="2197"/>
      <c r="I53" s="2443"/>
      <c r="J53" s="1984"/>
      <c r="K53" s="1984"/>
      <c r="L53" s="1984"/>
      <c r="M53" s="1984"/>
      <c r="N53" s="1984"/>
      <c r="O53" s="1984"/>
      <c r="P53" s="1984"/>
      <c r="Q53" s="1984"/>
      <c r="R53" s="1984"/>
      <c r="S53" s="1984"/>
      <c r="T53" s="1984"/>
      <c r="U53" s="1984"/>
      <c r="V53" s="1984"/>
      <c r="W53" s="1984"/>
      <c r="X53" s="1984"/>
      <c r="Y53" s="1984"/>
      <c r="Z53" s="1984"/>
      <c r="AA53" s="1984"/>
      <c r="AB53" s="1984"/>
      <c r="AC53" s="1984"/>
      <c r="AD53" s="1984"/>
      <c r="AE53" s="1984"/>
      <c r="AF53" s="1984"/>
      <c r="AG53" s="1984"/>
      <c r="AH53" s="1984"/>
      <c r="AI53" s="1984"/>
    </row>
    <row r="54" spans="1:35">
      <c r="A54" s="3168"/>
      <c r="B54" s="3169"/>
      <c r="C54" s="3169"/>
      <c r="D54" s="3169"/>
      <c r="E54" s="3169"/>
      <c r="F54" s="3169"/>
      <c r="G54" s="3169"/>
      <c r="H54" s="3169"/>
      <c r="I54" s="3170"/>
      <c r="J54" s="3172"/>
      <c r="K54" s="3172"/>
      <c r="L54" s="3172"/>
      <c r="M54" s="3172"/>
      <c r="N54" s="3172"/>
      <c r="O54" s="3172"/>
      <c r="P54" s="3172"/>
      <c r="Q54" s="3172"/>
      <c r="R54" s="3172"/>
      <c r="S54" s="3172"/>
      <c r="T54" s="3172"/>
      <c r="U54" s="3172"/>
      <c r="V54" s="3172"/>
      <c r="W54" s="3172"/>
      <c r="X54" s="3172"/>
      <c r="Y54" s="3172"/>
      <c r="Z54" s="3172"/>
      <c r="AA54" s="3172"/>
      <c r="AB54" s="3172"/>
      <c r="AC54" s="3172"/>
      <c r="AD54" s="3172"/>
      <c r="AE54" s="3172"/>
      <c r="AF54" s="3172"/>
      <c r="AG54" s="3172"/>
      <c r="AH54" s="3172"/>
      <c r="AI54" s="3172"/>
    </row>
    <row r="55" spans="1:35">
      <c r="A55" s="2846"/>
      <c r="B55" s="3171"/>
      <c r="C55" s="3171"/>
      <c r="D55" s="3171"/>
      <c r="E55" s="3171"/>
      <c r="F55" s="3171"/>
      <c r="G55" s="3171"/>
      <c r="H55" s="3171"/>
      <c r="I55" s="2848"/>
      <c r="J55" s="3172"/>
      <c r="K55" s="3172"/>
      <c r="L55" s="3172"/>
      <c r="M55" s="3172"/>
      <c r="N55" s="3172"/>
      <c r="O55" s="3172"/>
      <c r="P55" s="3172"/>
      <c r="Q55" s="3172"/>
      <c r="R55" s="3172"/>
      <c r="S55" s="3172"/>
      <c r="T55" s="3172"/>
      <c r="U55" s="3172"/>
      <c r="V55" s="3172"/>
      <c r="W55" s="3172"/>
      <c r="X55" s="3172"/>
      <c r="Y55" s="3172"/>
      <c r="Z55" s="3172"/>
      <c r="AA55" s="3172"/>
      <c r="AB55" s="3172"/>
      <c r="AC55" s="3172"/>
      <c r="AD55" s="3172"/>
      <c r="AE55" s="3172"/>
      <c r="AF55" s="3172"/>
      <c r="AG55" s="3172"/>
      <c r="AH55" s="3172"/>
      <c r="AI55" s="3172"/>
    </row>
    <row r="56" spans="1:35">
      <c r="A56" s="2243"/>
      <c r="B56" s="2244"/>
      <c r="C56" s="2244"/>
      <c r="D56" s="2244"/>
      <c r="E56" s="2244"/>
      <c r="F56" s="2244"/>
      <c r="G56" s="2244"/>
      <c r="H56" s="2244"/>
      <c r="I56" s="2245"/>
      <c r="J56" s="3172"/>
      <c r="K56" s="3172"/>
      <c r="L56" s="3172"/>
      <c r="M56" s="3172"/>
      <c r="N56" s="3172"/>
      <c r="O56" s="3172"/>
      <c r="P56" s="3172"/>
      <c r="Q56" s="3172"/>
      <c r="R56" s="3172"/>
      <c r="S56" s="3172"/>
      <c r="T56" s="3172"/>
      <c r="U56" s="3172"/>
      <c r="V56" s="3172"/>
      <c r="W56" s="3172"/>
      <c r="X56" s="3172"/>
      <c r="Y56" s="3172"/>
      <c r="Z56" s="3172"/>
      <c r="AA56" s="3172"/>
      <c r="AB56" s="3172"/>
      <c r="AC56" s="3172"/>
      <c r="AD56" s="3172"/>
      <c r="AE56" s="3172"/>
      <c r="AF56" s="3172"/>
      <c r="AG56" s="3172"/>
      <c r="AH56" s="3172"/>
      <c r="AI56" s="3172"/>
    </row>
    <row r="57" spans="1:35">
      <c r="A57" s="2246"/>
      <c r="B57" s="2247"/>
      <c r="C57" s="2247"/>
      <c r="D57" s="2247"/>
      <c r="E57" s="2247"/>
      <c r="F57" s="2247"/>
      <c r="G57" s="2247"/>
      <c r="H57" s="2247"/>
      <c r="I57" s="2248"/>
      <c r="J57" s="3172"/>
      <c r="K57" s="3172"/>
      <c r="L57" s="3172"/>
      <c r="M57" s="3172"/>
      <c r="N57" s="3172"/>
      <c r="O57" s="3172"/>
      <c r="P57" s="3172"/>
      <c r="Q57" s="3172"/>
      <c r="R57" s="3172"/>
      <c r="S57" s="3172"/>
      <c r="T57" s="3172"/>
      <c r="U57" s="3172"/>
      <c r="V57" s="3172"/>
      <c r="W57" s="3172"/>
      <c r="X57" s="3172"/>
      <c r="Y57" s="3172"/>
      <c r="Z57" s="3172"/>
      <c r="AA57" s="3172"/>
      <c r="AB57" s="3172"/>
      <c r="AC57" s="3172"/>
      <c r="AD57" s="3172"/>
      <c r="AE57" s="3172"/>
      <c r="AF57" s="3172"/>
      <c r="AG57" s="3172"/>
      <c r="AH57" s="3172"/>
      <c r="AI57" s="3172"/>
    </row>
  </sheetData>
  <mergeCells count="98">
    <mergeCell ref="A2:J2"/>
    <mergeCell ref="K2:Q2"/>
    <mergeCell ref="R2:AI2"/>
    <mergeCell ref="A6:J7"/>
    <mergeCell ref="A3:J5"/>
    <mergeCell ref="L3:Q3"/>
    <mergeCell ref="L4:Q4"/>
    <mergeCell ref="J19:U20"/>
    <mergeCell ref="V19:Y20"/>
    <mergeCell ref="Z19:AI20"/>
    <mergeCell ref="D21:F22"/>
    <mergeCell ref="R3:AI5"/>
    <mergeCell ref="K6:AI7"/>
    <mergeCell ref="A8:J8"/>
    <mergeCell ref="A9:J9"/>
    <mergeCell ref="A10:J12"/>
    <mergeCell ref="A13:AI13"/>
    <mergeCell ref="K8:AI9"/>
    <mergeCell ref="B20:C20"/>
    <mergeCell ref="D19:I20"/>
    <mergeCell ref="L10:Q10"/>
    <mergeCell ref="L11:Q11"/>
    <mergeCell ref="R10:AI12"/>
    <mergeCell ref="B23:C23"/>
    <mergeCell ref="G22:I22"/>
    <mergeCell ref="D23:F24"/>
    <mergeCell ref="G23:I24"/>
    <mergeCell ref="G21:I21"/>
    <mergeCell ref="J23:J24"/>
    <mergeCell ref="K23:N24"/>
    <mergeCell ref="P23:P24"/>
    <mergeCell ref="Q23:U24"/>
    <mergeCell ref="S37:AI38"/>
    <mergeCell ref="W23:W24"/>
    <mergeCell ref="X23:Z24"/>
    <mergeCell ref="N32:R32"/>
    <mergeCell ref="S31:AI32"/>
    <mergeCell ref="N31:R31"/>
    <mergeCell ref="J37:R38"/>
    <mergeCell ref="A27:F28"/>
    <mergeCell ref="G27:I28"/>
    <mergeCell ref="H29:I29"/>
    <mergeCell ref="S27:AI28"/>
    <mergeCell ref="S29:AI30"/>
    <mergeCell ref="N29:R29"/>
    <mergeCell ref="J27:R28"/>
    <mergeCell ref="N30:R30"/>
    <mergeCell ref="A29:F30"/>
    <mergeCell ref="A31:F32"/>
    <mergeCell ref="H31:I31"/>
    <mergeCell ref="H32:I32"/>
    <mergeCell ref="H30:I30"/>
    <mergeCell ref="S33:AI34"/>
    <mergeCell ref="N33:R33"/>
    <mergeCell ref="H33:I33"/>
    <mergeCell ref="H34:I34"/>
    <mergeCell ref="A37:I38"/>
    <mergeCell ref="N34:R34"/>
    <mergeCell ref="A33:F34"/>
    <mergeCell ref="N41:R41"/>
    <mergeCell ref="S41:AI42"/>
    <mergeCell ref="N42:R42"/>
    <mergeCell ref="A41:I42"/>
    <mergeCell ref="J41:M41"/>
    <mergeCell ref="J42:M42"/>
    <mergeCell ref="N39:R39"/>
    <mergeCell ref="S39:AI40"/>
    <mergeCell ref="N40:R40"/>
    <mergeCell ref="A39:I40"/>
    <mergeCell ref="J39:M39"/>
    <mergeCell ref="J40:M40"/>
    <mergeCell ref="S43:AI44"/>
    <mergeCell ref="A43:I44"/>
    <mergeCell ref="J43:R44"/>
    <mergeCell ref="A47:I48"/>
    <mergeCell ref="N46:R46"/>
    <mergeCell ref="J46:M46"/>
    <mergeCell ref="S45:AI46"/>
    <mergeCell ref="N45:R45"/>
    <mergeCell ref="S47:AI48"/>
    <mergeCell ref="J45:M45"/>
    <mergeCell ref="A45:I46"/>
    <mergeCell ref="N48:R48"/>
    <mergeCell ref="J48:M48"/>
    <mergeCell ref="N47:R47"/>
    <mergeCell ref="J47:M47"/>
    <mergeCell ref="P52:AB53"/>
    <mergeCell ref="P54:AB55"/>
    <mergeCell ref="P56:AB57"/>
    <mergeCell ref="AC52:AI53"/>
    <mergeCell ref="AC54:AI55"/>
    <mergeCell ref="AC56:AI57"/>
    <mergeCell ref="A52:I53"/>
    <mergeCell ref="A54:I55"/>
    <mergeCell ref="A56:I57"/>
    <mergeCell ref="J52:O53"/>
    <mergeCell ref="J54:O55"/>
    <mergeCell ref="J56:O57"/>
  </mergeCells>
  <phoneticPr fontId="5"/>
  <dataValidations count="1">
    <dataValidation type="list" allowBlank="1" showInputMessage="1" showErrorMessage="1" sqref="K3:K5 J21:J23 W21:W23 P21:P23 A20 A23 G29:G34 K10:K12">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O76"/>
  <sheetViews>
    <sheetView view="pageBreakPreview" topLeftCell="A19" zoomScaleNormal="100" zoomScaleSheetLayoutView="100" workbookViewId="0"/>
  </sheetViews>
  <sheetFormatPr defaultColWidth="2.625" defaultRowHeight="13.5"/>
  <cols>
    <col min="1" max="24" width="2.625" style="637"/>
    <col min="25" max="25" width="2.625" style="637" customWidth="1"/>
    <col min="26" max="16384" width="2.625" style="637"/>
  </cols>
  <sheetData>
    <row r="1" spans="1:35" ht="14.25">
      <c r="A1" s="515" t="s">
        <v>2100</v>
      </c>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row>
    <row r="2" spans="1:35" ht="14.25">
      <c r="A2" s="518" t="s">
        <v>169</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row>
    <row r="3" spans="1:35" ht="14.25">
      <c r="A3" s="515"/>
      <c r="B3" s="515"/>
      <c r="C3" s="911" t="s">
        <v>1248</v>
      </c>
      <c r="D3" s="517" t="s">
        <v>492</v>
      </c>
      <c r="E3" s="515"/>
      <c r="F3" s="515"/>
      <c r="G3" s="515"/>
      <c r="H3" s="515"/>
      <c r="I3" s="515"/>
      <c r="J3" s="515"/>
      <c r="K3" s="515"/>
      <c r="L3" s="515"/>
      <c r="M3" s="515"/>
      <c r="N3" s="515"/>
      <c r="O3" s="515"/>
      <c r="P3" s="515"/>
      <c r="Q3" s="515"/>
      <c r="R3" s="515"/>
      <c r="S3" s="515"/>
      <c r="T3" s="515"/>
      <c r="U3" s="515"/>
      <c r="V3" s="515"/>
      <c r="W3" s="515"/>
      <c r="X3" s="515"/>
      <c r="Y3" s="515"/>
      <c r="Z3" s="515"/>
      <c r="AA3" s="515"/>
      <c r="AB3" s="515"/>
    </row>
    <row r="4" spans="1:35" ht="14.25">
      <c r="A4" s="515"/>
      <c r="B4" s="515"/>
      <c r="C4" s="911" t="s">
        <v>1248</v>
      </c>
      <c r="D4" s="517" t="s">
        <v>491</v>
      </c>
      <c r="E4" s="515"/>
      <c r="F4" s="517" t="s">
        <v>170</v>
      </c>
      <c r="G4" s="515"/>
      <c r="H4" s="515"/>
      <c r="I4" s="515"/>
      <c r="J4" s="515"/>
      <c r="K4" s="515"/>
      <c r="L4" s="911" t="s">
        <v>1248</v>
      </c>
      <c r="M4" s="517" t="s">
        <v>171</v>
      </c>
      <c r="N4" s="515"/>
      <c r="O4" s="515"/>
      <c r="P4" s="515"/>
      <c r="Q4" s="515"/>
      <c r="R4" s="515"/>
      <c r="S4" s="515"/>
      <c r="T4" s="515"/>
      <c r="U4" s="515"/>
      <c r="V4" s="515"/>
      <c r="W4" s="515"/>
      <c r="X4" s="515"/>
      <c r="Y4" s="515"/>
      <c r="Z4" s="515"/>
      <c r="AA4" s="515"/>
      <c r="AB4" s="515"/>
    </row>
    <row r="5" spans="1:35" ht="14.25">
      <c r="A5" s="515"/>
      <c r="B5" s="515"/>
      <c r="C5" s="515"/>
      <c r="D5" s="515"/>
      <c r="E5" s="515"/>
      <c r="F5" s="515"/>
      <c r="G5" s="515"/>
      <c r="H5" s="515"/>
      <c r="I5" s="515"/>
      <c r="J5" s="515"/>
      <c r="K5" s="515"/>
      <c r="L5" s="911" t="s">
        <v>1248</v>
      </c>
      <c r="M5" s="517" t="s">
        <v>173</v>
      </c>
      <c r="N5" s="515"/>
      <c r="O5" s="515"/>
      <c r="P5" s="515"/>
      <c r="Q5" s="515"/>
      <c r="R5" s="515"/>
      <c r="S5" s="515"/>
      <c r="T5" s="515"/>
      <c r="U5" s="515"/>
      <c r="V5" s="515"/>
      <c r="W5" s="515"/>
      <c r="X5" s="515"/>
      <c r="Y5" s="515"/>
      <c r="Z5" s="515"/>
      <c r="AA5" s="515"/>
      <c r="AB5" s="515"/>
    </row>
    <row r="6" spans="1:35" ht="14.25">
      <c r="A6" s="515"/>
      <c r="B6" s="515"/>
      <c r="C6" s="515"/>
      <c r="D6" s="515"/>
      <c r="E6" s="515"/>
      <c r="F6" s="515"/>
      <c r="G6" s="515"/>
      <c r="H6" s="515"/>
      <c r="I6" s="515"/>
      <c r="J6" s="515"/>
      <c r="K6" s="515"/>
      <c r="L6" s="911" t="s">
        <v>1248</v>
      </c>
      <c r="M6" s="517" t="s">
        <v>172</v>
      </c>
      <c r="N6" s="515"/>
      <c r="O6" s="515"/>
      <c r="P6" s="515"/>
      <c r="Q6" s="515"/>
      <c r="R6" s="515"/>
      <c r="S6" s="515"/>
      <c r="T6" s="515"/>
      <c r="U6" s="515"/>
      <c r="V6" s="515"/>
      <c r="W6" s="515"/>
      <c r="X6" s="515"/>
      <c r="Y6" s="515"/>
      <c r="Z6" s="515"/>
      <c r="AA6" s="515"/>
      <c r="AB6" s="515"/>
    </row>
    <row r="7" spans="1:35" ht="14.25">
      <c r="A7" s="515"/>
      <c r="B7" s="515"/>
      <c r="C7" s="515"/>
      <c r="D7" s="515"/>
      <c r="E7" s="515"/>
      <c r="F7" s="515"/>
      <c r="G7" s="515"/>
      <c r="H7" s="515"/>
      <c r="I7" s="515"/>
      <c r="J7" s="515"/>
      <c r="K7" s="515"/>
      <c r="L7" s="911" t="s">
        <v>1248</v>
      </c>
      <c r="M7" s="517" t="s">
        <v>174</v>
      </c>
      <c r="N7" s="515"/>
      <c r="O7" s="515"/>
      <c r="P7" s="515"/>
      <c r="Q7" s="515"/>
      <c r="R7" s="515"/>
      <c r="S7" s="515"/>
      <c r="T7" s="515"/>
      <c r="U7" s="515"/>
      <c r="V7" s="515"/>
      <c r="W7" s="515"/>
      <c r="X7" s="515"/>
      <c r="Y7" s="515"/>
      <c r="Z7" s="515"/>
      <c r="AA7" s="515"/>
      <c r="AB7" s="515"/>
    </row>
    <row r="8" spans="1:35" ht="14.25">
      <c r="A8" s="515"/>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row>
    <row r="9" spans="1:35">
      <c r="A9" s="518" t="s">
        <v>175</v>
      </c>
      <c r="B9" s="518"/>
      <c r="C9" s="518"/>
      <c r="D9" s="518"/>
      <c r="E9" s="518"/>
      <c r="F9" s="518"/>
      <c r="G9" s="518"/>
      <c r="H9" s="518"/>
      <c r="I9" s="518"/>
      <c r="J9" s="518"/>
      <c r="K9" s="518"/>
      <c r="L9" s="518"/>
      <c r="M9" s="518"/>
      <c r="N9" s="518"/>
      <c r="O9" s="518"/>
      <c r="P9" s="518"/>
      <c r="Q9" s="518"/>
      <c r="R9" s="518"/>
      <c r="S9" s="518"/>
      <c r="T9" s="518"/>
      <c r="U9" s="518"/>
      <c r="V9" s="518"/>
      <c r="W9" s="518"/>
      <c r="X9" s="518"/>
      <c r="Y9" s="518"/>
    </row>
    <row r="10" spans="1:35">
      <c r="A10" s="109"/>
      <c r="B10" s="238"/>
      <c r="C10" s="239" t="s">
        <v>942</v>
      </c>
      <c r="D10" s="228" t="s">
        <v>566</v>
      </c>
      <c r="E10" s="238"/>
      <c r="F10" s="238"/>
      <c r="G10" s="238"/>
      <c r="H10" s="238"/>
      <c r="I10" s="238"/>
      <c r="J10" s="238"/>
      <c r="K10" s="911" t="s">
        <v>1248</v>
      </c>
      <c r="L10" s="239" t="s">
        <v>491</v>
      </c>
      <c r="M10" s="238"/>
      <c r="N10" s="911" t="s">
        <v>1248</v>
      </c>
      <c r="O10" s="239" t="s">
        <v>492</v>
      </c>
      <c r="P10" s="238"/>
      <c r="Q10" s="238"/>
      <c r="R10" s="238"/>
      <c r="S10" s="238"/>
      <c r="T10" s="238"/>
      <c r="U10" s="238"/>
      <c r="V10" s="238"/>
      <c r="W10" s="238"/>
      <c r="X10" s="238"/>
      <c r="Y10" s="238"/>
      <c r="Z10" s="238"/>
      <c r="AA10" s="238"/>
      <c r="AB10" s="238"/>
      <c r="AC10" s="238"/>
      <c r="AD10" s="238"/>
      <c r="AE10" s="238"/>
      <c r="AF10" s="238"/>
      <c r="AG10" s="238"/>
      <c r="AH10" s="238"/>
    </row>
    <row r="11" spans="1:35">
      <c r="A11" s="513"/>
      <c r="B11" s="238"/>
      <c r="C11" s="239" t="s">
        <v>942</v>
      </c>
      <c r="D11" s="228" t="s">
        <v>943</v>
      </c>
      <c r="E11" s="238"/>
      <c r="F11" s="238"/>
      <c r="G11" s="238"/>
      <c r="H11" s="238"/>
      <c r="I11" s="238"/>
      <c r="J11" s="238"/>
      <c r="K11" s="911" t="s">
        <v>1248</v>
      </c>
      <c r="L11" s="239" t="s">
        <v>491</v>
      </c>
      <c r="M11" s="238"/>
      <c r="N11" s="911" t="s">
        <v>1248</v>
      </c>
      <c r="O11" s="239" t="s">
        <v>492</v>
      </c>
      <c r="P11" s="238"/>
      <c r="Q11" s="238"/>
      <c r="R11" s="238"/>
      <c r="S11" s="238"/>
      <c r="T11" s="238"/>
      <c r="U11" s="238"/>
      <c r="V11" s="238"/>
      <c r="W11" s="238"/>
      <c r="X11" s="238"/>
      <c r="Y11" s="238"/>
      <c r="Z11" s="238"/>
      <c r="AA11" s="238"/>
      <c r="AB11" s="238"/>
      <c r="AC11" s="238"/>
      <c r="AD11" s="238"/>
      <c r="AE11" s="238"/>
      <c r="AF11" s="238"/>
      <c r="AG11" s="238"/>
      <c r="AH11" s="238"/>
    </row>
    <row r="12" spans="1:35">
      <c r="A12" s="513"/>
      <c r="B12" s="238"/>
      <c r="C12" s="3248"/>
      <c r="D12" s="3248"/>
      <c r="E12" s="3248"/>
      <c r="F12" s="3248"/>
      <c r="G12" s="3248"/>
      <c r="H12" s="3248"/>
      <c r="I12" s="3248"/>
      <c r="J12" s="3248"/>
      <c r="K12" s="3248"/>
      <c r="L12" s="3248"/>
      <c r="M12" s="3248"/>
      <c r="N12" s="3248"/>
      <c r="O12" s="3248"/>
      <c r="P12" s="3248"/>
      <c r="Q12" s="3248"/>
      <c r="R12" s="3248"/>
      <c r="S12" s="3248"/>
      <c r="T12" s="3248"/>
      <c r="U12" s="3248"/>
      <c r="V12" s="3248"/>
      <c r="W12" s="3248"/>
      <c r="X12" s="3248"/>
      <c r="Y12" s="3248"/>
      <c r="Z12" s="3248"/>
      <c r="AA12" s="3248"/>
      <c r="AB12" s="3248"/>
      <c r="AC12" s="3248"/>
      <c r="AD12" s="3248"/>
      <c r="AE12" s="3248"/>
      <c r="AF12" s="3248"/>
      <c r="AG12" s="3248"/>
      <c r="AH12" s="238"/>
      <c r="AI12" s="238"/>
    </row>
    <row r="13" spans="1:35">
      <c r="A13" s="513"/>
      <c r="B13" s="238"/>
      <c r="C13" s="3248"/>
      <c r="D13" s="3248"/>
      <c r="E13" s="3248"/>
      <c r="F13" s="3248"/>
      <c r="G13" s="3248"/>
      <c r="H13" s="3248"/>
      <c r="I13" s="3248"/>
      <c r="J13" s="3248"/>
      <c r="K13" s="3248"/>
      <c r="L13" s="3248"/>
      <c r="M13" s="3248"/>
      <c r="N13" s="3248"/>
      <c r="O13" s="3248"/>
      <c r="P13" s="3248"/>
      <c r="Q13" s="3248"/>
      <c r="R13" s="3248"/>
      <c r="S13" s="3248"/>
      <c r="T13" s="3248"/>
      <c r="U13" s="3248"/>
      <c r="V13" s="3248"/>
      <c r="W13" s="3248"/>
      <c r="X13" s="3248"/>
      <c r="Y13" s="3248"/>
      <c r="Z13" s="3248"/>
      <c r="AA13" s="3248"/>
      <c r="AB13" s="3248"/>
      <c r="AC13" s="3248"/>
      <c r="AD13" s="3248"/>
      <c r="AE13" s="3248"/>
      <c r="AF13" s="3248"/>
      <c r="AG13" s="3248"/>
      <c r="AH13" s="238"/>
      <c r="AI13" s="238"/>
    </row>
    <row r="14" spans="1:35">
      <c r="A14" s="513"/>
      <c r="B14" s="238"/>
      <c r="C14" s="3248"/>
      <c r="D14" s="3248"/>
      <c r="E14" s="3248"/>
      <c r="F14" s="3248"/>
      <c r="G14" s="3248"/>
      <c r="H14" s="3248"/>
      <c r="I14" s="3248"/>
      <c r="J14" s="3248"/>
      <c r="K14" s="3248"/>
      <c r="L14" s="3248"/>
      <c r="M14" s="3248"/>
      <c r="N14" s="3248"/>
      <c r="O14" s="3248"/>
      <c r="P14" s="3248"/>
      <c r="Q14" s="3248"/>
      <c r="R14" s="3248"/>
      <c r="S14" s="3248"/>
      <c r="T14" s="3248"/>
      <c r="U14" s="3248"/>
      <c r="V14" s="3248"/>
      <c r="W14" s="3248"/>
      <c r="X14" s="3248"/>
      <c r="Y14" s="3248"/>
      <c r="Z14" s="3248"/>
      <c r="AA14" s="3248"/>
      <c r="AB14" s="3248"/>
      <c r="AC14" s="3248"/>
      <c r="AD14" s="3248"/>
      <c r="AE14" s="3248"/>
      <c r="AF14" s="3248"/>
      <c r="AG14" s="3248"/>
      <c r="AH14" s="238"/>
      <c r="AI14" s="238"/>
    </row>
    <row r="15" spans="1:35">
      <c r="A15" s="513"/>
      <c r="B15" s="238"/>
      <c r="C15" s="159" t="s">
        <v>1311</v>
      </c>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row>
    <row r="16" spans="1:35">
      <c r="A16" s="108"/>
      <c r="B16" s="514"/>
      <c r="C16" s="512"/>
      <c r="D16" s="239" t="s">
        <v>1312</v>
      </c>
      <c r="O16" s="822"/>
    </row>
    <row r="17" spans="1:36">
      <c r="A17" s="108"/>
      <c r="B17" s="514"/>
      <c r="C17" s="512"/>
      <c r="D17" s="239"/>
      <c r="O17" s="822"/>
    </row>
    <row r="18" spans="1:36">
      <c r="A18" s="518" t="s">
        <v>2069</v>
      </c>
      <c r="B18" s="518"/>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row>
    <row r="19" spans="1:36">
      <c r="A19" s="513"/>
      <c r="B19" s="514"/>
      <c r="C19" s="664" t="s">
        <v>1444</v>
      </c>
      <c r="D19" s="485"/>
      <c r="E19" s="485"/>
      <c r="F19" s="485"/>
      <c r="G19" s="485"/>
      <c r="H19" s="485"/>
      <c r="I19" s="485"/>
      <c r="J19" s="485"/>
      <c r="K19" s="485"/>
      <c r="L19" s="663"/>
      <c r="M19" s="485"/>
      <c r="N19" s="485"/>
      <c r="O19" s="486"/>
      <c r="P19" s="486"/>
      <c r="Q19" s="486"/>
      <c r="R19" s="486"/>
      <c r="S19" s="486" t="s">
        <v>2068</v>
      </c>
      <c r="T19" s="487"/>
      <c r="U19" s="3269"/>
      <c r="V19" s="3269"/>
      <c r="W19" s="3269"/>
      <c r="X19" s="3269"/>
      <c r="Y19" s="3269"/>
      <c r="Z19" s="3270"/>
      <c r="AA19" s="818" t="s">
        <v>808</v>
      </c>
      <c r="AB19" s="514"/>
      <c r="AC19" s="162"/>
      <c r="AD19" s="162"/>
      <c r="AE19" s="162"/>
      <c r="AF19" s="117"/>
      <c r="AG19" s="514"/>
      <c r="AH19" s="514"/>
      <c r="AI19" s="514"/>
      <c r="AJ19" s="514"/>
    </row>
    <row r="20" spans="1:36">
      <c r="A20" s="146"/>
      <c r="B20" s="514"/>
      <c r="C20" s="488" t="s">
        <v>1445</v>
      </c>
      <c r="D20" s="489"/>
      <c r="E20" s="489"/>
      <c r="F20" s="489"/>
      <c r="G20" s="489"/>
      <c r="H20" s="489"/>
      <c r="I20" s="489"/>
      <c r="J20" s="489"/>
      <c r="K20" s="489"/>
      <c r="L20" s="855"/>
      <c r="M20" s="489"/>
      <c r="N20" s="489"/>
      <c r="O20" s="486"/>
      <c r="P20" s="486"/>
      <c r="Q20" s="486"/>
      <c r="R20" s="486"/>
      <c r="S20" s="486" t="s">
        <v>2078</v>
      </c>
      <c r="T20" s="487"/>
      <c r="U20" s="3269"/>
      <c r="V20" s="3269"/>
      <c r="W20" s="3269"/>
      <c r="X20" s="3269"/>
      <c r="Y20" s="3269"/>
      <c r="Z20" s="3270"/>
      <c r="AA20" s="839" t="s">
        <v>808</v>
      </c>
      <c r="AB20" s="183"/>
      <c r="AC20" s="162"/>
      <c r="AD20" s="162"/>
      <c r="AE20" s="162"/>
      <c r="AF20" s="117"/>
      <c r="AG20" s="514"/>
      <c r="AH20" s="514"/>
      <c r="AI20" s="514"/>
      <c r="AJ20" s="514"/>
    </row>
    <row r="21" spans="1:36">
      <c r="A21" s="517"/>
      <c r="B21" s="517"/>
      <c r="C21" s="488" t="s">
        <v>246</v>
      </c>
      <c r="D21" s="489"/>
      <c r="E21" s="489"/>
      <c r="F21" s="489"/>
      <c r="G21" s="489"/>
      <c r="H21" s="489"/>
      <c r="I21" s="489"/>
      <c r="J21" s="489"/>
      <c r="K21" s="489"/>
      <c r="L21" s="855"/>
      <c r="M21" s="489"/>
      <c r="N21" s="489"/>
      <c r="O21" s="486"/>
      <c r="P21" s="486" t="s">
        <v>166</v>
      </c>
      <c r="Q21" s="486"/>
      <c r="R21" s="486"/>
      <c r="S21" s="486"/>
      <c r="T21" s="487"/>
      <c r="U21" s="3271">
        <f>SUM(U19:Z20)</f>
        <v>0</v>
      </c>
      <c r="V21" s="3271"/>
      <c r="W21" s="3271"/>
      <c r="X21" s="3271"/>
      <c r="Y21" s="3271"/>
      <c r="Z21" s="3272"/>
      <c r="AA21" s="818" t="s">
        <v>808</v>
      </c>
      <c r="AB21" s="517"/>
      <c r="AC21" s="162"/>
      <c r="AD21" s="162"/>
      <c r="AE21" s="162"/>
      <c r="AF21" s="117"/>
      <c r="AG21" s="514"/>
      <c r="AH21" s="514"/>
      <c r="AI21" s="514"/>
      <c r="AJ21" s="514"/>
    </row>
    <row r="22" spans="1:36" ht="14.25" thickBot="1">
      <c r="A22" s="517"/>
      <c r="B22" s="517"/>
      <c r="C22" s="666" t="s">
        <v>1446</v>
      </c>
      <c r="D22" s="667"/>
      <c r="E22" s="667"/>
      <c r="F22" s="667"/>
      <c r="G22" s="667"/>
      <c r="H22" s="667"/>
      <c r="I22" s="667"/>
      <c r="J22" s="667"/>
      <c r="K22" s="667"/>
      <c r="L22" s="667"/>
      <c r="M22" s="667"/>
      <c r="N22" s="667"/>
      <c r="O22" s="668"/>
      <c r="P22" s="668"/>
      <c r="Q22" s="668"/>
      <c r="R22" s="668"/>
      <c r="S22" s="668" t="s">
        <v>165</v>
      </c>
      <c r="T22" s="669"/>
      <c r="U22" s="3273"/>
      <c r="V22" s="3273"/>
      <c r="W22" s="3273"/>
      <c r="X22" s="3273"/>
      <c r="Y22" s="3273"/>
      <c r="Z22" s="3274"/>
      <c r="AA22" s="818" t="s">
        <v>808</v>
      </c>
      <c r="AB22" s="517"/>
      <c r="AC22" s="162"/>
      <c r="AD22" s="162"/>
      <c r="AE22" s="162"/>
      <c r="AF22" s="514"/>
      <c r="AG22" s="514"/>
      <c r="AH22" s="514"/>
      <c r="AI22" s="514"/>
      <c r="AJ22" s="514"/>
    </row>
    <row r="23" spans="1:36" ht="14.25" thickBot="1">
      <c r="A23" s="517"/>
      <c r="B23" s="517"/>
      <c r="C23" s="670" t="s">
        <v>2072</v>
      </c>
      <c r="D23" s="671"/>
      <c r="E23" s="671"/>
      <c r="F23" s="671"/>
      <c r="G23" s="671"/>
      <c r="H23" s="671"/>
      <c r="I23" s="671"/>
      <c r="J23" s="671"/>
      <c r="K23" s="671"/>
      <c r="L23" s="671"/>
      <c r="M23" s="671"/>
      <c r="N23" s="671"/>
      <c r="O23" s="672"/>
      <c r="P23" s="672" t="s">
        <v>2079</v>
      </c>
      <c r="Q23" s="672"/>
      <c r="R23" s="672"/>
      <c r="S23" s="672"/>
      <c r="T23" s="673"/>
      <c r="U23" s="3264" t="str">
        <f>IF(U21=0,"",U21/U22*100)</f>
        <v/>
      </c>
      <c r="V23" s="3264"/>
      <c r="W23" s="3264"/>
      <c r="X23" s="3264"/>
      <c r="Y23" s="3264"/>
      <c r="Z23" s="3265"/>
      <c r="AA23" s="818" t="s">
        <v>2071</v>
      </c>
      <c r="AB23" s="517"/>
      <c r="AC23" s="162"/>
      <c r="AD23" s="162"/>
      <c r="AE23" s="162"/>
      <c r="AF23" s="514"/>
      <c r="AG23" s="514"/>
      <c r="AH23" s="514"/>
      <c r="AI23" s="514"/>
      <c r="AJ23" s="514"/>
    </row>
    <row r="24" spans="1:36">
      <c r="A24" s="517"/>
      <c r="B24" s="517"/>
      <c r="C24" s="502" t="s">
        <v>2075</v>
      </c>
      <c r="D24" s="801"/>
      <c r="E24" s="801"/>
      <c r="F24" s="801"/>
      <c r="G24" s="801"/>
      <c r="H24" s="801"/>
      <c r="I24" s="801"/>
      <c r="J24" s="801"/>
      <c r="K24" s="801"/>
      <c r="L24" s="801"/>
      <c r="M24" s="801"/>
      <c r="N24" s="801"/>
      <c r="O24" s="822"/>
      <c r="P24" s="822"/>
      <c r="Q24" s="822"/>
      <c r="R24" s="822"/>
      <c r="S24" s="822"/>
      <c r="T24" s="822"/>
      <c r="U24" s="665"/>
      <c r="V24" s="665"/>
      <c r="W24" s="665"/>
      <c r="X24" s="665"/>
      <c r="Y24" s="665"/>
      <c r="Z24" s="665"/>
      <c r="AA24" s="517"/>
      <c r="AB24" s="517"/>
      <c r="AC24" s="162"/>
      <c r="AD24" s="162"/>
      <c r="AE24" s="162"/>
      <c r="AF24" s="514"/>
      <c r="AG24" s="514"/>
      <c r="AH24" s="514"/>
      <c r="AI24" s="514"/>
      <c r="AJ24" s="514"/>
    </row>
    <row r="25" spans="1:36">
      <c r="A25" s="134"/>
      <c r="B25" s="514"/>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row>
    <row r="26" spans="1:36">
      <c r="A26" s="518" t="s">
        <v>2070</v>
      </c>
      <c r="B26" s="113"/>
      <c r="C26" s="113"/>
      <c r="D26" s="113"/>
      <c r="E26" s="113"/>
      <c r="F26" s="113"/>
      <c r="G26" s="113"/>
      <c r="H26" s="113"/>
      <c r="I26" s="113"/>
      <c r="J26" s="113"/>
      <c r="K26" s="113"/>
      <c r="L26" s="113"/>
      <c r="M26" s="113"/>
      <c r="N26" s="113"/>
      <c r="O26" s="113"/>
      <c r="P26" s="679" t="s">
        <v>2402</v>
      </c>
      <c r="R26" s="113"/>
      <c r="S26" s="113"/>
      <c r="T26" s="113"/>
      <c r="U26" s="113"/>
      <c r="V26" s="113"/>
      <c r="W26" s="113"/>
      <c r="X26" s="113"/>
      <c r="Y26" s="113"/>
      <c r="Z26" s="113"/>
      <c r="AA26" s="113"/>
      <c r="AB26" s="113"/>
      <c r="AC26" s="113"/>
      <c r="AD26" s="113"/>
      <c r="AE26" s="113"/>
      <c r="AF26" s="113"/>
      <c r="AG26" s="512"/>
      <c r="AH26" s="512"/>
      <c r="AI26" s="512"/>
    </row>
    <row r="27" spans="1:36" ht="14.25">
      <c r="A27" s="19"/>
      <c r="B27" s="514"/>
      <c r="C27" s="490" t="s">
        <v>167</v>
      </c>
      <c r="D27" s="485"/>
      <c r="E27" s="485"/>
      <c r="F27" s="485"/>
      <c r="G27" s="485"/>
      <c r="H27" s="485"/>
      <c r="I27" s="485"/>
      <c r="J27" s="485"/>
      <c r="K27" s="485"/>
      <c r="L27" s="485"/>
      <c r="M27" s="485"/>
      <c r="N27" s="663"/>
      <c r="O27" s="486"/>
      <c r="P27" s="486"/>
      <c r="Q27" s="486"/>
      <c r="R27" s="486"/>
      <c r="S27" s="486" t="s">
        <v>2068</v>
      </c>
      <c r="T27" s="487"/>
      <c r="U27" s="3269"/>
      <c r="V27" s="3269"/>
      <c r="W27" s="3269"/>
      <c r="X27" s="3269"/>
      <c r="Y27" s="3269"/>
      <c r="Z27" s="3270"/>
      <c r="AA27" s="818" t="s">
        <v>808</v>
      </c>
      <c r="AB27" s="514"/>
      <c r="AC27" s="162"/>
      <c r="AD27" s="162"/>
      <c r="AE27" s="162"/>
      <c r="AF27" s="514"/>
      <c r="AG27" s="512"/>
      <c r="AH27" s="512"/>
      <c r="AI27" s="512"/>
      <c r="AJ27" s="512"/>
    </row>
    <row r="28" spans="1:36" ht="14.25" thickBot="1">
      <c r="A28" s="88"/>
      <c r="B28" s="514"/>
      <c r="C28" s="666" t="s">
        <v>1447</v>
      </c>
      <c r="D28" s="667"/>
      <c r="E28" s="667"/>
      <c r="F28" s="667"/>
      <c r="G28" s="667"/>
      <c r="H28" s="667"/>
      <c r="I28" s="667"/>
      <c r="J28" s="667"/>
      <c r="K28" s="667"/>
      <c r="L28" s="667"/>
      <c r="M28" s="667"/>
      <c r="N28" s="667"/>
      <c r="O28" s="668"/>
      <c r="P28" s="668"/>
      <c r="Q28" s="668"/>
      <c r="R28" s="668"/>
      <c r="S28" s="668" t="s">
        <v>164</v>
      </c>
      <c r="T28" s="669"/>
      <c r="U28" s="3273"/>
      <c r="V28" s="3273"/>
      <c r="W28" s="3273"/>
      <c r="X28" s="3273"/>
      <c r="Y28" s="3273"/>
      <c r="Z28" s="3274"/>
      <c r="AA28" s="818" t="s">
        <v>808</v>
      </c>
      <c r="AB28" s="514"/>
      <c r="AC28" s="162"/>
      <c r="AD28" s="162"/>
      <c r="AE28" s="162"/>
      <c r="AF28" s="514"/>
      <c r="AG28" s="512"/>
      <c r="AH28" s="512"/>
      <c r="AI28" s="512"/>
      <c r="AJ28" s="512"/>
    </row>
    <row r="29" spans="1:36" ht="14.25" thickBot="1">
      <c r="A29" s="513"/>
      <c r="B29" s="517"/>
      <c r="C29" s="670" t="s">
        <v>2072</v>
      </c>
      <c r="D29" s="671"/>
      <c r="E29" s="671"/>
      <c r="F29" s="671"/>
      <c r="G29" s="671"/>
      <c r="H29" s="671"/>
      <c r="I29" s="671"/>
      <c r="J29" s="671"/>
      <c r="K29" s="671"/>
      <c r="L29" s="671"/>
      <c r="M29" s="671"/>
      <c r="N29" s="671"/>
      <c r="O29" s="671"/>
      <c r="P29" s="672" t="s">
        <v>168</v>
      </c>
      <c r="Q29" s="671"/>
      <c r="R29" s="671"/>
      <c r="S29" s="671"/>
      <c r="T29" s="674"/>
      <c r="U29" s="3264" t="str">
        <f>IF(U27="","",U27/U28*100)</f>
        <v/>
      </c>
      <c r="V29" s="3264"/>
      <c r="W29" s="3264"/>
      <c r="X29" s="3264"/>
      <c r="Y29" s="3264"/>
      <c r="Z29" s="3265"/>
      <c r="AA29" s="818" t="s">
        <v>2071</v>
      </c>
      <c r="AB29" s="517"/>
      <c r="AC29" s="162"/>
      <c r="AD29" s="162"/>
      <c r="AE29" s="162"/>
      <c r="AF29" s="514"/>
      <c r="AG29" s="512"/>
      <c r="AH29" s="512"/>
      <c r="AI29" s="512"/>
      <c r="AJ29" s="512"/>
    </row>
    <row r="30" spans="1:36">
      <c r="A30" s="513"/>
      <c r="B30" s="801"/>
      <c r="C30" s="692" t="s">
        <v>2164</v>
      </c>
      <c r="D30" s="652"/>
      <c r="E30" s="652"/>
      <c r="F30" s="652"/>
      <c r="G30" s="652"/>
      <c r="H30" s="652"/>
      <c r="I30" s="652"/>
      <c r="J30" s="912" t="s">
        <v>1248</v>
      </c>
      <c r="K30" s="652" t="s">
        <v>2163</v>
      </c>
      <c r="L30" s="652"/>
      <c r="M30" s="912" t="s">
        <v>1248</v>
      </c>
      <c r="N30" s="652" t="s">
        <v>909</v>
      </c>
      <c r="O30" s="824"/>
      <c r="P30" s="824"/>
      <c r="Q30" s="652"/>
      <c r="R30" s="652"/>
      <c r="S30" s="652"/>
      <c r="T30" s="652"/>
      <c r="U30" s="652"/>
      <c r="V30" s="652"/>
      <c r="W30" s="652"/>
      <c r="X30" s="652"/>
      <c r="Y30" s="652"/>
      <c r="Z30" s="704"/>
      <c r="AA30" s="162"/>
      <c r="AB30" s="162"/>
      <c r="AC30" s="514"/>
      <c r="AD30" s="512"/>
      <c r="AE30" s="512"/>
      <c r="AF30" s="512"/>
      <c r="AG30" s="512"/>
    </row>
    <row r="31" spans="1:36">
      <c r="A31" s="513"/>
      <c r="B31" s="801"/>
      <c r="C31" s="854" t="s">
        <v>2165</v>
      </c>
      <c r="D31" s="855"/>
      <c r="E31" s="855"/>
      <c r="F31" s="855"/>
      <c r="G31" s="855"/>
      <c r="H31" s="855"/>
      <c r="I31" s="855"/>
      <c r="J31" s="931" t="s">
        <v>1248</v>
      </c>
      <c r="K31" s="855" t="s">
        <v>2163</v>
      </c>
      <c r="L31" s="855"/>
      <c r="M31" s="931" t="s">
        <v>1248</v>
      </c>
      <c r="N31" s="855" t="s">
        <v>909</v>
      </c>
      <c r="O31" s="703"/>
      <c r="P31" s="703"/>
      <c r="Q31" s="855"/>
      <c r="R31" s="855"/>
      <c r="S31" s="855"/>
      <c r="T31" s="855"/>
      <c r="U31" s="855"/>
      <c r="V31" s="855"/>
      <c r="W31" s="855"/>
      <c r="X31" s="855"/>
      <c r="Y31" s="855"/>
      <c r="Z31" s="678"/>
      <c r="AA31" s="162"/>
      <c r="AB31" s="162"/>
      <c r="AC31" s="514"/>
      <c r="AD31" s="512"/>
      <c r="AE31" s="512"/>
      <c r="AF31" s="512"/>
      <c r="AG31" s="512"/>
    </row>
    <row r="32" spans="1:36">
      <c r="A32" s="513"/>
      <c r="B32" s="517"/>
      <c r="C32" s="89" t="s">
        <v>2076</v>
      </c>
      <c r="D32" s="517"/>
      <c r="E32" s="517"/>
      <c r="F32" s="517"/>
      <c r="G32" s="517"/>
      <c r="H32" s="517"/>
      <c r="I32" s="517"/>
      <c r="J32" s="517"/>
      <c r="K32" s="517"/>
      <c r="L32" s="517"/>
      <c r="M32" s="517"/>
      <c r="N32" s="517"/>
      <c r="Q32" s="517"/>
      <c r="R32" s="517"/>
      <c r="S32" s="517"/>
      <c r="T32" s="517"/>
      <c r="U32" s="517"/>
      <c r="V32" s="517"/>
      <c r="W32" s="517"/>
      <c r="X32" s="801"/>
      <c r="Y32" s="517"/>
      <c r="Z32" s="517"/>
      <c r="AA32" s="517"/>
      <c r="AB32" s="162"/>
      <c r="AC32" s="162"/>
      <c r="AD32" s="162"/>
      <c r="AE32" s="514"/>
      <c r="AF32" s="512"/>
      <c r="AG32" s="512"/>
      <c r="AH32" s="512"/>
      <c r="AI32" s="512"/>
    </row>
    <row r="33" spans="1:36">
      <c r="A33" s="513"/>
      <c r="B33" s="517"/>
      <c r="C33" s="517"/>
      <c r="D33" s="517"/>
      <c r="E33" s="517"/>
      <c r="F33" s="517"/>
      <c r="G33" s="517"/>
      <c r="H33" s="517"/>
      <c r="I33" s="517"/>
      <c r="J33" s="517"/>
      <c r="K33" s="517"/>
      <c r="L33" s="517"/>
      <c r="M33" s="517"/>
      <c r="N33" s="517"/>
      <c r="O33" s="517"/>
      <c r="Q33" s="517"/>
      <c r="R33" s="517"/>
      <c r="S33" s="517"/>
      <c r="T33" s="517"/>
      <c r="U33" s="517"/>
      <c r="V33" s="517"/>
      <c r="W33" s="517"/>
      <c r="X33" s="517"/>
      <c r="Y33" s="517"/>
      <c r="Z33" s="517"/>
      <c r="AA33" s="517"/>
      <c r="AB33" s="162"/>
      <c r="AC33" s="162"/>
      <c r="AD33" s="162"/>
      <c r="AE33" s="514"/>
      <c r="AF33" s="512"/>
      <c r="AG33" s="512"/>
      <c r="AH33" s="512"/>
      <c r="AI33" s="512"/>
    </row>
    <row r="34" spans="1:36">
      <c r="A34" s="513"/>
      <c r="B34" s="517"/>
      <c r="C34" s="517"/>
      <c r="D34" s="517"/>
      <c r="E34" s="517"/>
      <c r="F34" s="517"/>
      <c r="G34" s="517"/>
      <c r="H34" s="517"/>
      <c r="I34" s="517"/>
      <c r="J34" s="517"/>
      <c r="K34" s="517"/>
      <c r="L34" s="517"/>
      <c r="M34" s="517"/>
      <c r="N34" s="517"/>
      <c r="O34" s="517"/>
      <c r="Q34" s="517"/>
      <c r="R34" s="517"/>
      <c r="S34" s="517"/>
      <c r="T34" s="517"/>
      <c r="U34" s="517"/>
      <c r="V34" s="517"/>
      <c r="W34" s="517"/>
      <c r="X34" s="517"/>
      <c r="Y34" s="517"/>
      <c r="Z34" s="517"/>
      <c r="AA34" s="517"/>
      <c r="AB34" s="162"/>
      <c r="AC34" s="162"/>
      <c r="AD34" s="162"/>
      <c r="AE34" s="514"/>
      <c r="AF34" s="512"/>
      <c r="AG34" s="512"/>
      <c r="AH34" s="512"/>
      <c r="AI34" s="512"/>
    </row>
    <row r="35" spans="1:36">
      <c r="A35" s="518" t="s">
        <v>2073</v>
      </c>
      <c r="B35" s="113"/>
      <c r="C35" s="113"/>
      <c r="D35" s="113"/>
      <c r="E35" s="113"/>
      <c r="F35" s="113"/>
      <c r="G35" s="113"/>
      <c r="H35" s="113"/>
      <c r="I35" s="113"/>
      <c r="J35" s="113"/>
      <c r="K35" s="113"/>
      <c r="L35" s="113"/>
      <c r="M35" s="113"/>
      <c r="N35" s="679" t="s">
        <v>2404</v>
      </c>
      <c r="O35" s="113"/>
      <c r="P35" s="113"/>
      <c r="Q35" s="113"/>
      <c r="R35" s="113"/>
      <c r="S35" s="113"/>
      <c r="T35" s="113"/>
      <c r="U35" s="113"/>
      <c r="V35" s="113"/>
      <c r="W35" s="113"/>
      <c r="X35" s="113"/>
      <c r="Y35" s="113"/>
      <c r="Z35" s="113"/>
      <c r="AA35" s="113"/>
      <c r="AB35" s="113"/>
      <c r="AC35" s="113"/>
      <c r="AD35" s="113"/>
      <c r="AE35" s="113"/>
      <c r="AF35" s="113"/>
      <c r="AG35" s="512"/>
      <c r="AH35" s="512"/>
      <c r="AI35" s="512"/>
    </row>
    <row r="36" spans="1:36" ht="14.25">
      <c r="A36" s="19"/>
      <c r="B36" s="514"/>
      <c r="C36" s="664" t="s">
        <v>1448</v>
      </c>
      <c r="D36" s="485"/>
      <c r="E36" s="485"/>
      <c r="F36" s="485"/>
      <c r="G36" s="485"/>
      <c r="H36" s="485"/>
      <c r="I36" s="485"/>
      <c r="J36" s="485"/>
      <c r="K36" s="485"/>
      <c r="L36" s="485"/>
      <c r="M36" s="485"/>
      <c r="N36" s="663"/>
      <c r="O36" s="486"/>
      <c r="P36" s="486"/>
      <c r="Q36" s="486"/>
      <c r="R36" s="486"/>
      <c r="S36" s="486" t="s">
        <v>2068</v>
      </c>
      <c r="T36" s="487"/>
      <c r="U36" s="3269"/>
      <c r="V36" s="3269"/>
      <c r="W36" s="3269"/>
      <c r="X36" s="3269"/>
      <c r="Y36" s="3269"/>
      <c r="Z36" s="3270"/>
      <c r="AA36" s="818" t="s">
        <v>808</v>
      </c>
      <c r="AB36" s="514"/>
      <c r="AC36" s="162"/>
      <c r="AD36" s="162"/>
      <c r="AE36" s="162"/>
      <c r="AF36" s="514"/>
      <c r="AG36" s="512"/>
      <c r="AH36" s="512"/>
      <c r="AI36" s="512"/>
      <c r="AJ36" s="512"/>
    </row>
    <row r="37" spans="1:36" ht="14.25" thickBot="1">
      <c r="A37" s="88"/>
      <c r="B37" s="514"/>
      <c r="C37" s="675" t="s">
        <v>1449</v>
      </c>
      <c r="D37" s="667"/>
      <c r="E37" s="667"/>
      <c r="F37" s="667"/>
      <c r="G37" s="667"/>
      <c r="H37" s="667"/>
      <c r="I37" s="667"/>
      <c r="J37" s="667"/>
      <c r="K37" s="667"/>
      <c r="L37" s="667"/>
      <c r="M37" s="667"/>
      <c r="N37" s="667"/>
      <c r="O37" s="668"/>
      <c r="P37" s="668"/>
      <c r="Q37" s="668"/>
      <c r="R37" s="668"/>
      <c r="S37" s="668" t="s">
        <v>164</v>
      </c>
      <c r="T37" s="669"/>
      <c r="U37" s="3273"/>
      <c r="V37" s="3273"/>
      <c r="W37" s="3273"/>
      <c r="X37" s="3273"/>
      <c r="Y37" s="3273"/>
      <c r="Z37" s="3274"/>
      <c r="AA37" s="818" t="s">
        <v>808</v>
      </c>
      <c r="AB37" s="514"/>
      <c r="AC37" s="162"/>
      <c r="AD37" s="162"/>
      <c r="AE37" s="162"/>
      <c r="AF37" s="514"/>
      <c r="AG37" s="512"/>
      <c r="AH37" s="512"/>
      <c r="AI37" s="512"/>
      <c r="AJ37" s="512"/>
    </row>
    <row r="38" spans="1:36" ht="14.25" thickBot="1">
      <c r="A38" s="513"/>
      <c r="B38" s="517"/>
      <c r="C38" s="670" t="s">
        <v>2072</v>
      </c>
      <c r="D38" s="671"/>
      <c r="E38" s="671"/>
      <c r="F38" s="671"/>
      <c r="G38" s="671"/>
      <c r="H38" s="671"/>
      <c r="I38" s="671"/>
      <c r="J38" s="671"/>
      <c r="K38" s="671"/>
      <c r="L38" s="671"/>
      <c r="M38" s="671"/>
      <c r="N38" s="671"/>
      <c r="O38" s="671"/>
      <c r="P38" s="672" t="s">
        <v>168</v>
      </c>
      <c r="Q38" s="671"/>
      <c r="R38" s="671"/>
      <c r="S38" s="671"/>
      <c r="T38" s="674"/>
      <c r="U38" s="3264" t="str">
        <f>IF(U36="","",U36/U37*100)</f>
        <v/>
      </c>
      <c r="V38" s="3264"/>
      <c r="W38" s="3264"/>
      <c r="X38" s="3264"/>
      <c r="Y38" s="3264"/>
      <c r="Z38" s="3265"/>
      <c r="AA38" s="818" t="s">
        <v>2071</v>
      </c>
      <c r="AB38" s="517"/>
      <c r="AC38" s="162"/>
      <c r="AD38" s="162"/>
      <c r="AE38" s="162"/>
      <c r="AF38" s="514"/>
      <c r="AG38" s="512"/>
      <c r="AH38" s="512"/>
      <c r="AI38" s="512"/>
      <c r="AJ38" s="512"/>
    </row>
    <row r="39" spans="1:36">
      <c r="A39" s="513"/>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row>
    <row r="40" spans="1:36">
      <c r="A40" s="518" t="s">
        <v>2074</v>
      </c>
      <c r="B40" s="512"/>
      <c r="C40" s="512"/>
      <c r="D40" s="512"/>
      <c r="E40" s="512"/>
      <c r="F40" s="512"/>
      <c r="G40" s="512"/>
      <c r="H40" s="512"/>
      <c r="I40" s="512"/>
      <c r="J40" s="512"/>
      <c r="K40" s="512"/>
      <c r="L40" s="512"/>
      <c r="M40" s="512"/>
      <c r="O40" s="512"/>
      <c r="P40" s="512"/>
      <c r="Q40" s="512"/>
      <c r="R40" s="512"/>
      <c r="S40" s="512"/>
      <c r="T40" s="512"/>
      <c r="U40" s="512"/>
      <c r="V40" s="512"/>
      <c r="W40" s="512"/>
      <c r="X40" s="512"/>
      <c r="Y40" s="512"/>
      <c r="Z40" s="512"/>
      <c r="AA40" s="512"/>
      <c r="AB40" s="512"/>
      <c r="AC40" s="512"/>
      <c r="AD40" s="512"/>
      <c r="AE40" s="512"/>
      <c r="AF40" s="512"/>
      <c r="AG40" s="512"/>
      <c r="AH40" s="512"/>
      <c r="AI40" s="512"/>
    </row>
    <row r="41" spans="1:36">
      <c r="A41" s="518"/>
      <c r="B41" s="512" t="s">
        <v>1450</v>
      </c>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row>
    <row r="42" spans="1:36">
      <c r="A42" s="518"/>
      <c r="B42" s="512"/>
      <c r="C42" s="491"/>
      <c r="D42" s="492"/>
      <c r="E42" s="492"/>
      <c r="F42" s="492"/>
      <c r="G42" s="492"/>
      <c r="H42" s="492"/>
      <c r="I42" s="492"/>
      <c r="J42" s="493"/>
      <c r="K42" s="1010" t="s">
        <v>819</v>
      </c>
      <c r="L42" s="1011"/>
      <c r="M42" s="1011"/>
      <c r="N42" s="1011"/>
      <c r="O42" s="1011"/>
      <c r="P42" s="1011"/>
      <c r="Q42" s="1419"/>
      <c r="R42" s="1010" t="s">
        <v>763</v>
      </c>
      <c r="S42" s="1011"/>
      <c r="T42" s="1011"/>
      <c r="U42" s="1011"/>
      <c r="V42" s="1011"/>
      <c r="W42" s="1011"/>
      <c r="X42" s="1011"/>
      <c r="Y42" s="1011"/>
      <c r="Z42" s="1011"/>
      <c r="AA42" s="1011"/>
      <c r="AB42" s="1011"/>
      <c r="AC42" s="1011"/>
      <c r="AD42" s="1011"/>
      <c r="AE42" s="1011"/>
      <c r="AF42" s="1011"/>
      <c r="AG42" s="1011"/>
      <c r="AH42" s="1011"/>
      <c r="AI42" s="1419"/>
    </row>
    <row r="43" spans="1:36">
      <c r="A43" s="518"/>
      <c r="B43" s="512"/>
      <c r="C43" s="3245" t="s">
        <v>760</v>
      </c>
      <c r="D43" s="3246"/>
      <c r="E43" s="3246"/>
      <c r="F43" s="3246"/>
      <c r="G43" s="3246"/>
      <c r="H43" s="3246"/>
      <c r="I43" s="3246"/>
      <c r="J43" s="3247"/>
      <c r="K43" s="3239"/>
      <c r="L43" s="3240"/>
      <c r="M43" s="3240"/>
      <c r="N43" s="3240"/>
      <c r="O43" s="3240"/>
      <c r="P43" s="3240"/>
      <c r="Q43" s="3241"/>
      <c r="R43" s="3242"/>
      <c r="S43" s="3243"/>
      <c r="T43" s="3243"/>
      <c r="U43" s="3243"/>
      <c r="V43" s="3243"/>
      <c r="W43" s="3243"/>
      <c r="X43" s="3243"/>
      <c r="Y43" s="3243"/>
      <c r="Z43" s="3243"/>
      <c r="AA43" s="3243"/>
      <c r="AB43" s="3243"/>
      <c r="AC43" s="3243"/>
      <c r="AD43" s="3243"/>
      <c r="AE43" s="3243"/>
      <c r="AF43" s="3243"/>
      <c r="AG43" s="3243"/>
      <c r="AH43" s="3243"/>
      <c r="AI43" s="3244"/>
    </row>
    <row r="44" spans="1:36">
      <c r="A44" s="518"/>
      <c r="B44" s="512"/>
      <c r="C44" s="3245" t="s">
        <v>761</v>
      </c>
      <c r="D44" s="3246"/>
      <c r="E44" s="3246"/>
      <c r="F44" s="3246"/>
      <c r="G44" s="3246"/>
      <c r="H44" s="3246"/>
      <c r="I44" s="3246"/>
      <c r="J44" s="3247"/>
      <c r="K44" s="3239"/>
      <c r="L44" s="3240"/>
      <c r="M44" s="3240"/>
      <c r="N44" s="3240"/>
      <c r="O44" s="3240"/>
      <c r="P44" s="3240"/>
      <c r="Q44" s="3241"/>
      <c r="R44" s="3242"/>
      <c r="S44" s="3243"/>
      <c r="T44" s="3243"/>
      <c r="U44" s="3243"/>
      <c r="V44" s="3243"/>
      <c r="W44" s="3243"/>
      <c r="X44" s="3243"/>
      <c r="Y44" s="3243"/>
      <c r="Z44" s="3243"/>
      <c r="AA44" s="3243"/>
      <c r="AB44" s="3243"/>
      <c r="AC44" s="3243"/>
      <c r="AD44" s="3243"/>
      <c r="AE44" s="3243"/>
      <c r="AF44" s="3243"/>
      <c r="AG44" s="3243"/>
      <c r="AH44" s="3243"/>
      <c r="AI44" s="3244"/>
    </row>
    <row r="45" spans="1:36">
      <c r="A45" s="518"/>
      <c r="B45" s="512"/>
      <c r="C45" s="3245" t="s">
        <v>762</v>
      </c>
      <c r="D45" s="3246"/>
      <c r="E45" s="3246"/>
      <c r="F45" s="3246"/>
      <c r="G45" s="3246"/>
      <c r="H45" s="3246"/>
      <c r="I45" s="3246"/>
      <c r="J45" s="3247"/>
      <c r="K45" s="3239"/>
      <c r="L45" s="3240"/>
      <c r="M45" s="3240"/>
      <c r="N45" s="3240"/>
      <c r="O45" s="3240"/>
      <c r="P45" s="3240"/>
      <c r="Q45" s="3241"/>
      <c r="R45" s="3242"/>
      <c r="S45" s="3243"/>
      <c r="T45" s="3243"/>
      <c r="U45" s="3243"/>
      <c r="V45" s="3243"/>
      <c r="W45" s="3243"/>
      <c r="X45" s="3243"/>
      <c r="Y45" s="3243"/>
      <c r="Z45" s="3243"/>
      <c r="AA45" s="3243"/>
      <c r="AB45" s="3243"/>
      <c r="AC45" s="3243"/>
      <c r="AD45" s="3243"/>
      <c r="AE45" s="3243"/>
      <c r="AF45" s="3243"/>
      <c r="AG45" s="3243"/>
      <c r="AH45" s="3243"/>
      <c r="AI45" s="3244"/>
    </row>
    <row r="46" spans="1:36">
      <c r="A46" s="518"/>
      <c r="B46" s="512"/>
      <c r="C46" s="3266" t="s">
        <v>1257</v>
      </c>
      <c r="D46" s="3267"/>
      <c r="E46" s="3267"/>
      <c r="F46" s="3267"/>
      <c r="G46" s="3267"/>
      <c r="H46" s="3267"/>
      <c r="I46" s="3267"/>
      <c r="J46" s="3268"/>
      <c r="K46" s="3239"/>
      <c r="L46" s="3240"/>
      <c r="M46" s="3240"/>
      <c r="N46" s="3240"/>
      <c r="O46" s="3240"/>
      <c r="P46" s="3240"/>
      <c r="Q46" s="3241"/>
      <c r="R46" s="3242"/>
      <c r="S46" s="3243"/>
      <c r="T46" s="3243"/>
      <c r="U46" s="3243"/>
      <c r="V46" s="3243"/>
      <c r="W46" s="3243"/>
      <c r="X46" s="3243"/>
      <c r="Y46" s="3243"/>
      <c r="Z46" s="3243"/>
      <c r="AA46" s="3243"/>
      <c r="AB46" s="3243"/>
      <c r="AC46" s="3243"/>
      <c r="AD46" s="3243"/>
      <c r="AE46" s="3243"/>
      <c r="AF46" s="3243"/>
      <c r="AG46" s="3243"/>
      <c r="AH46" s="3243"/>
      <c r="AI46" s="3244"/>
    </row>
    <row r="47" spans="1:36" s="524" customFormat="1">
      <c r="A47" s="247"/>
      <c r="B47" s="151"/>
      <c r="C47" s="638"/>
      <c r="D47" s="638"/>
      <c r="E47" s="638"/>
      <c r="F47" s="638"/>
      <c r="G47" s="638"/>
      <c r="H47" s="638"/>
      <c r="I47" s="638"/>
      <c r="J47" s="638"/>
      <c r="K47" s="639"/>
      <c r="L47" s="639"/>
      <c r="M47" s="639"/>
      <c r="N47" s="639"/>
      <c r="O47" s="639"/>
      <c r="P47" s="639"/>
      <c r="Q47" s="639"/>
      <c r="R47" s="774"/>
      <c r="S47" s="774"/>
      <c r="T47" s="774"/>
      <c r="U47" s="774"/>
      <c r="V47" s="774"/>
      <c r="W47" s="774"/>
      <c r="X47" s="774"/>
      <c r="Y47" s="774"/>
      <c r="Z47" s="774"/>
      <c r="AA47" s="774"/>
      <c r="AB47" s="774"/>
      <c r="AC47" s="774"/>
      <c r="AD47" s="774"/>
      <c r="AE47" s="774"/>
      <c r="AF47" s="774"/>
      <c r="AG47" s="774"/>
      <c r="AH47" s="774"/>
      <c r="AI47" s="774"/>
    </row>
    <row r="48" spans="1:36">
      <c r="A48" s="518"/>
      <c r="B48" s="512" t="s">
        <v>764</v>
      </c>
      <c r="C48" s="512"/>
      <c r="D48" s="512"/>
      <c r="E48" s="512"/>
      <c r="F48" s="512"/>
      <c r="G48" s="512"/>
      <c r="H48" s="679" t="s">
        <v>2403</v>
      </c>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row>
    <row r="49" spans="1:41">
      <c r="A49" s="514"/>
      <c r="C49" s="911" t="s">
        <v>1248</v>
      </c>
      <c r="D49" s="517" t="s">
        <v>491</v>
      </c>
      <c r="E49" s="521"/>
      <c r="F49" s="911" t="s">
        <v>1248</v>
      </c>
      <c r="G49" s="517" t="s">
        <v>492</v>
      </c>
      <c r="H49" s="517"/>
    </row>
    <row r="50" spans="1:41">
      <c r="A50" s="517"/>
      <c r="C50" s="514" t="s">
        <v>2077</v>
      </c>
      <c r="F50" s="514"/>
      <c r="G50" s="517"/>
      <c r="H50" s="517"/>
    </row>
    <row r="51" spans="1:41">
      <c r="A51" s="514"/>
      <c r="B51" s="514"/>
      <c r="C51" s="3236" t="s">
        <v>842</v>
      </c>
      <c r="D51" s="3237"/>
      <c r="E51" s="3237"/>
      <c r="F51" s="3237"/>
      <c r="G51" s="3238"/>
      <c r="H51" s="3262"/>
      <c r="I51" s="3262"/>
      <c r="J51" s="3262"/>
      <c r="K51" s="3262"/>
      <c r="L51" s="3262"/>
      <c r="M51" s="3262"/>
      <c r="N51" s="3262"/>
      <c r="O51" s="3262"/>
      <c r="P51" s="3262"/>
      <c r="Q51" s="3262"/>
      <c r="R51" s="3262"/>
      <c r="S51" s="3262"/>
      <c r="T51" s="3262"/>
      <c r="U51" s="3262"/>
      <c r="V51" s="3262"/>
      <c r="W51" s="3262"/>
      <c r="X51" s="3262"/>
      <c r="Y51" s="3262"/>
      <c r="Z51" s="3262"/>
      <c r="AA51" s="3262"/>
      <c r="AB51" s="3262"/>
      <c r="AC51" s="3263"/>
    </row>
    <row r="52" spans="1:41">
      <c r="A52" s="514"/>
      <c r="B52" s="514"/>
      <c r="C52" s="3236" t="s">
        <v>843</v>
      </c>
      <c r="D52" s="3237"/>
      <c r="E52" s="3237"/>
      <c r="F52" s="3237"/>
      <c r="G52" s="3238"/>
      <c r="H52" s="3260"/>
      <c r="I52" s="3261"/>
      <c r="J52" s="3261"/>
      <c r="K52" s="3261"/>
      <c r="L52" s="3261"/>
      <c r="M52" s="3261"/>
      <c r="N52" s="676" t="s">
        <v>808</v>
      </c>
      <c r="O52" s="676"/>
      <c r="P52" s="676"/>
      <c r="Q52" s="676"/>
      <c r="R52" s="676"/>
      <c r="S52" s="855"/>
      <c r="T52" s="663"/>
      <c r="U52" s="663"/>
      <c r="V52" s="663"/>
      <c r="W52" s="663"/>
      <c r="X52" s="663"/>
      <c r="Y52" s="663"/>
      <c r="Z52" s="663"/>
      <c r="AA52" s="663"/>
      <c r="AB52" s="663"/>
      <c r="AC52" s="677"/>
    </row>
    <row r="53" spans="1:41">
      <c r="A53" s="514"/>
      <c r="B53" s="514"/>
      <c r="C53" s="3254" t="s">
        <v>844</v>
      </c>
      <c r="D53" s="3255"/>
      <c r="E53" s="3255"/>
      <c r="F53" s="3255"/>
      <c r="G53" s="3256"/>
      <c r="H53" s="3252"/>
      <c r="I53" s="3253"/>
      <c r="J53" s="3253"/>
      <c r="K53" s="3253"/>
      <c r="L53" s="663" t="s">
        <v>419</v>
      </c>
      <c r="M53" s="3253"/>
      <c r="N53" s="3253"/>
      <c r="O53" s="663" t="s">
        <v>420</v>
      </c>
      <c r="P53" s="3253"/>
      <c r="Q53" s="3253"/>
      <c r="R53" s="663" t="s">
        <v>421</v>
      </c>
      <c r="S53" s="663"/>
      <c r="T53" s="663"/>
      <c r="U53" s="663"/>
      <c r="V53" s="663"/>
      <c r="W53" s="663"/>
      <c r="X53" s="663"/>
      <c r="Y53" s="663"/>
      <c r="Z53" s="663"/>
      <c r="AA53" s="663"/>
      <c r="AB53" s="663"/>
      <c r="AC53" s="677"/>
    </row>
    <row r="54" spans="1:41">
      <c r="C54" s="3254" t="s">
        <v>845</v>
      </c>
      <c r="D54" s="3255"/>
      <c r="E54" s="3255"/>
      <c r="F54" s="3255"/>
      <c r="G54" s="3256"/>
      <c r="H54" s="3257"/>
      <c r="I54" s="3258"/>
      <c r="J54" s="3258"/>
      <c r="K54" s="3258"/>
      <c r="L54" s="3258"/>
      <c r="M54" s="3258"/>
      <c r="N54" s="3258"/>
      <c r="O54" s="3258"/>
      <c r="P54" s="3258"/>
      <c r="Q54" s="3258"/>
      <c r="R54" s="3258"/>
      <c r="S54" s="3258"/>
      <c r="T54" s="3258"/>
      <c r="U54" s="3258"/>
      <c r="V54" s="3258"/>
      <c r="W54" s="3258"/>
      <c r="X54" s="3258"/>
      <c r="Y54" s="3258"/>
      <c r="Z54" s="3258"/>
      <c r="AA54" s="3258"/>
      <c r="AB54" s="3258"/>
      <c r="AC54" s="3259"/>
      <c r="AJ54" s="162"/>
      <c r="AK54" s="514"/>
      <c r="AL54" s="512"/>
      <c r="AM54" s="512"/>
      <c r="AN54" s="512"/>
      <c r="AO54" s="512"/>
    </row>
    <row r="55" spans="1:41">
      <c r="A55" s="513"/>
      <c r="B55" s="801"/>
      <c r="C55" s="692" t="s">
        <v>2164</v>
      </c>
      <c r="D55" s="652"/>
      <c r="E55" s="652"/>
      <c r="F55" s="652"/>
      <c r="G55" s="652"/>
      <c r="H55" s="652"/>
      <c r="I55" s="652"/>
      <c r="J55" s="912" t="s">
        <v>1248</v>
      </c>
      <c r="K55" s="652" t="s">
        <v>2163</v>
      </c>
      <c r="L55" s="652"/>
      <c r="M55" s="912" t="s">
        <v>1248</v>
      </c>
      <c r="N55" s="652" t="s">
        <v>909</v>
      </c>
      <c r="O55" s="824"/>
      <c r="P55" s="824"/>
      <c r="Q55" s="652"/>
      <c r="R55" s="652"/>
      <c r="S55" s="652"/>
      <c r="T55" s="652"/>
      <c r="U55" s="652"/>
      <c r="V55" s="652"/>
      <c r="W55" s="652"/>
      <c r="X55" s="652"/>
      <c r="Y55" s="652"/>
      <c r="Z55" s="652"/>
      <c r="AA55" s="652"/>
      <c r="AB55" s="652"/>
      <c r="AC55" s="704"/>
      <c r="AD55" s="162"/>
      <c r="AE55" s="162"/>
      <c r="AF55" s="514"/>
      <c r="AG55" s="512"/>
      <c r="AH55" s="512"/>
      <c r="AI55" s="512"/>
      <c r="AJ55" s="512"/>
    </row>
    <row r="56" spans="1:41">
      <c r="A56" s="513"/>
      <c r="B56" s="801"/>
      <c r="C56" s="854" t="s">
        <v>2165</v>
      </c>
      <c r="D56" s="855"/>
      <c r="E56" s="855"/>
      <c r="F56" s="855"/>
      <c r="G56" s="855"/>
      <c r="H56" s="855"/>
      <c r="I56" s="855"/>
      <c r="J56" s="931" t="s">
        <v>1248</v>
      </c>
      <c r="K56" s="855" t="s">
        <v>2163</v>
      </c>
      <c r="L56" s="855"/>
      <c r="M56" s="931" t="s">
        <v>1248</v>
      </c>
      <c r="N56" s="855" t="s">
        <v>909</v>
      </c>
      <c r="O56" s="703"/>
      <c r="P56" s="703"/>
      <c r="Q56" s="855"/>
      <c r="R56" s="855"/>
      <c r="S56" s="855"/>
      <c r="T56" s="855"/>
      <c r="U56" s="855"/>
      <c r="V56" s="855"/>
      <c r="W56" s="855"/>
      <c r="X56" s="855"/>
      <c r="Y56" s="855"/>
      <c r="Z56" s="855"/>
      <c r="AA56" s="855"/>
      <c r="AB56" s="855"/>
      <c r="AC56" s="678"/>
      <c r="AD56" s="162"/>
      <c r="AE56" s="162"/>
      <c r="AF56" s="514"/>
      <c r="AG56" s="512"/>
      <c r="AH56" s="512"/>
      <c r="AI56" s="512"/>
      <c r="AJ56" s="512"/>
    </row>
    <row r="57" spans="1:41">
      <c r="A57" s="514"/>
      <c r="B57" s="514"/>
      <c r="C57" s="89" t="s">
        <v>2076</v>
      </c>
      <c r="D57" s="514"/>
      <c r="E57" s="514"/>
      <c r="F57" s="514"/>
      <c r="G57" s="514"/>
      <c r="H57" s="522"/>
      <c r="I57" s="517"/>
      <c r="J57" s="522"/>
      <c r="K57" s="522"/>
      <c r="L57" s="522"/>
      <c r="M57" s="522"/>
      <c r="N57" s="522"/>
      <c r="O57" s="522"/>
      <c r="P57" s="522"/>
      <c r="Q57" s="522"/>
      <c r="R57" s="522"/>
      <c r="S57" s="149"/>
      <c r="T57" s="514"/>
      <c r="U57" s="514"/>
      <c r="V57" s="514"/>
      <c r="W57" s="514"/>
      <c r="X57" s="514"/>
      <c r="Y57" s="514"/>
      <c r="Z57" s="514"/>
      <c r="AA57" s="514"/>
      <c r="AB57" s="514"/>
      <c r="AC57" s="514"/>
      <c r="AD57" s="514"/>
      <c r="AE57" s="514"/>
      <c r="AF57" s="514"/>
      <c r="AG57" s="514"/>
      <c r="AH57" s="514"/>
      <c r="AI57" s="514"/>
    </row>
    <row r="58" spans="1:41">
      <c r="A58" s="517"/>
      <c r="B58" s="517"/>
      <c r="C58" s="517"/>
      <c r="D58" s="517"/>
      <c r="E58" s="517"/>
      <c r="F58" s="517"/>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2"/>
      <c r="AG58" s="512"/>
      <c r="AH58" s="512"/>
      <c r="AI58" s="512"/>
    </row>
    <row r="59" spans="1:41">
      <c r="A59" s="518" t="s">
        <v>1451</v>
      </c>
      <c r="B59" s="512"/>
      <c r="C59" s="512"/>
      <c r="D59" s="512"/>
      <c r="E59" s="512"/>
      <c r="F59" s="512"/>
      <c r="G59" s="512"/>
      <c r="H59" s="512"/>
      <c r="I59" s="512"/>
      <c r="J59" s="512"/>
      <c r="K59" s="512"/>
      <c r="L59" s="512"/>
      <c r="M59" s="512"/>
      <c r="N59" s="512"/>
      <c r="O59" s="512"/>
      <c r="P59" s="512"/>
      <c r="Q59" s="512"/>
      <c r="R59" s="512"/>
      <c r="S59" s="512"/>
      <c r="T59" s="512"/>
      <c r="U59" s="512"/>
      <c r="V59" s="512"/>
      <c r="W59" s="512"/>
      <c r="X59" s="113"/>
      <c r="Y59" s="113"/>
      <c r="Z59" s="113"/>
      <c r="AA59" s="113"/>
      <c r="AB59" s="113"/>
      <c r="AC59" s="113"/>
      <c r="AD59" s="113"/>
      <c r="AE59" s="113"/>
      <c r="AF59" s="113"/>
      <c r="AG59" s="113"/>
      <c r="AH59" s="113"/>
      <c r="AI59" s="113"/>
      <c r="AJ59" s="518"/>
    </row>
    <row r="60" spans="1:41">
      <c r="B60" s="3012" t="s">
        <v>846</v>
      </c>
      <c r="C60" s="3012"/>
      <c r="D60" s="3012"/>
      <c r="E60" s="3012"/>
      <c r="F60" s="3012"/>
      <c r="G60" s="3012"/>
      <c r="H60" s="3012"/>
      <c r="I60" s="3012"/>
      <c r="J60" s="3012"/>
      <c r="K60" s="3012"/>
      <c r="L60" s="3012"/>
      <c r="M60" s="3012"/>
      <c r="N60" s="3249"/>
      <c r="O60" s="3250"/>
      <c r="P60" s="3250"/>
      <c r="Q60" s="3250"/>
      <c r="R60" s="3250"/>
      <c r="S60" s="3251"/>
      <c r="T60" s="163" t="s">
        <v>808</v>
      </c>
      <c r="U60" s="517"/>
      <c r="V60" s="517"/>
      <c r="W60" s="517"/>
      <c r="X60" s="517"/>
      <c r="Y60" s="517"/>
      <c r="Z60" s="517"/>
      <c r="AA60" s="517"/>
      <c r="AB60" s="517"/>
      <c r="AC60" s="517"/>
      <c r="AD60" s="517"/>
      <c r="AE60" s="517"/>
      <c r="AF60" s="512"/>
      <c r="AG60" s="512"/>
      <c r="AH60" s="512"/>
      <c r="AI60" s="512"/>
    </row>
    <row r="61" spans="1:41">
      <c r="A61" s="513"/>
      <c r="B61" s="512"/>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row>
    <row r="62" spans="1:41">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512"/>
      <c r="AG62" s="512"/>
      <c r="AH62" s="512"/>
      <c r="AI62" s="512"/>
    </row>
    <row r="63" spans="1:41">
      <c r="A63" s="517"/>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2"/>
      <c r="AG63" s="512"/>
      <c r="AH63" s="512"/>
      <c r="AI63" s="512"/>
    </row>
    <row r="64" spans="1:41">
      <c r="A64" s="513"/>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row>
    <row r="65" spans="1:35">
      <c r="A65" s="161"/>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row>
    <row r="66" spans="1:35">
      <c r="A66" s="513"/>
      <c r="B66" s="512"/>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row>
    <row r="67" spans="1:35">
      <c r="A67" s="513"/>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row>
    <row r="68" spans="1:35">
      <c r="A68" s="512"/>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row>
    <row r="69" spans="1:35">
      <c r="A69" s="512"/>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row>
    <row r="70" spans="1:35">
      <c r="A70" s="512"/>
      <c r="B70" s="512"/>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row>
    <row r="71" spans="1:35">
      <c r="A71" s="512"/>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row>
    <row r="72" spans="1:35">
      <c r="A72" s="512"/>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row>
    <row r="73" spans="1:35">
      <c r="A73" s="512"/>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row>
    <row r="74" spans="1:35">
      <c r="A74" s="512"/>
      <c r="B74" s="512"/>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row>
    <row r="75" spans="1:35">
      <c r="A75" s="512"/>
      <c r="B75" s="512"/>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row>
    <row r="76" spans="1:35">
      <c r="A76" s="512"/>
      <c r="B76" s="512"/>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row>
  </sheetData>
  <mergeCells count="39">
    <mergeCell ref="U28:Z28"/>
    <mergeCell ref="U37:Z37"/>
    <mergeCell ref="K42:Q42"/>
    <mergeCell ref="K43:Q43"/>
    <mergeCell ref="U36:Z36"/>
    <mergeCell ref="U29:Z29"/>
    <mergeCell ref="U27:Z27"/>
    <mergeCell ref="U19:Z19"/>
    <mergeCell ref="U20:Z20"/>
    <mergeCell ref="U21:Z21"/>
    <mergeCell ref="U22:Z22"/>
    <mergeCell ref="U23:Z23"/>
    <mergeCell ref="C12:AG14"/>
    <mergeCell ref="B60:M60"/>
    <mergeCell ref="N60:S60"/>
    <mergeCell ref="C52:G52"/>
    <mergeCell ref="H53:I53"/>
    <mergeCell ref="J53:K53"/>
    <mergeCell ref="M53:N53"/>
    <mergeCell ref="P53:Q53"/>
    <mergeCell ref="C53:G53"/>
    <mergeCell ref="C54:G54"/>
    <mergeCell ref="H54:AC54"/>
    <mergeCell ref="H52:M52"/>
    <mergeCell ref="H51:AC51"/>
    <mergeCell ref="R45:AI45"/>
    <mergeCell ref="U38:Z38"/>
    <mergeCell ref="C46:J46"/>
    <mergeCell ref="C51:G51"/>
    <mergeCell ref="K46:Q46"/>
    <mergeCell ref="R46:AI46"/>
    <mergeCell ref="C45:J45"/>
    <mergeCell ref="R42:AI42"/>
    <mergeCell ref="R43:AI43"/>
    <mergeCell ref="K44:Q44"/>
    <mergeCell ref="K45:Q45"/>
    <mergeCell ref="R44:AI44"/>
    <mergeCell ref="C43:J43"/>
    <mergeCell ref="C44:J44"/>
  </mergeCells>
  <phoneticPr fontId="5"/>
  <dataValidations count="1">
    <dataValidation type="list" allowBlank="1" showInputMessage="1" showErrorMessage="1" sqref="C3:C4 L4:L7 N10:N11 K10:K11 M30:M31 J55:J56 C49 F49 J30:J31 M55:M56">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J44"/>
  <sheetViews>
    <sheetView view="pageBreakPreview" zoomScaleNormal="100" zoomScaleSheetLayoutView="100" workbookViewId="0"/>
  </sheetViews>
  <sheetFormatPr defaultColWidth="2.625" defaultRowHeight="13.5"/>
  <cols>
    <col min="1" max="16384" width="2.625" style="637"/>
  </cols>
  <sheetData>
    <row r="1" spans="1:36" ht="14.25">
      <c r="A1" s="515" t="s">
        <v>1034</v>
      </c>
      <c r="B1" s="515"/>
      <c r="C1" s="515"/>
      <c r="D1" s="515"/>
      <c r="E1" s="831"/>
      <c r="F1" s="831"/>
      <c r="G1" s="831"/>
      <c r="H1" s="831"/>
    </row>
    <row r="2" spans="1:36">
      <c r="A2" s="518" t="s">
        <v>2101</v>
      </c>
      <c r="B2" s="518"/>
      <c r="C2" s="518"/>
      <c r="D2" s="518"/>
      <c r="E2" s="831"/>
      <c r="F2" s="831"/>
      <c r="G2" s="831"/>
      <c r="H2" s="831"/>
    </row>
    <row r="3" spans="1:36" ht="13.5" customHeight="1">
      <c r="A3" s="3298" t="s">
        <v>847</v>
      </c>
      <c r="B3" s="3299"/>
      <c r="C3" s="3299"/>
      <c r="D3" s="3299"/>
      <c r="E3" s="3300"/>
      <c r="F3" s="3301" t="s">
        <v>849</v>
      </c>
      <c r="G3" s="3302"/>
      <c r="H3" s="3302"/>
      <c r="I3" s="3302"/>
      <c r="J3" s="3302"/>
      <c r="K3" s="3302"/>
      <c r="L3" s="3302"/>
      <c r="M3" s="3302"/>
      <c r="N3" s="3303"/>
      <c r="O3" s="3298" t="s">
        <v>2398</v>
      </c>
      <c r="P3" s="3299"/>
      <c r="Q3" s="3299"/>
      <c r="R3" s="3299"/>
      <c r="S3" s="3300"/>
      <c r="T3" s="3294" t="s">
        <v>2080</v>
      </c>
      <c r="U3" s="3295"/>
      <c r="V3" s="3295"/>
      <c r="W3" s="3295"/>
      <c r="X3" s="3296"/>
      <c r="Y3" s="3298" t="s">
        <v>850</v>
      </c>
      <c r="Z3" s="3299"/>
      <c r="AA3" s="3299"/>
      <c r="AB3" s="3300"/>
      <c r="AC3" s="3298" t="s">
        <v>853</v>
      </c>
      <c r="AD3" s="3299"/>
      <c r="AE3" s="3299"/>
      <c r="AF3" s="3300"/>
      <c r="AG3" s="3298" t="s">
        <v>852</v>
      </c>
      <c r="AH3" s="3299"/>
      <c r="AI3" s="3300"/>
      <c r="AJ3" s="514"/>
    </row>
    <row r="4" spans="1:36">
      <c r="A4" s="2692" t="s">
        <v>848</v>
      </c>
      <c r="B4" s="3290"/>
      <c r="C4" s="3290"/>
      <c r="D4" s="3290"/>
      <c r="E4" s="2693"/>
      <c r="F4" s="3291" t="s">
        <v>2399</v>
      </c>
      <c r="G4" s="3292"/>
      <c r="H4" s="3292"/>
      <c r="I4" s="3292"/>
      <c r="J4" s="3292"/>
      <c r="K4" s="3292"/>
      <c r="L4" s="3292"/>
      <c r="M4" s="3292"/>
      <c r="N4" s="3293"/>
      <c r="O4" s="2692" t="s">
        <v>2397</v>
      </c>
      <c r="P4" s="3290"/>
      <c r="Q4" s="3290"/>
      <c r="R4" s="3290"/>
      <c r="S4" s="2693"/>
      <c r="T4" s="1145"/>
      <c r="U4" s="3297"/>
      <c r="V4" s="3297"/>
      <c r="W4" s="3297"/>
      <c r="X4" s="1147"/>
      <c r="Y4" s="2692" t="s">
        <v>851</v>
      </c>
      <c r="Z4" s="3290"/>
      <c r="AA4" s="3290"/>
      <c r="AB4" s="2693"/>
      <c r="AC4" s="2692"/>
      <c r="AD4" s="3290"/>
      <c r="AE4" s="3290"/>
      <c r="AF4" s="2693"/>
      <c r="AG4" s="2692"/>
      <c r="AH4" s="3290"/>
      <c r="AI4" s="2693"/>
      <c r="AJ4" s="514"/>
    </row>
    <row r="5" spans="1:36" ht="20.25" customHeight="1">
      <c r="A5" s="3280"/>
      <c r="B5" s="3280"/>
      <c r="C5" s="3280"/>
      <c r="D5" s="3280"/>
      <c r="E5" s="3280"/>
      <c r="F5" s="3280"/>
      <c r="G5" s="3282"/>
      <c r="H5" s="3282"/>
      <c r="I5" s="3282"/>
      <c r="J5" s="3282"/>
      <c r="K5" s="3282"/>
      <c r="L5" s="3282"/>
      <c r="M5" s="3282"/>
      <c r="N5" s="3282"/>
      <c r="O5" s="3284"/>
      <c r="P5" s="3285"/>
      <c r="Q5" s="3285"/>
      <c r="R5" s="3285"/>
      <c r="S5" s="3286"/>
      <c r="T5" s="3276"/>
      <c r="U5" s="3276"/>
      <c r="V5" s="3276"/>
      <c r="W5" s="3276"/>
      <c r="X5" s="3276"/>
      <c r="Y5" s="3275"/>
      <c r="Z5" s="3276"/>
      <c r="AA5" s="3276"/>
      <c r="AB5" s="3276"/>
      <c r="AC5" s="3278"/>
      <c r="AD5" s="3278"/>
      <c r="AE5" s="3278"/>
      <c r="AF5" s="3278"/>
      <c r="AG5" s="3276"/>
      <c r="AH5" s="3276"/>
      <c r="AI5" s="3276"/>
      <c r="AJ5" s="514"/>
    </row>
    <row r="6" spans="1:36" ht="20.25" customHeight="1">
      <c r="A6" s="3281"/>
      <c r="B6" s="3281"/>
      <c r="C6" s="3281"/>
      <c r="D6" s="3281"/>
      <c r="E6" s="3281"/>
      <c r="F6" s="3283"/>
      <c r="G6" s="3283"/>
      <c r="H6" s="3283"/>
      <c r="I6" s="3283"/>
      <c r="J6" s="3283"/>
      <c r="K6" s="3283"/>
      <c r="L6" s="3283"/>
      <c r="M6" s="3283"/>
      <c r="N6" s="3283"/>
      <c r="O6" s="3287"/>
      <c r="P6" s="3288"/>
      <c r="Q6" s="3288"/>
      <c r="R6" s="3288"/>
      <c r="S6" s="3289"/>
      <c r="T6" s="3277"/>
      <c r="U6" s="3277"/>
      <c r="V6" s="3277"/>
      <c r="W6" s="3277"/>
      <c r="X6" s="3277"/>
      <c r="Y6" s="3277"/>
      <c r="Z6" s="3277"/>
      <c r="AA6" s="3277"/>
      <c r="AB6" s="3277"/>
      <c r="AC6" s="3279"/>
      <c r="AD6" s="3279"/>
      <c r="AE6" s="3279"/>
      <c r="AF6" s="3279"/>
      <c r="AG6" s="3277"/>
      <c r="AH6" s="3277"/>
      <c r="AI6" s="3277"/>
      <c r="AJ6" s="514"/>
    </row>
    <row r="7" spans="1:36" ht="20.25" customHeight="1">
      <c r="A7" s="3280"/>
      <c r="B7" s="3280"/>
      <c r="C7" s="3280"/>
      <c r="D7" s="3280"/>
      <c r="E7" s="3280"/>
      <c r="F7" s="3280"/>
      <c r="G7" s="3282"/>
      <c r="H7" s="3282"/>
      <c r="I7" s="3282"/>
      <c r="J7" s="3282"/>
      <c r="K7" s="3282"/>
      <c r="L7" s="3282"/>
      <c r="M7" s="3282"/>
      <c r="N7" s="3282"/>
      <c r="O7" s="3284"/>
      <c r="P7" s="3285"/>
      <c r="Q7" s="3285"/>
      <c r="R7" s="3285"/>
      <c r="S7" s="3286"/>
      <c r="T7" s="3276"/>
      <c r="U7" s="3276"/>
      <c r="V7" s="3276"/>
      <c r="W7" s="3276"/>
      <c r="X7" s="3276"/>
      <c r="Y7" s="3275"/>
      <c r="Z7" s="3276"/>
      <c r="AA7" s="3276"/>
      <c r="AB7" s="3276"/>
      <c r="AC7" s="3278"/>
      <c r="AD7" s="3278"/>
      <c r="AE7" s="3278"/>
      <c r="AF7" s="3278"/>
      <c r="AG7" s="3276"/>
      <c r="AH7" s="3276"/>
      <c r="AI7" s="3276"/>
      <c r="AJ7" s="514"/>
    </row>
    <row r="8" spans="1:36" ht="20.25" customHeight="1">
      <c r="A8" s="3281"/>
      <c r="B8" s="3281"/>
      <c r="C8" s="3281"/>
      <c r="D8" s="3281"/>
      <c r="E8" s="3281"/>
      <c r="F8" s="3283"/>
      <c r="G8" s="3283"/>
      <c r="H8" s="3283"/>
      <c r="I8" s="3283"/>
      <c r="J8" s="3283"/>
      <c r="K8" s="3283"/>
      <c r="L8" s="3283"/>
      <c r="M8" s="3283"/>
      <c r="N8" s="3283"/>
      <c r="O8" s="3287"/>
      <c r="P8" s="3288"/>
      <c r="Q8" s="3288"/>
      <c r="R8" s="3288"/>
      <c r="S8" s="3289"/>
      <c r="T8" s="3277"/>
      <c r="U8" s="3277"/>
      <c r="V8" s="3277"/>
      <c r="W8" s="3277"/>
      <c r="X8" s="3277"/>
      <c r="Y8" s="3277"/>
      <c r="Z8" s="3277"/>
      <c r="AA8" s="3277"/>
      <c r="AB8" s="3277"/>
      <c r="AC8" s="3279"/>
      <c r="AD8" s="3279"/>
      <c r="AE8" s="3279"/>
      <c r="AF8" s="3279"/>
      <c r="AG8" s="3277"/>
      <c r="AH8" s="3277"/>
      <c r="AI8" s="3277"/>
      <c r="AJ8" s="514"/>
    </row>
    <row r="9" spans="1:36" ht="20.25" customHeight="1">
      <c r="A9" s="3280"/>
      <c r="B9" s="3280"/>
      <c r="C9" s="3280"/>
      <c r="D9" s="3280"/>
      <c r="E9" s="3280"/>
      <c r="F9" s="3280"/>
      <c r="G9" s="3282"/>
      <c r="H9" s="3282"/>
      <c r="I9" s="3282"/>
      <c r="J9" s="3282"/>
      <c r="K9" s="3282"/>
      <c r="L9" s="3282"/>
      <c r="M9" s="3282"/>
      <c r="N9" s="3282"/>
      <c r="O9" s="3284"/>
      <c r="P9" s="3285"/>
      <c r="Q9" s="3285"/>
      <c r="R9" s="3285"/>
      <c r="S9" s="3286"/>
      <c r="T9" s="3276"/>
      <c r="U9" s="3276"/>
      <c r="V9" s="3276"/>
      <c r="W9" s="3276"/>
      <c r="X9" s="3276"/>
      <c r="Y9" s="3275"/>
      <c r="Z9" s="3276"/>
      <c r="AA9" s="3276"/>
      <c r="AB9" s="3276"/>
      <c r="AC9" s="3278"/>
      <c r="AD9" s="3278"/>
      <c r="AE9" s="3278"/>
      <c r="AF9" s="3278"/>
      <c r="AG9" s="3276"/>
      <c r="AH9" s="3276"/>
      <c r="AI9" s="3276"/>
      <c r="AJ9" s="514"/>
    </row>
    <row r="10" spans="1:36" ht="20.25" customHeight="1">
      <c r="A10" s="3281"/>
      <c r="B10" s="3281"/>
      <c r="C10" s="3281"/>
      <c r="D10" s="3281"/>
      <c r="E10" s="3281"/>
      <c r="F10" s="3283"/>
      <c r="G10" s="3283"/>
      <c r="H10" s="3283"/>
      <c r="I10" s="3283"/>
      <c r="J10" s="3283"/>
      <c r="K10" s="3283"/>
      <c r="L10" s="3283"/>
      <c r="M10" s="3283"/>
      <c r="N10" s="3283"/>
      <c r="O10" s="3287"/>
      <c r="P10" s="3288"/>
      <c r="Q10" s="3288"/>
      <c r="R10" s="3288"/>
      <c r="S10" s="3289"/>
      <c r="T10" s="3277"/>
      <c r="U10" s="3277"/>
      <c r="V10" s="3277"/>
      <c r="W10" s="3277"/>
      <c r="X10" s="3277"/>
      <c r="Y10" s="3277"/>
      <c r="Z10" s="3277"/>
      <c r="AA10" s="3277"/>
      <c r="AB10" s="3277"/>
      <c r="AC10" s="3279"/>
      <c r="AD10" s="3279"/>
      <c r="AE10" s="3279"/>
      <c r="AF10" s="3279"/>
      <c r="AG10" s="3277"/>
      <c r="AH10" s="3277"/>
      <c r="AI10" s="3277"/>
      <c r="AJ10" s="514"/>
    </row>
    <row r="11" spans="1:36" ht="20.25" customHeight="1">
      <c r="A11" s="3280"/>
      <c r="B11" s="3280"/>
      <c r="C11" s="3280"/>
      <c r="D11" s="3280"/>
      <c r="E11" s="3280"/>
      <c r="F11" s="3280"/>
      <c r="G11" s="3282"/>
      <c r="H11" s="3282"/>
      <c r="I11" s="3282"/>
      <c r="J11" s="3282"/>
      <c r="K11" s="3282"/>
      <c r="L11" s="3282"/>
      <c r="M11" s="3282"/>
      <c r="N11" s="3282"/>
      <c r="O11" s="3284"/>
      <c r="P11" s="3285"/>
      <c r="Q11" s="3285"/>
      <c r="R11" s="3285"/>
      <c r="S11" s="3286"/>
      <c r="T11" s="3276"/>
      <c r="U11" s="3276"/>
      <c r="V11" s="3276"/>
      <c r="W11" s="3276"/>
      <c r="X11" s="3276"/>
      <c r="Y11" s="3275"/>
      <c r="Z11" s="3276"/>
      <c r="AA11" s="3276"/>
      <c r="AB11" s="3276"/>
      <c r="AC11" s="3278"/>
      <c r="AD11" s="3278"/>
      <c r="AE11" s="3278"/>
      <c r="AF11" s="3278"/>
      <c r="AG11" s="3276"/>
      <c r="AH11" s="3276"/>
      <c r="AI11" s="3276"/>
      <c r="AJ11" s="514"/>
    </row>
    <row r="12" spans="1:36" ht="20.25" customHeight="1">
      <c r="A12" s="3281"/>
      <c r="B12" s="3281"/>
      <c r="C12" s="3281"/>
      <c r="D12" s="3281"/>
      <c r="E12" s="3281"/>
      <c r="F12" s="3283"/>
      <c r="G12" s="3283"/>
      <c r="H12" s="3283"/>
      <c r="I12" s="3283"/>
      <c r="J12" s="3283"/>
      <c r="K12" s="3283"/>
      <c r="L12" s="3283"/>
      <c r="M12" s="3283"/>
      <c r="N12" s="3283"/>
      <c r="O12" s="3287"/>
      <c r="P12" s="3288"/>
      <c r="Q12" s="3288"/>
      <c r="R12" s="3288"/>
      <c r="S12" s="3289"/>
      <c r="T12" s="3277"/>
      <c r="U12" s="3277"/>
      <c r="V12" s="3277"/>
      <c r="W12" s="3277"/>
      <c r="X12" s="3277"/>
      <c r="Y12" s="3277"/>
      <c r="Z12" s="3277"/>
      <c r="AA12" s="3277"/>
      <c r="AB12" s="3277"/>
      <c r="AC12" s="3279"/>
      <c r="AD12" s="3279"/>
      <c r="AE12" s="3279"/>
      <c r="AF12" s="3279"/>
      <c r="AG12" s="3277"/>
      <c r="AH12" s="3277"/>
      <c r="AI12" s="3277"/>
      <c r="AJ12" s="514"/>
    </row>
    <row r="13" spans="1:36" ht="20.25" customHeight="1">
      <c r="A13" s="3280"/>
      <c r="B13" s="3280"/>
      <c r="C13" s="3280"/>
      <c r="D13" s="3280"/>
      <c r="E13" s="3280"/>
      <c r="F13" s="3280"/>
      <c r="G13" s="3282"/>
      <c r="H13" s="3282"/>
      <c r="I13" s="3282"/>
      <c r="J13" s="3282"/>
      <c r="K13" s="3282"/>
      <c r="L13" s="3282"/>
      <c r="M13" s="3282"/>
      <c r="N13" s="3282"/>
      <c r="O13" s="3284"/>
      <c r="P13" s="3285"/>
      <c r="Q13" s="3285"/>
      <c r="R13" s="3285"/>
      <c r="S13" s="3286"/>
      <c r="T13" s="3276"/>
      <c r="U13" s="3276"/>
      <c r="V13" s="3276"/>
      <c r="W13" s="3276"/>
      <c r="X13" s="3276"/>
      <c r="Y13" s="3275"/>
      <c r="Z13" s="3276"/>
      <c r="AA13" s="3276"/>
      <c r="AB13" s="3276"/>
      <c r="AC13" s="3278"/>
      <c r="AD13" s="3278"/>
      <c r="AE13" s="3278"/>
      <c r="AF13" s="3278"/>
      <c r="AG13" s="3276"/>
      <c r="AH13" s="3276"/>
      <c r="AI13" s="3276"/>
      <c r="AJ13" s="514"/>
    </row>
    <row r="14" spans="1:36" ht="20.25" customHeight="1">
      <c r="A14" s="3281"/>
      <c r="B14" s="3281"/>
      <c r="C14" s="3281"/>
      <c r="D14" s="3281"/>
      <c r="E14" s="3281"/>
      <c r="F14" s="3283"/>
      <c r="G14" s="3283"/>
      <c r="H14" s="3283"/>
      <c r="I14" s="3283"/>
      <c r="J14" s="3283"/>
      <c r="K14" s="3283"/>
      <c r="L14" s="3283"/>
      <c r="M14" s="3283"/>
      <c r="N14" s="3283"/>
      <c r="O14" s="3287"/>
      <c r="P14" s="3288"/>
      <c r="Q14" s="3288"/>
      <c r="R14" s="3288"/>
      <c r="S14" s="3289"/>
      <c r="T14" s="3277"/>
      <c r="U14" s="3277"/>
      <c r="V14" s="3277"/>
      <c r="W14" s="3277"/>
      <c r="X14" s="3277"/>
      <c r="Y14" s="3277"/>
      <c r="Z14" s="3277"/>
      <c r="AA14" s="3277"/>
      <c r="AB14" s="3277"/>
      <c r="AC14" s="3279"/>
      <c r="AD14" s="3279"/>
      <c r="AE14" s="3279"/>
      <c r="AF14" s="3279"/>
      <c r="AG14" s="3277"/>
      <c r="AH14" s="3277"/>
      <c r="AI14" s="3277"/>
      <c r="AJ14" s="514"/>
    </row>
    <row r="15" spans="1:36" ht="20.25" customHeight="1">
      <c r="A15" s="3280"/>
      <c r="B15" s="3280"/>
      <c r="C15" s="3280"/>
      <c r="D15" s="3280"/>
      <c r="E15" s="3280"/>
      <c r="F15" s="3280"/>
      <c r="G15" s="3282"/>
      <c r="H15" s="3282"/>
      <c r="I15" s="3282"/>
      <c r="J15" s="3282"/>
      <c r="K15" s="3282"/>
      <c r="L15" s="3282"/>
      <c r="M15" s="3282"/>
      <c r="N15" s="3282"/>
      <c r="O15" s="3284"/>
      <c r="P15" s="3285"/>
      <c r="Q15" s="3285"/>
      <c r="R15" s="3285"/>
      <c r="S15" s="3286"/>
      <c r="T15" s="3276"/>
      <c r="U15" s="3276"/>
      <c r="V15" s="3276"/>
      <c r="W15" s="3276"/>
      <c r="X15" s="3276"/>
      <c r="Y15" s="3275"/>
      <c r="Z15" s="3276"/>
      <c r="AA15" s="3276"/>
      <c r="AB15" s="3276"/>
      <c r="AC15" s="3278"/>
      <c r="AD15" s="3278"/>
      <c r="AE15" s="3278"/>
      <c r="AF15" s="3278"/>
      <c r="AG15" s="3276"/>
      <c r="AH15" s="3276"/>
      <c r="AI15" s="3276"/>
      <c r="AJ15" s="514"/>
    </row>
    <row r="16" spans="1:36" ht="20.25" customHeight="1">
      <c r="A16" s="3281"/>
      <c r="B16" s="3281"/>
      <c r="C16" s="3281"/>
      <c r="D16" s="3281"/>
      <c r="E16" s="3281"/>
      <c r="F16" s="3283"/>
      <c r="G16" s="3283"/>
      <c r="H16" s="3283"/>
      <c r="I16" s="3283"/>
      <c r="J16" s="3283"/>
      <c r="K16" s="3283"/>
      <c r="L16" s="3283"/>
      <c r="M16" s="3283"/>
      <c r="N16" s="3283"/>
      <c r="O16" s="3287"/>
      <c r="P16" s="3288"/>
      <c r="Q16" s="3288"/>
      <c r="R16" s="3288"/>
      <c r="S16" s="3289"/>
      <c r="T16" s="3277"/>
      <c r="U16" s="3277"/>
      <c r="V16" s="3277"/>
      <c r="W16" s="3277"/>
      <c r="X16" s="3277"/>
      <c r="Y16" s="3277"/>
      <c r="Z16" s="3277"/>
      <c r="AA16" s="3277"/>
      <c r="AB16" s="3277"/>
      <c r="AC16" s="3279"/>
      <c r="AD16" s="3279"/>
      <c r="AE16" s="3279"/>
      <c r="AF16" s="3279"/>
      <c r="AG16" s="3277"/>
      <c r="AH16" s="3277"/>
      <c r="AI16" s="3277"/>
    </row>
    <row r="17" spans="1:35" ht="20.25" customHeight="1">
      <c r="A17" s="3280"/>
      <c r="B17" s="3280"/>
      <c r="C17" s="3280"/>
      <c r="D17" s="3280"/>
      <c r="E17" s="3280"/>
      <c r="F17" s="3280"/>
      <c r="G17" s="3282"/>
      <c r="H17" s="3282"/>
      <c r="I17" s="3282"/>
      <c r="J17" s="3282"/>
      <c r="K17" s="3282"/>
      <c r="L17" s="3282"/>
      <c r="M17" s="3282"/>
      <c r="N17" s="3282"/>
      <c r="O17" s="3284"/>
      <c r="P17" s="3285"/>
      <c r="Q17" s="3285"/>
      <c r="R17" s="3285"/>
      <c r="S17" s="3286"/>
      <c r="T17" s="3276"/>
      <c r="U17" s="3276"/>
      <c r="V17" s="3276"/>
      <c r="W17" s="3276"/>
      <c r="X17" s="3276"/>
      <c r="Y17" s="3275"/>
      <c r="Z17" s="3276"/>
      <c r="AA17" s="3276"/>
      <c r="AB17" s="3276"/>
      <c r="AC17" s="3278"/>
      <c r="AD17" s="3278"/>
      <c r="AE17" s="3278"/>
      <c r="AF17" s="3278"/>
      <c r="AG17" s="3276"/>
      <c r="AH17" s="3276"/>
      <c r="AI17" s="3276"/>
    </row>
    <row r="18" spans="1:35" ht="20.25" customHeight="1">
      <c r="A18" s="3281"/>
      <c r="B18" s="3281"/>
      <c r="C18" s="3281"/>
      <c r="D18" s="3281"/>
      <c r="E18" s="3281"/>
      <c r="F18" s="3283"/>
      <c r="G18" s="3283"/>
      <c r="H18" s="3283"/>
      <c r="I18" s="3283"/>
      <c r="J18" s="3283"/>
      <c r="K18" s="3283"/>
      <c r="L18" s="3283"/>
      <c r="M18" s="3283"/>
      <c r="N18" s="3283"/>
      <c r="O18" s="3287"/>
      <c r="P18" s="3288"/>
      <c r="Q18" s="3288"/>
      <c r="R18" s="3288"/>
      <c r="S18" s="3289"/>
      <c r="T18" s="3277"/>
      <c r="U18" s="3277"/>
      <c r="V18" s="3277"/>
      <c r="W18" s="3277"/>
      <c r="X18" s="3277"/>
      <c r="Y18" s="3277"/>
      <c r="Z18" s="3277"/>
      <c r="AA18" s="3277"/>
      <c r="AB18" s="3277"/>
      <c r="AC18" s="3279"/>
      <c r="AD18" s="3279"/>
      <c r="AE18" s="3279"/>
      <c r="AF18" s="3279"/>
      <c r="AG18" s="3277"/>
      <c r="AH18" s="3277"/>
      <c r="AI18" s="3277"/>
    </row>
    <row r="19" spans="1:35" ht="20.25" customHeight="1">
      <c r="A19" s="3280"/>
      <c r="B19" s="3280"/>
      <c r="C19" s="3280"/>
      <c r="D19" s="3280"/>
      <c r="E19" s="3280"/>
      <c r="F19" s="3280"/>
      <c r="G19" s="3282"/>
      <c r="H19" s="3282"/>
      <c r="I19" s="3282"/>
      <c r="J19" s="3282"/>
      <c r="K19" s="3282"/>
      <c r="L19" s="3282"/>
      <c r="M19" s="3282"/>
      <c r="N19" s="3282"/>
      <c r="O19" s="3284"/>
      <c r="P19" s="3285"/>
      <c r="Q19" s="3285"/>
      <c r="R19" s="3285"/>
      <c r="S19" s="3286"/>
      <c r="T19" s="3276"/>
      <c r="U19" s="3276"/>
      <c r="V19" s="3276"/>
      <c r="W19" s="3276"/>
      <c r="X19" s="3276"/>
      <c r="Y19" s="3275"/>
      <c r="Z19" s="3276"/>
      <c r="AA19" s="3276"/>
      <c r="AB19" s="3276"/>
      <c r="AC19" s="3278"/>
      <c r="AD19" s="3278"/>
      <c r="AE19" s="3278"/>
      <c r="AF19" s="3278"/>
      <c r="AG19" s="3276"/>
      <c r="AH19" s="3276"/>
      <c r="AI19" s="3276"/>
    </row>
    <row r="20" spans="1:35" ht="20.25" customHeight="1">
      <c r="A20" s="3281"/>
      <c r="B20" s="3281"/>
      <c r="C20" s="3281"/>
      <c r="D20" s="3281"/>
      <c r="E20" s="3281"/>
      <c r="F20" s="3283"/>
      <c r="G20" s="3283"/>
      <c r="H20" s="3283"/>
      <c r="I20" s="3283"/>
      <c r="J20" s="3283"/>
      <c r="K20" s="3283"/>
      <c r="L20" s="3283"/>
      <c r="M20" s="3283"/>
      <c r="N20" s="3283"/>
      <c r="O20" s="3287"/>
      <c r="P20" s="3288"/>
      <c r="Q20" s="3288"/>
      <c r="R20" s="3288"/>
      <c r="S20" s="3289"/>
      <c r="T20" s="3277"/>
      <c r="U20" s="3277"/>
      <c r="V20" s="3277"/>
      <c r="W20" s="3277"/>
      <c r="X20" s="3277"/>
      <c r="Y20" s="3277"/>
      <c r="Z20" s="3277"/>
      <c r="AA20" s="3277"/>
      <c r="AB20" s="3277"/>
      <c r="AC20" s="3279"/>
      <c r="AD20" s="3279"/>
      <c r="AE20" s="3279"/>
      <c r="AF20" s="3279"/>
      <c r="AG20" s="3277"/>
      <c r="AH20" s="3277"/>
      <c r="AI20" s="3277"/>
    </row>
    <row r="22" spans="1:35">
      <c r="A22" s="518" t="s">
        <v>2110</v>
      </c>
      <c r="B22" s="518"/>
      <c r="C22" s="518"/>
      <c r="D22" s="518"/>
      <c r="E22" s="831"/>
      <c r="F22" s="831"/>
      <c r="G22" s="831"/>
      <c r="H22" s="831"/>
    </row>
    <row r="23" spans="1:35" ht="13.5" customHeight="1">
      <c r="A23" s="3298" t="s">
        <v>847</v>
      </c>
      <c r="B23" s="3299"/>
      <c r="C23" s="3299"/>
      <c r="D23" s="3299"/>
      <c r="E23" s="3300"/>
      <c r="F23" s="3301" t="s">
        <v>849</v>
      </c>
      <c r="G23" s="3302"/>
      <c r="H23" s="3302"/>
      <c r="I23" s="3302"/>
      <c r="J23" s="3302"/>
      <c r="K23" s="3302"/>
      <c r="L23" s="3302"/>
      <c r="M23" s="3302"/>
      <c r="N23" s="3303"/>
      <c r="O23" s="3298" t="s">
        <v>2398</v>
      </c>
      <c r="P23" s="3299"/>
      <c r="Q23" s="3299"/>
      <c r="R23" s="3299"/>
      <c r="S23" s="3300"/>
      <c r="T23" s="3294" t="s">
        <v>2080</v>
      </c>
      <c r="U23" s="3295"/>
      <c r="V23" s="3295"/>
      <c r="W23" s="3295"/>
      <c r="X23" s="3296"/>
      <c r="Y23" s="3298" t="s">
        <v>850</v>
      </c>
      <c r="Z23" s="3299"/>
      <c r="AA23" s="3299"/>
      <c r="AB23" s="3300"/>
      <c r="AC23" s="3298" t="s">
        <v>853</v>
      </c>
      <c r="AD23" s="3299"/>
      <c r="AE23" s="3299"/>
      <c r="AF23" s="3300"/>
      <c r="AG23" s="3298" t="s">
        <v>852</v>
      </c>
      <c r="AH23" s="3299"/>
      <c r="AI23" s="3300"/>
    </row>
    <row r="24" spans="1:35">
      <c r="A24" s="2692" t="s">
        <v>848</v>
      </c>
      <c r="B24" s="3290"/>
      <c r="C24" s="3290"/>
      <c r="D24" s="3290"/>
      <c r="E24" s="2693"/>
      <c r="F24" s="3291" t="s">
        <v>2399</v>
      </c>
      <c r="G24" s="3292"/>
      <c r="H24" s="3292"/>
      <c r="I24" s="3292"/>
      <c r="J24" s="3292"/>
      <c r="K24" s="3292"/>
      <c r="L24" s="3292"/>
      <c r="M24" s="3292"/>
      <c r="N24" s="3293"/>
      <c r="O24" s="2692" t="s">
        <v>2397</v>
      </c>
      <c r="P24" s="3290"/>
      <c r="Q24" s="3290"/>
      <c r="R24" s="3290"/>
      <c r="S24" s="2693"/>
      <c r="T24" s="1145"/>
      <c r="U24" s="3297"/>
      <c r="V24" s="3297"/>
      <c r="W24" s="3297"/>
      <c r="X24" s="1147"/>
      <c r="Y24" s="2692" t="s">
        <v>851</v>
      </c>
      <c r="Z24" s="3290"/>
      <c r="AA24" s="3290"/>
      <c r="AB24" s="2693"/>
      <c r="AC24" s="2692"/>
      <c r="AD24" s="3290"/>
      <c r="AE24" s="3290"/>
      <c r="AF24" s="2693"/>
      <c r="AG24" s="2692"/>
      <c r="AH24" s="3290"/>
      <c r="AI24" s="2693"/>
    </row>
    <row r="25" spans="1:35" ht="20.25" customHeight="1">
      <c r="A25" s="3280"/>
      <c r="B25" s="3280"/>
      <c r="C25" s="3280"/>
      <c r="D25" s="3280"/>
      <c r="E25" s="3280"/>
      <c r="F25" s="3280"/>
      <c r="G25" s="3282"/>
      <c r="H25" s="3282"/>
      <c r="I25" s="3282"/>
      <c r="J25" s="3282"/>
      <c r="K25" s="3282"/>
      <c r="L25" s="3282"/>
      <c r="M25" s="3282"/>
      <c r="N25" s="3282"/>
      <c r="O25" s="3284"/>
      <c r="P25" s="3285"/>
      <c r="Q25" s="3285"/>
      <c r="R25" s="3285"/>
      <c r="S25" s="3286"/>
      <c r="T25" s="3276"/>
      <c r="U25" s="3276"/>
      <c r="V25" s="3276"/>
      <c r="W25" s="3276"/>
      <c r="X25" s="3276"/>
      <c r="Y25" s="3275"/>
      <c r="Z25" s="3276"/>
      <c r="AA25" s="3276"/>
      <c r="AB25" s="3276"/>
      <c r="AC25" s="3278"/>
      <c r="AD25" s="3278"/>
      <c r="AE25" s="3278"/>
      <c r="AF25" s="3278"/>
      <c r="AG25" s="3276"/>
      <c r="AH25" s="3276"/>
      <c r="AI25" s="3276"/>
    </row>
    <row r="26" spans="1:35" ht="20.25" customHeight="1">
      <c r="A26" s="3281"/>
      <c r="B26" s="3281"/>
      <c r="C26" s="3281"/>
      <c r="D26" s="3281"/>
      <c r="E26" s="3281"/>
      <c r="F26" s="3283"/>
      <c r="G26" s="3283"/>
      <c r="H26" s="3283"/>
      <c r="I26" s="3283"/>
      <c r="J26" s="3283"/>
      <c r="K26" s="3283"/>
      <c r="L26" s="3283"/>
      <c r="M26" s="3283"/>
      <c r="N26" s="3283"/>
      <c r="O26" s="3287"/>
      <c r="P26" s="3288"/>
      <c r="Q26" s="3288"/>
      <c r="R26" s="3288"/>
      <c r="S26" s="3289"/>
      <c r="T26" s="3277"/>
      <c r="U26" s="3277"/>
      <c r="V26" s="3277"/>
      <c r="W26" s="3277"/>
      <c r="X26" s="3277"/>
      <c r="Y26" s="3277"/>
      <c r="Z26" s="3277"/>
      <c r="AA26" s="3277"/>
      <c r="AB26" s="3277"/>
      <c r="AC26" s="3279"/>
      <c r="AD26" s="3279"/>
      <c r="AE26" s="3279"/>
      <c r="AF26" s="3279"/>
      <c r="AG26" s="3277"/>
      <c r="AH26" s="3277"/>
      <c r="AI26" s="3277"/>
    </row>
    <row r="27" spans="1:35" ht="20.25" customHeight="1">
      <c r="A27" s="3280"/>
      <c r="B27" s="3280"/>
      <c r="C27" s="3280"/>
      <c r="D27" s="3280"/>
      <c r="E27" s="3280"/>
      <c r="F27" s="3280"/>
      <c r="G27" s="3282"/>
      <c r="H27" s="3282"/>
      <c r="I27" s="3282"/>
      <c r="J27" s="3282"/>
      <c r="K27" s="3282"/>
      <c r="L27" s="3282"/>
      <c r="M27" s="3282"/>
      <c r="N27" s="3282"/>
      <c r="O27" s="3284"/>
      <c r="P27" s="3285"/>
      <c r="Q27" s="3285"/>
      <c r="R27" s="3285"/>
      <c r="S27" s="3286"/>
      <c r="T27" s="3276"/>
      <c r="U27" s="3276"/>
      <c r="V27" s="3276"/>
      <c r="W27" s="3276"/>
      <c r="X27" s="3276"/>
      <c r="Y27" s="3275"/>
      <c r="Z27" s="3276"/>
      <c r="AA27" s="3276"/>
      <c r="AB27" s="3276"/>
      <c r="AC27" s="3278"/>
      <c r="AD27" s="3278"/>
      <c r="AE27" s="3278"/>
      <c r="AF27" s="3278"/>
      <c r="AG27" s="3276"/>
      <c r="AH27" s="3276"/>
      <c r="AI27" s="3276"/>
    </row>
    <row r="28" spans="1:35" ht="20.25" customHeight="1">
      <c r="A28" s="3281"/>
      <c r="B28" s="3281"/>
      <c r="C28" s="3281"/>
      <c r="D28" s="3281"/>
      <c r="E28" s="3281"/>
      <c r="F28" s="3283"/>
      <c r="G28" s="3283"/>
      <c r="H28" s="3283"/>
      <c r="I28" s="3283"/>
      <c r="J28" s="3283"/>
      <c r="K28" s="3283"/>
      <c r="L28" s="3283"/>
      <c r="M28" s="3283"/>
      <c r="N28" s="3283"/>
      <c r="O28" s="3287"/>
      <c r="P28" s="3288"/>
      <c r="Q28" s="3288"/>
      <c r="R28" s="3288"/>
      <c r="S28" s="3289"/>
      <c r="T28" s="3277"/>
      <c r="U28" s="3277"/>
      <c r="V28" s="3277"/>
      <c r="W28" s="3277"/>
      <c r="X28" s="3277"/>
      <c r="Y28" s="3277"/>
      <c r="Z28" s="3277"/>
      <c r="AA28" s="3277"/>
      <c r="AB28" s="3277"/>
      <c r="AC28" s="3279"/>
      <c r="AD28" s="3279"/>
      <c r="AE28" s="3279"/>
      <c r="AF28" s="3279"/>
      <c r="AG28" s="3277"/>
      <c r="AH28" s="3277"/>
      <c r="AI28" s="3277"/>
    </row>
    <row r="29" spans="1:35" ht="20.25" customHeight="1">
      <c r="A29" s="3280"/>
      <c r="B29" s="3280"/>
      <c r="C29" s="3280"/>
      <c r="D29" s="3280"/>
      <c r="E29" s="3280"/>
      <c r="F29" s="3280"/>
      <c r="G29" s="3282"/>
      <c r="H29" s="3282"/>
      <c r="I29" s="3282"/>
      <c r="J29" s="3282"/>
      <c r="K29" s="3282"/>
      <c r="L29" s="3282"/>
      <c r="M29" s="3282"/>
      <c r="N29" s="3282"/>
      <c r="O29" s="3284"/>
      <c r="P29" s="3285"/>
      <c r="Q29" s="3285"/>
      <c r="R29" s="3285"/>
      <c r="S29" s="3286"/>
      <c r="T29" s="3276"/>
      <c r="U29" s="3276"/>
      <c r="V29" s="3276"/>
      <c r="W29" s="3276"/>
      <c r="X29" s="3276"/>
      <c r="Y29" s="3275"/>
      <c r="Z29" s="3276"/>
      <c r="AA29" s="3276"/>
      <c r="AB29" s="3276"/>
      <c r="AC29" s="3278"/>
      <c r="AD29" s="3278"/>
      <c r="AE29" s="3278"/>
      <c r="AF29" s="3278"/>
      <c r="AG29" s="3276"/>
      <c r="AH29" s="3276"/>
      <c r="AI29" s="3276"/>
    </row>
    <row r="30" spans="1:35" ht="20.25" customHeight="1">
      <c r="A30" s="3281"/>
      <c r="B30" s="3281"/>
      <c r="C30" s="3281"/>
      <c r="D30" s="3281"/>
      <c r="E30" s="3281"/>
      <c r="F30" s="3283"/>
      <c r="G30" s="3283"/>
      <c r="H30" s="3283"/>
      <c r="I30" s="3283"/>
      <c r="J30" s="3283"/>
      <c r="K30" s="3283"/>
      <c r="L30" s="3283"/>
      <c r="M30" s="3283"/>
      <c r="N30" s="3283"/>
      <c r="O30" s="3287"/>
      <c r="P30" s="3288"/>
      <c r="Q30" s="3288"/>
      <c r="R30" s="3288"/>
      <c r="S30" s="3289"/>
      <c r="T30" s="3277"/>
      <c r="U30" s="3277"/>
      <c r="V30" s="3277"/>
      <c r="W30" s="3277"/>
      <c r="X30" s="3277"/>
      <c r="Y30" s="3277"/>
      <c r="Z30" s="3277"/>
      <c r="AA30" s="3277"/>
      <c r="AB30" s="3277"/>
      <c r="AC30" s="3279"/>
      <c r="AD30" s="3279"/>
      <c r="AE30" s="3279"/>
      <c r="AF30" s="3279"/>
      <c r="AG30" s="3277"/>
      <c r="AH30" s="3277"/>
      <c r="AI30" s="3277"/>
    </row>
    <row r="31" spans="1:35" ht="20.25" customHeight="1">
      <c r="A31" s="3280"/>
      <c r="B31" s="3280"/>
      <c r="C31" s="3280"/>
      <c r="D31" s="3280"/>
      <c r="E31" s="3280"/>
      <c r="F31" s="3280"/>
      <c r="G31" s="3282"/>
      <c r="H31" s="3282"/>
      <c r="I31" s="3282"/>
      <c r="J31" s="3282"/>
      <c r="K31" s="3282"/>
      <c r="L31" s="3282"/>
      <c r="M31" s="3282"/>
      <c r="N31" s="3282"/>
      <c r="O31" s="3284"/>
      <c r="P31" s="3285"/>
      <c r="Q31" s="3285"/>
      <c r="R31" s="3285"/>
      <c r="S31" s="3286"/>
      <c r="T31" s="3276"/>
      <c r="U31" s="3276"/>
      <c r="V31" s="3276"/>
      <c r="W31" s="3276"/>
      <c r="X31" s="3276"/>
      <c r="Y31" s="3275"/>
      <c r="Z31" s="3276"/>
      <c r="AA31" s="3276"/>
      <c r="AB31" s="3276"/>
      <c r="AC31" s="3278"/>
      <c r="AD31" s="3278"/>
      <c r="AE31" s="3278"/>
      <c r="AF31" s="3278"/>
      <c r="AG31" s="3276"/>
      <c r="AH31" s="3276"/>
      <c r="AI31" s="3276"/>
    </row>
    <row r="32" spans="1:35" ht="20.25" customHeight="1">
      <c r="A32" s="3281"/>
      <c r="B32" s="3281"/>
      <c r="C32" s="3281"/>
      <c r="D32" s="3281"/>
      <c r="E32" s="3281"/>
      <c r="F32" s="3283"/>
      <c r="G32" s="3283"/>
      <c r="H32" s="3283"/>
      <c r="I32" s="3283"/>
      <c r="J32" s="3283"/>
      <c r="K32" s="3283"/>
      <c r="L32" s="3283"/>
      <c r="M32" s="3283"/>
      <c r="N32" s="3283"/>
      <c r="O32" s="3287"/>
      <c r="P32" s="3288"/>
      <c r="Q32" s="3288"/>
      <c r="R32" s="3288"/>
      <c r="S32" s="3289"/>
      <c r="T32" s="3277"/>
      <c r="U32" s="3277"/>
      <c r="V32" s="3277"/>
      <c r="W32" s="3277"/>
      <c r="X32" s="3277"/>
      <c r="Y32" s="3277"/>
      <c r="Z32" s="3277"/>
      <c r="AA32" s="3277"/>
      <c r="AB32" s="3277"/>
      <c r="AC32" s="3279"/>
      <c r="AD32" s="3279"/>
      <c r="AE32" s="3279"/>
      <c r="AF32" s="3279"/>
      <c r="AG32" s="3277"/>
      <c r="AH32" s="3277"/>
      <c r="AI32" s="3277"/>
    </row>
    <row r="33" spans="1:35" ht="20.25" customHeight="1">
      <c r="A33" s="3280"/>
      <c r="B33" s="3280"/>
      <c r="C33" s="3280"/>
      <c r="D33" s="3280"/>
      <c r="E33" s="3280"/>
      <c r="F33" s="3280"/>
      <c r="G33" s="3282"/>
      <c r="H33" s="3282"/>
      <c r="I33" s="3282"/>
      <c r="J33" s="3282"/>
      <c r="K33" s="3282"/>
      <c r="L33" s="3282"/>
      <c r="M33" s="3282"/>
      <c r="N33" s="3282"/>
      <c r="O33" s="3284"/>
      <c r="P33" s="3285"/>
      <c r="Q33" s="3285"/>
      <c r="R33" s="3285"/>
      <c r="S33" s="3286"/>
      <c r="T33" s="3276"/>
      <c r="U33" s="3276"/>
      <c r="V33" s="3276"/>
      <c r="W33" s="3276"/>
      <c r="X33" s="3276"/>
      <c r="Y33" s="3275"/>
      <c r="Z33" s="3276"/>
      <c r="AA33" s="3276"/>
      <c r="AB33" s="3276"/>
      <c r="AC33" s="3278"/>
      <c r="AD33" s="3278"/>
      <c r="AE33" s="3278"/>
      <c r="AF33" s="3278"/>
      <c r="AG33" s="3276"/>
      <c r="AH33" s="3276"/>
      <c r="AI33" s="3276"/>
    </row>
    <row r="34" spans="1:35" ht="20.25" customHeight="1">
      <c r="A34" s="3281"/>
      <c r="B34" s="3281"/>
      <c r="C34" s="3281"/>
      <c r="D34" s="3281"/>
      <c r="E34" s="3281"/>
      <c r="F34" s="3283"/>
      <c r="G34" s="3283"/>
      <c r="H34" s="3283"/>
      <c r="I34" s="3283"/>
      <c r="J34" s="3283"/>
      <c r="K34" s="3283"/>
      <c r="L34" s="3283"/>
      <c r="M34" s="3283"/>
      <c r="N34" s="3283"/>
      <c r="O34" s="3287"/>
      <c r="P34" s="3288"/>
      <c r="Q34" s="3288"/>
      <c r="R34" s="3288"/>
      <c r="S34" s="3289"/>
      <c r="T34" s="3277"/>
      <c r="U34" s="3277"/>
      <c r="V34" s="3277"/>
      <c r="W34" s="3277"/>
      <c r="X34" s="3277"/>
      <c r="Y34" s="3277"/>
      <c r="Z34" s="3277"/>
      <c r="AA34" s="3277"/>
      <c r="AB34" s="3277"/>
      <c r="AC34" s="3279"/>
      <c r="AD34" s="3279"/>
      <c r="AE34" s="3279"/>
      <c r="AF34" s="3279"/>
      <c r="AG34" s="3277"/>
      <c r="AH34" s="3277"/>
      <c r="AI34" s="3277"/>
    </row>
    <row r="35" spans="1:35" ht="20.25" customHeight="1">
      <c r="A35" s="3280"/>
      <c r="B35" s="3280"/>
      <c r="C35" s="3280"/>
      <c r="D35" s="3280"/>
      <c r="E35" s="3280"/>
      <c r="F35" s="3280"/>
      <c r="G35" s="3282"/>
      <c r="H35" s="3282"/>
      <c r="I35" s="3282"/>
      <c r="J35" s="3282"/>
      <c r="K35" s="3282"/>
      <c r="L35" s="3282"/>
      <c r="M35" s="3282"/>
      <c r="N35" s="3282"/>
      <c r="O35" s="3284"/>
      <c r="P35" s="3285"/>
      <c r="Q35" s="3285"/>
      <c r="R35" s="3285"/>
      <c r="S35" s="3286"/>
      <c r="T35" s="3276"/>
      <c r="U35" s="3276"/>
      <c r="V35" s="3276"/>
      <c r="W35" s="3276"/>
      <c r="X35" s="3276"/>
      <c r="Y35" s="3275"/>
      <c r="Z35" s="3276"/>
      <c r="AA35" s="3276"/>
      <c r="AB35" s="3276"/>
      <c r="AC35" s="3278"/>
      <c r="AD35" s="3278"/>
      <c r="AE35" s="3278"/>
      <c r="AF35" s="3278"/>
      <c r="AG35" s="3276"/>
      <c r="AH35" s="3276"/>
      <c r="AI35" s="3276"/>
    </row>
    <row r="36" spans="1:35" ht="20.25" customHeight="1">
      <c r="A36" s="3281"/>
      <c r="B36" s="3281"/>
      <c r="C36" s="3281"/>
      <c r="D36" s="3281"/>
      <c r="E36" s="3281"/>
      <c r="F36" s="3283"/>
      <c r="G36" s="3283"/>
      <c r="H36" s="3283"/>
      <c r="I36" s="3283"/>
      <c r="J36" s="3283"/>
      <c r="K36" s="3283"/>
      <c r="L36" s="3283"/>
      <c r="M36" s="3283"/>
      <c r="N36" s="3283"/>
      <c r="O36" s="3287"/>
      <c r="P36" s="3288"/>
      <c r="Q36" s="3288"/>
      <c r="R36" s="3288"/>
      <c r="S36" s="3289"/>
      <c r="T36" s="3277"/>
      <c r="U36" s="3277"/>
      <c r="V36" s="3277"/>
      <c r="W36" s="3277"/>
      <c r="X36" s="3277"/>
      <c r="Y36" s="3277"/>
      <c r="Z36" s="3277"/>
      <c r="AA36" s="3277"/>
      <c r="AB36" s="3277"/>
      <c r="AC36" s="3279"/>
      <c r="AD36" s="3279"/>
      <c r="AE36" s="3279"/>
      <c r="AF36" s="3279"/>
      <c r="AG36" s="3277"/>
      <c r="AH36" s="3277"/>
      <c r="AI36" s="3277"/>
    </row>
    <row r="37" spans="1:35" ht="20.25" customHeight="1">
      <c r="A37" s="3280"/>
      <c r="B37" s="3280"/>
      <c r="C37" s="3280"/>
      <c r="D37" s="3280"/>
      <c r="E37" s="3280"/>
      <c r="F37" s="3280"/>
      <c r="G37" s="3282"/>
      <c r="H37" s="3282"/>
      <c r="I37" s="3282"/>
      <c r="J37" s="3282"/>
      <c r="K37" s="3282"/>
      <c r="L37" s="3282"/>
      <c r="M37" s="3282"/>
      <c r="N37" s="3282"/>
      <c r="O37" s="3284"/>
      <c r="P37" s="3285"/>
      <c r="Q37" s="3285"/>
      <c r="R37" s="3285"/>
      <c r="S37" s="3286"/>
      <c r="T37" s="3276"/>
      <c r="U37" s="3276"/>
      <c r="V37" s="3276"/>
      <c r="W37" s="3276"/>
      <c r="X37" s="3276"/>
      <c r="Y37" s="3275"/>
      <c r="Z37" s="3276"/>
      <c r="AA37" s="3276"/>
      <c r="AB37" s="3276"/>
      <c r="AC37" s="3278"/>
      <c r="AD37" s="3278"/>
      <c r="AE37" s="3278"/>
      <c r="AF37" s="3278"/>
      <c r="AG37" s="3276"/>
      <c r="AH37" s="3276"/>
      <c r="AI37" s="3276"/>
    </row>
    <row r="38" spans="1:35" ht="20.25" customHeight="1">
      <c r="A38" s="3281"/>
      <c r="B38" s="3281"/>
      <c r="C38" s="3281"/>
      <c r="D38" s="3281"/>
      <c r="E38" s="3281"/>
      <c r="F38" s="3283"/>
      <c r="G38" s="3283"/>
      <c r="H38" s="3283"/>
      <c r="I38" s="3283"/>
      <c r="J38" s="3283"/>
      <c r="K38" s="3283"/>
      <c r="L38" s="3283"/>
      <c r="M38" s="3283"/>
      <c r="N38" s="3283"/>
      <c r="O38" s="3287"/>
      <c r="P38" s="3288"/>
      <c r="Q38" s="3288"/>
      <c r="R38" s="3288"/>
      <c r="S38" s="3289"/>
      <c r="T38" s="3277"/>
      <c r="U38" s="3277"/>
      <c r="V38" s="3277"/>
      <c r="W38" s="3277"/>
      <c r="X38" s="3277"/>
      <c r="Y38" s="3277"/>
      <c r="Z38" s="3277"/>
      <c r="AA38" s="3277"/>
      <c r="AB38" s="3277"/>
      <c r="AC38" s="3279"/>
      <c r="AD38" s="3279"/>
      <c r="AE38" s="3279"/>
      <c r="AF38" s="3279"/>
      <c r="AG38" s="3277"/>
      <c r="AH38" s="3277"/>
      <c r="AI38" s="3277"/>
    </row>
    <row r="39" spans="1:35" ht="20.25" customHeight="1">
      <c r="A39" s="3280"/>
      <c r="B39" s="3280"/>
      <c r="C39" s="3280"/>
      <c r="D39" s="3280"/>
      <c r="E39" s="3280"/>
      <c r="F39" s="3280"/>
      <c r="G39" s="3282"/>
      <c r="H39" s="3282"/>
      <c r="I39" s="3282"/>
      <c r="J39" s="3282"/>
      <c r="K39" s="3282"/>
      <c r="L39" s="3282"/>
      <c r="M39" s="3282"/>
      <c r="N39" s="3282"/>
      <c r="O39" s="3284"/>
      <c r="P39" s="3285"/>
      <c r="Q39" s="3285"/>
      <c r="R39" s="3285"/>
      <c r="S39" s="3286"/>
      <c r="T39" s="3276"/>
      <c r="U39" s="3276"/>
      <c r="V39" s="3276"/>
      <c r="W39" s="3276"/>
      <c r="X39" s="3276"/>
      <c r="Y39" s="3275"/>
      <c r="Z39" s="3276"/>
      <c r="AA39" s="3276"/>
      <c r="AB39" s="3276"/>
      <c r="AC39" s="3278"/>
      <c r="AD39" s="3278"/>
      <c r="AE39" s="3278"/>
      <c r="AF39" s="3278"/>
      <c r="AG39" s="3276"/>
      <c r="AH39" s="3276"/>
      <c r="AI39" s="3276"/>
    </row>
    <row r="40" spans="1:35" ht="20.25" customHeight="1">
      <c r="A40" s="3281"/>
      <c r="B40" s="3281"/>
      <c r="C40" s="3281"/>
      <c r="D40" s="3281"/>
      <c r="E40" s="3281"/>
      <c r="F40" s="3283"/>
      <c r="G40" s="3283"/>
      <c r="H40" s="3283"/>
      <c r="I40" s="3283"/>
      <c r="J40" s="3283"/>
      <c r="K40" s="3283"/>
      <c r="L40" s="3283"/>
      <c r="M40" s="3283"/>
      <c r="N40" s="3283"/>
      <c r="O40" s="3287"/>
      <c r="P40" s="3288"/>
      <c r="Q40" s="3288"/>
      <c r="R40" s="3288"/>
      <c r="S40" s="3289"/>
      <c r="T40" s="3277"/>
      <c r="U40" s="3277"/>
      <c r="V40" s="3277"/>
      <c r="W40" s="3277"/>
      <c r="X40" s="3277"/>
      <c r="Y40" s="3277"/>
      <c r="Z40" s="3277"/>
      <c r="AA40" s="3277"/>
      <c r="AB40" s="3277"/>
      <c r="AC40" s="3279"/>
      <c r="AD40" s="3279"/>
      <c r="AE40" s="3279"/>
      <c r="AF40" s="3279"/>
      <c r="AG40" s="3277"/>
      <c r="AH40" s="3277"/>
      <c r="AI40" s="3277"/>
    </row>
    <row r="41" spans="1:35">
      <c r="B41" s="514" t="s">
        <v>2400</v>
      </c>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row>
    <row r="42" spans="1:35">
      <c r="B42" s="514" t="s">
        <v>1792</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row>
    <row r="43" spans="1:35">
      <c r="B43" s="514"/>
      <c r="C43" s="514"/>
      <c r="D43" s="514" t="s">
        <v>854</v>
      </c>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row>
    <row r="44" spans="1:35">
      <c r="B44" s="514"/>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row>
  </sheetData>
  <mergeCells count="150">
    <mergeCell ref="O25:S25"/>
    <mergeCell ref="O26:S26"/>
    <mergeCell ref="O27:S27"/>
    <mergeCell ref="O28:S28"/>
    <mergeCell ref="O29:S29"/>
    <mergeCell ref="O30:S30"/>
    <mergeCell ref="O31:S31"/>
    <mergeCell ref="O32:S32"/>
    <mergeCell ref="O33:S33"/>
    <mergeCell ref="Y4:AB4"/>
    <mergeCell ref="A5:E6"/>
    <mergeCell ref="F5:N6"/>
    <mergeCell ref="T5:X6"/>
    <mergeCell ref="Y5:AB6"/>
    <mergeCell ref="AG3:AI4"/>
    <mergeCell ref="AC3:AF4"/>
    <mergeCell ref="A3:E3"/>
    <mergeCell ref="A4:E4"/>
    <mergeCell ref="F3:N3"/>
    <mergeCell ref="F4:N4"/>
    <mergeCell ref="O3:S3"/>
    <mergeCell ref="O4:S4"/>
    <mergeCell ref="T3:X4"/>
    <mergeCell ref="Y3:AB3"/>
    <mergeCell ref="AC5:AF6"/>
    <mergeCell ref="AG5:AI6"/>
    <mergeCell ref="O5:S5"/>
    <mergeCell ref="O6:S6"/>
    <mergeCell ref="A7:E8"/>
    <mergeCell ref="F7:N8"/>
    <mergeCell ref="T7:X8"/>
    <mergeCell ref="Y7:AB8"/>
    <mergeCell ref="AC7:AF8"/>
    <mergeCell ref="AG7:AI8"/>
    <mergeCell ref="AG9:AI10"/>
    <mergeCell ref="A11:E12"/>
    <mergeCell ref="F11:N12"/>
    <mergeCell ref="T11:X12"/>
    <mergeCell ref="Y11:AB12"/>
    <mergeCell ref="AC11:AF12"/>
    <mergeCell ref="AG11:AI12"/>
    <mergeCell ref="A9:E10"/>
    <mergeCell ref="F9:N10"/>
    <mergeCell ref="T9:X10"/>
    <mergeCell ref="Y9:AB10"/>
    <mergeCell ref="AC9:AF10"/>
    <mergeCell ref="O7:S7"/>
    <mergeCell ref="O8:S8"/>
    <mergeCell ref="O9:S9"/>
    <mergeCell ref="O10:S10"/>
    <mergeCell ref="O11:S11"/>
    <mergeCell ref="O12:S12"/>
    <mergeCell ref="AG13:AI14"/>
    <mergeCell ref="A15:E16"/>
    <mergeCell ref="F15:N16"/>
    <mergeCell ref="T15:X16"/>
    <mergeCell ref="Y15:AB16"/>
    <mergeCell ref="AC15:AF16"/>
    <mergeCell ref="AG15:AI16"/>
    <mergeCell ref="A13:E14"/>
    <mergeCell ref="F13:N14"/>
    <mergeCell ref="T13:X14"/>
    <mergeCell ref="Y13:AB14"/>
    <mergeCell ref="AC13:AF14"/>
    <mergeCell ref="O13:S13"/>
    <mergeCell ref="O14:S14"/>
    <mergeCell ref="O15:S15"/>
    <mergeCell ref="O16:S16"/>
    <mergeCell ref="A23:E23"/>
    <mergeCell ref="AG17:AI18"/>
    <mergeCell ref="Y19:AB20"/>
    <mergeCell ref="AC19:AF20"/>
    <mergeCell ref="AG19:AI20"/>
    <mergeCell ref="Y17:AB18"/>
    <mergeCell ref="AC17:AF18"/>
    <mergeCell ref="A17:E18"/>
    <mergeCell ref="F17:N18"/>
    <mergeCell ref="T17:X18"/>
    <mergeCell ref="AG23:AI24"/>
    <mergeCell ref="A19:E20"/>
    <mergeCell ref="F19:N20"/>
    <mergeCell ref="T19:X20"/>
    <mergeCell ref="Y24:AB24"/>
    <mergeCell ref="F23:N23"/>
    <mergeCell ref="O23:S23"/>
    <mergeCell ref="O19:S19"/>
    <mergeCell ref="O20:S20"/>
    <mergeCell ref="O17:S17"/>
    <mergeCell ref="O18:S18"/>
    <mergeCell ref="A25:E26"/>
    <mergeCell ref="F25:N26"/>
    <mergeCell ref="A24:E24"/>
    <mergeCell ref="F24:N24"/>
    <mergeCell ref="O24:S24"/>
    <mergeCell ref="T23:X24"/>
    <mergeCell ref="AG27:AI28"/>
    <mergeCell ref="A29:E30"/>
    <mergeCell ref="F29:N30"/>
    <mergeCell ref="T29:X30"/>
    <mergeCell ref="Y29:AB30"/>
    <mergeCell ref="AC29:AF30"/>
    <mergeCell ref="AG29:AI30"/>
    <mergeCell ref="T25:X26"/>
    <mergeCell ref="Y25:AB26"/>
    <mergeCell ref="AC25:AF26"/>
    <mergeCell ref="AG25:AI26"/>
    <mergeCell ref="A27:E28"/>
    <mergeCell ref="F27:N28"/>
    <mergeCell ref="T27:X28"/>
    <mergeCell ref="Y27:AB28"/>
    <mergeCell ref="AC27:AF28"/>
    <mergeCell ref="Y23:AB23"/>
    <mergeCell ref="AC23:AF24"/>
    <mergeCell ref="AG31:AI32"/>
    <mergeCell ref="A33:E34"/>
    <mergeCell ref="F33:N34"/>
    <mergeCell ref="T33:X34"/>
    <mergeCell ref="Y33:AB34"/>
    <mergeCell ref="AC33:AF34"/>
    <mergeCell ref="AG33:AI34"/>
    <mergeCell ref="A31:E32"/>
    <mergeCell ref="F31:N32"/>
    <mergeCell ref="T31:X32"/>
    <mergeCell ref="Y31:AB32"/>
    <mergeCell ref="AC31:AF32"/>
    <mergeCell ref="O34:S34"/>
    <mergeCell ref="Y39:AB40"/>
    <mergeCell ref="AC39:AF40"/>
    <mergeCell ref="AG39:AI40"/>
    <mergeCell ref="A39:E40"/>
    <mergeCell ref="F39:N40"/>
    <mergeCell ref="T39:X40"/>
    <mergeCell ref="AG35:AI36"/>
    <mergeCell ref="A37:E38"/>
    <mergeCell ref="F37:N38"/>
    <mergeCell ref="T37:X38"/>
    <mergeCell ref="Y37:AB38"/>
    <mergeCell ref="AC37:AF38"/>
    <mergeCell ref="AG37:AI38"/>
    <mergeCell ref="A35:E36"/>
    <mergeCell ref="F35:N36"/>
    <mergeCell ref="T35:X36"/>
    <mergeCell ref="Y35:AB36"/>
    <mergeCell ref="AC35:AF36"/>
    <mergeCell ref="O35:S35"/>
    <mergeCell ref="O36:S36"/>
    <mergeCell ref="O37:S37"/>
    <mergeCell ref="O38:S38"/>
    <mergeCell ref="O39:S39"/>
    <mergeCell ref="O40:S40"/>
  </mergeCells>
  <phoneticPr fontId="5"/>
  <dataValidations count="1">
    <dataValidation type="list" errorStyle="warning" allowBlank="1" showInputMessage="1" showErrorMessage="1" sqref="O5:S5 O7:S7 O9:S9 O11:S11 O13:S13 O15:S15 O17:S17 O19:S19 O25:S25 O27:S27 O29:S29 O31:S31 O33:S33 O35:S35 O37:S37 O39:S39">
      <formula1>"一般競争入札,指名競争入札,随意契約"</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J44"/>
  <sheetViews>
    <sheetView view="pageBreakPreview" zoomScaleNormal="100" zoomScaleSheetLayoutView="100" workbookViewId="0"/>
  </sheetViews>
  <sheetFormatPr defaultColWidth="2.625" defaultRowHeight="13.5"/>
  <cols>
    <col min="1" max="16384" width="2.625" style="637"/>
  </cols>
  <sheetData>
    <row r="1" spans="1:36">
      <c r="A1" s="518" t="s">
        <v>2102</v>
      </c>
      <c r="B1" s="518"/>
      <c r="C1" s="518"/>
      <c r="D1" s="518"/>
      <c r="E1" s="831"/>
      <c r="F1" s="831"/>
      <c r="G1" s="831"/>
      <c r="H1" s="831"/>
    </row>
    <row r="2" spans="1:36" ht="13.5" customHeight="1">
      <c r="A2" s="3298" t="s">
        <v>182</v>
      </c>
      <c r="B2" s="3299"/>
      <c r="C2" s="3299"/>
      <c r="D2" s="3299"/>
      <c r="E2" s="3300"/>
      <c r="F2" s="3304" t="s">
        <v>183</v>
      </c>
      <c r="G2" s="3305"/>
      <c r="H2" s="3305"/>
      <c r="I2" s="3305"/>
      <c r="J2" s="3305"/>
      <c r="K2" s="3305"/>
      <c r="L2" s="3305"/>
      <c r="M2" s="3305"/>
      <c r="N2" s="3306"/>
      <c r="O2" s="3298" t="s">
        <v>2398</v>
      </c>
      <c r="P2" s="3299"/>
      <c r="Q2" s="3299"/>
      <c r="R2" s="3299"/>
      <c r="S2" s="3300"/>
      <c r="T2" s="3294" t="s">
        <v>2080</v>
      </c>
      <c r="U2" s="3295"/>
      <c r="V2" s="3295"/>
      <c r="W2" s="3295"/>
      <c r="X2" s="3296"/>
      <c r="Y2" s="3298" t="s">
        <v>184</v>
      </c>
      <c r="Z2" s="3299"/>
      <c r="AA2" s="3299"/>
      <c r="AB2" s="3300"/>
      <c r="AC2" s="3294" t="s">
        <v>185</v>
      </c>
      <c r="AD2" s="3295"/>
      <c r="AE2" s="3295"/>
      <c r="AF2" s="3296"/>
      <c r="AG2" s="3298" t="s">
        <v>852</v>
      </c>
      <c r="AH2" s="3299"/>
      <c r="AI2" s="3300"/>
      <c r="AJ2" s="514"/>
    </row>
    <row r="3" spans="1:36">
      <c r="A3" s="2692"/>
      <c r="B3" s="3290"/>
      <c r="C3" s="3290"/>
      <c r="D3" s="3290"/>
      <c r="E3" s="2693"/>
      <c r="F3" s="3307"/>
      <c r="G3" s="3308"/>
      <c r="H3" s="3308"/>
      <c r="I3" s="3308"/>
      <c r="J3" s="3308"/>
      <c r="K3" s="3308"/>
      <c r="L3" s="3308"/>
      <c r="M3" s="3308"/>
      <c r="N3" s="3309"/>
      <c r="O3" s="2692" t="s">
        <v>2397</v>
      </c>
      <c r="P3" s="3290"/>
      <c r="Q3" s="3290"/>
      <c r="R3" s="3290"/>
      <c r="S3" s="2693"/>
      <c r="T3" s="1145"/>
      <c r="U3" s="3297"/>
      <c r="V3" s="3297"/>
      <c r="W3" s="3297"/>
      <c r="X3" s="1147"/>
      <c r="Y3" s="2692"/>
      <c r="Z3" s="3290"/>
      <c r="AA3" s="3290"/>
      <c r="AB3" s="2693"/>
      <c r="AC3" s="1145"/>
      <c r="AD3" s="3297"/>
      <c r="AE3" s="3297"/>
      <c r="AF3" s="1147"/>
      <c r="AG3" s="2692"/>
      <c r="AH3" s="3290"/>
      <c r="AI3" s="2693"/>
      <c r="AJ3" s="514"/>
    </row>
    <row r="4" spans="1:36" ht="20.25" customHeight="1">
      <c r="A4" s="3280"/>
      <c r="B4" s="3280"/>
      <c r="C4" s="3280"/>
      <c r="D4" s="3280"/>
      <c r="E4" s="3280"/>
      <c r="F4" s="3280"/>
      <c r="G4" s="3282"/>
      <c r="H4" s="3282"/>
      <c r="I4" s="3282"/>
      <c r="J4" s="3282"/>
      <c r="K4" s="3282"/>
      <c r="L4" s="3282"/>
      <c r="M4" s="3282"/>
      <c r="N4" s="3282"/>
      <c r="O4" s="3284"/>
      <c r="P4" s="3285"/>
      <c r="Q4" s="3285"/>
      <c r="R4" s="3285"/>
      <c r="S4" s="3286"/>
      <c r="T4" s="3276"/>
      <c r="U4" s="3276"/>
      <c r="V4" s="3276"/>
      <c r="W4" s="3276"/>
      <c r="X4" s="3276"/>
      <c r="Y4" s="3275"/>
      <c r="Z4" s="3276"/>
      <c r="AA4" s="3276"/>
      <c r="AB4" s="3276"/>
      <c r="AC4" s="3278"/>
      <c r="AD4" s="3278"/>
      <c r="AE4" s="3278"/>
      <c r="AF4" s="3278"/>
      <c r="AG4" s="3276"/>
      <c r="AH4" s="3276"/>
      <c r="AI4" s="3276"/>
      <c r="AJ4" s="514"/>
    </row>
    <row r="5" spans="1:36" ht="20.25" customHeight="1">
      <c r="A5" s="3281"/>
      <c r="B5" s="3281"/>
      <c r="C5" s="3281"/>
      <c r="D5" s="3281"/>
      <c r="E5" s="3281"/>
      <c r="F5" s="3283"/>
      <c r="G5" s="3283"/>
      <c r="H5" s="3283"/>
      <c r="I5" s="3283"/>
      <c r="J5" s="3283"/>
      <c r="K5" s="3283"/>
      <c r="L5" s="3283"/>
      <c r="M5" s="3283"/>
      <c r="N5" s="3283"/>
      <c r="O5" s="3287"/>
      <c r="P5" s="3288"/>
      <c r="Q5" s="3288"/>
      <c r="R5" s="3288"/>
      <c r="S5" s="3289"/>
      <c r="T5" s="3277"/>
      <c r="U5" s="3277"/>
      <c r="V5" s="3277"/>
      <c r="W5" s="3277"/>
      <c r="X5" s="3277"/>
      <c r="Y5" s="3277"/>
      <c r="Z5" s="3277"/>
      <c r="AA5" s="3277"/>
      <c r="AB5" s="3277"/>
      <c r="AC5" s="3279"/>
      <c r="AD5" s="3279"/>
      <c r="AE5" s="3279"/>
      <c r="AF5" s="3279"/>
      <c r="AG5" s="3277"/>
      <c r="AH5" s="3277"/>
      <c r="AI5" s="3277"/>
      <c r="AJ5" s="514"/>
    </row>
    <row r="6" spans="1:36" ht="20.25" customHeight="1">
      <c r="A6" s="3280"/>
      <c r="B6" s="3280"/>
      <c r="C6" s="3280"/>
      <c r="D6" s="3280"/>
      <c r="E6" s="3280"/>
      <c r="F6" s="3280"/>
      <c r="G6" s="3282"/>
      <c r="H6" s="3282"/>
      <c r="I6" s="3282"/>
      <c r="J6" s="3282"/>
      <c r="K6" s="3282"/>
      <c r="L6" s="3282"/>
      <c r="M6" s="3282"/>
      <c r="N6" s="3282"/>
      <c r="O6" s="3284"/>
      <c r="P6" s="3285"/>
      <c r="Q6" s="3285"/>
      <c r="R6" s="3285"/>
      <c r="S6" s="3286"/>
      <c r="T6" s="3276"/>
      <c r="U6" s="3276"/>
      <c r="V6" s="3276"/>
      <c r="W6" s="3276"/>
      <c r="X6" s="3276"/>
      <c r="Y6" s="3275"/>
      <c r="Z6" s="3276"/>
      <c r="AA6" s="3276"/>
      <c r="AB6" s="3276"/>
      <c r="AC6" s="3278"/>
      <c r="AD6" s="3278"/>
      <c r="AE6" s="3278"/>
      <c r="AF6" s="3278"/>
      <c r="AG6" s="3276"/>
      <c r="AH6" s="3276"/>
      <c r="AI6" s="3276"/>
      <c r="AJ6" s="514"/>
    </row>
    <row r="7" spans="1:36" ht="20.25" customHeight="1">
      <c r="A7" s="3281"/>
      <c r="B7" s="3281"/>
      <c r="C7" s="3281"/>
      <c r="D7" s="3281"/>
      <c r="E7" s="3281"/>
      <c r="F7" s="3283"/>
      <c r="G7" s="3283"/>
      <c r="H7" s="3283"/>
      <c r="I7" s="3283"/>
      <c r="J7" s="3283"/>
      <c r="K7" s="3283"/>
      <c r="L7" s="3283"/>
      <c r="M7" s="3283"/>
      <c r="N7" s="3283"/>
      <c r="O7" s="3287"/>
      <c r="P7" s="3288"/>
      <c r="Q7" s="3288"/>
      <c r="R7" s="3288"/>
      <c r="S7" s="3289"/>
      <c r="T7" s="3277"/>
      <c r="U7" s="3277"/>
      <c r="V7" s="3277"/>
      <c r="W7" s="3277"/>
      <c r="X7" s="3277"/>
      <c r="Y7" s="3277"/>
      <c r="Z7" s="3277"/>
      <c r="AA7" s="3277"/>
      <c r="AB7" s="3277"/>
      <c r="AC7" s="3279"/>
      <c r="AD7" s="3279"/>
      <c r="AE7" s="3279"/>
      <c r="AF7" s="3279"/>
      <c r="AG7" s="3277"/>
      <c r="AH7" s="3277"/>
      <c r="AI7" s="3277"/>
      <c r="AJ7" s="514"/>
    </row>
    <row r="8" spans="1:36" ht="20.25" customHeight="1">
      <c r="A8" s="3280"/>
      <c r="B8" s="3280"/>
      <c r="C8" s="3280"/>
      <c r="D8" s="3280"/>
      <c r="E8" s="3280"/>
      <c r="F8" s="3280"/>
      <c r="G8" s="3282"/>
      <c r="H8" s="3282"/>
      <c r="I8" s="3282"/>
      <c r="J8" s="3282"/>
      <c r="K8" s="3282"/>
      <c r="L8" s="3282"/>
      <c r="M8" s="3282"/>
      <c r="N8" s="3282"/>
      <c r="O8" s="3284"/>
      <c r="P8" s="3285"/>
      <c r="Q8" s="3285"/>
      <c r="R8" s="3285"/>
      <c r="S8" s="3286"/>
      <c r="T8" s="3276"/>
      <c r="U8" s="3276"/>
      <c r="V8" s="3276"/>
      <c r="W8" s="3276"/>
      <c r="X8" s="3276"/>
      <c r="Y8" s="3275"/>
      <c r="Z8" s="3276"/>
      <c r="AA8" s="3276"/>
      <c r="AB8" s="3276"/>
      <c r="AC8" s="3278"/>
      <c r="AD8" s="3278"/>
      <c r="AE8" s="3278"/>
      <c r="AF8" s="3278"/>
      <c r="AG8" s="3276"/>
      <c r="AH8" s="3276"/>
      <c r="AI8" s="3276"/>
      <c r="AJ8" s="514"/>
    </row>
    <row r="9" spans="1:36" ht="20.25" customHeight="1">
      <c r="A9" s="3281"/>
      <c r="B9" s="3281"/>
      <c r="C9" s="3281"/>
      <c r="D9" s="3281"/>
      <c r="E9" s="3281"/>
      <c r="F9" s="3283"/>
      <c r="G9" s="3283"/>
      <c r="H9" s="3283"/>
      <c r="I9" s="3283"/>
      <c r="J9" s="3283"/>
      <c r="K9" s="3283"/>
      <c r="L9" s="3283"/>
      <c r="M9" s="3283"/>
      <c r="N9" s="3283"/>
      <c r="O9" s="3287"/>
      <c r="P9" s="3288"/>
      <c r="Q9" s="3288"/>
      <c r="R9" s="3288"/>
      <c r="S9" s="3289"/>
      <c r="T9" s="3277"/>
      <c r="U9" s="3277"/>
      <c r="V9" s="3277"/>
      <c r="W9" s="3277"/>
      <c r="X9" s="3277"/>
      <c r="Y9" s="3277"/>
      <c r="Z9" s="3277"/>
      <c r="AA9" s="3277"/>
      <c r="AB9" s="3277"/>
      <c r="AC9" s="3279"/>
      <c r="AD9" s="3279"/>
      <c r="AE9" s="3279"/>
      <c r="AF9" s="3279"/>
      <c r="AG9" s="3277"/>
      <c r="AH9" s="3277"/>
      <c r="AI9" s="3277"/>
      <c r="AJ9" s="514"/>
    </row>
    <row r="10" spans="1:36" ht="20.25" customHeight="1">
      <c r="A10" s="3280"/>
      <c r="B10" s="3280"/>
      <c r="C10" s="3280"/>
      <c r="D10" s="3280"/>
      <c r="E10" s="3280"/>
      <c r="F10" s="3280"/>
      <c r="G10" s="3282"/>
      <c r="H10" s="3282"/>
      <c r="I10" s="3282"/>
      <c r="J10" s="3282"/>
      <c r="K10" s="3282"/>
      <c r="L10" s="3282"/>
      <c r="M10" s="3282"/>
      <c r="N10" s="3282"/>
      <c r="O10" s="3284"/>
      <c r="P10" s="3285"/>
      <c r="Q10" s="3285"/>
      <c r="R10" s="3285"/>
      <c r="S10" s="3286"/>
      <c r="T10" s="3276"/>
      <c r="U10" s="3276"/>
      <c r="V10" s="3276"/>
      <c r="W10" s="3276"/>
      <c r="X10" s="3276"/>
      <c r="Y10" s="3275"/>
      <c r="Z10" s="3276"/>
      <c r="AA10" s="3276"/>
      <c r="AB10" s="3276"/>
      <c r="AC10" s="3278"/>
      <c r="AD10" s="3278"/>
      <c r="AE10" s="3278"/>
      <c r="AF10" s="3278"/>
      <c r="AG10" s="3276"/>
      <c r="AH10" s="3276"/>
      <c r="AI10" s="3276"/>
      <c r="AJ10" s="514"/>
    </row>
    <row r="11" spans="1:36" ht="20.25" customHeight="1">
      <c r="A11" s="3281"/>
      <c r="B11" s="3281"/>
      <c r="C11" s="3281"/>
      <c r="D11" s="3281"/>
      <c r="E11" s="3281"/>
      <c r="F11" s="3283"/>
      <c r="G11" s="3283"/>
      <c r="H11" s="3283"/>
      <c r="I11" s="3283"/>
      <c r="J11" s="3283"/>
      <c r="K11" s="3283"/>
      <c r="L11" s="3283"/>
      <c r="M11" s="3283"/>
      <c r="N11" s="3283"/>
      <c r="O11" s="3287"/>
      <c r="P11" s="3288"/>
      <c r="Q11" s="3288"/>
      <c r="R11" s="3288"/>
      <c r="S11" s="3289"/>
      <c r="T11" s="3277"/>
      <c r="U11" s="3277"/>
      <c r="V11" s="3277"/>
      <c r="W11" s="3277"/>
      <c r="X11" s="3277"/>
      <c r="Y11" s="3277"/>
      <c r="Z11" s="3277"/>
      <c r="AA11" s="3277"/>
      <c r="AB11" s="3277"/>
      <c r="AC11" s="3279"/>
      <c r="AD11" s="3279"/>
      <c r="AE11" s="3279"/>
      <c r="AF11" s="3279"/>
      <c r="AG11" s="3277"/>
      <c r="AH11" s="3277"/>
      <c r="AI11" s="3277"/>
      <c r="AJ11" s="514"/>
    </row>
    <row r="12" spans="1:36" ht="20.25" customHeight="1">
      <c r="A12" s="3280"/>
      <c r="B12" s="3280"/>
      <c r="C12" s="3280"/>
      <c r="D12" s="3280"/>
      <c r="E12" s="3280"/>
      <c r="F12" s="3280"/>
      <c r="G12" s="3282"/>
      <c r="H12" s="3282"/>
      <c r="I12" s="3282"/>
      <c r="J12" s="3282"/>
      <c r="K12" s="3282"/>
      <c r="L12" s="3282"/>
      <c r="M12" s="3282"/>
      <c r="N12" s="3282"/>
      <c r="O12" s="3284"/>
      <c r="P12" s="3285"/>
      <c r="Q12" s="3285"/>
      <c r="R12" s="3285"/>
      <c r="S12" s="3286"/>
      <c r="T12" s="3276"/>
      <c r="U12" s="3276"/>
      <c r="V12" s="3276"/>
      <c r="W12" s="3276"/>
      <c r="X12" s="3276"/>
      <c r="Y12" s="3275"/>
      <c r="Z12" s="3276"/>
      <c r="AA12" s="3276"/>
      <c r="AB12" s="3276"/>
      <c r="AC12" s="3278"/>
      <c r="AD12" s="3278"/>
      <c r="AE12" s="3278"/>
      <c r="AF12" s="3278"/>
      <c r="AG12" s="3276"/>
      <c r="AH12" s="3276"/>
      <c r="AI12" s="3276"/>
      <c r="AJ12" s="514"/>
    </row>
    <row r="13" spans="1:36" ht="20.25" customHeight="1">
      <c r="A13" s="3281"/>
      <c r="B13" s="3281"/>
      <c r="C13" s="3281"/>
      <c r="D13" s="3281"/>
      <c r="E13" s="3281"/>
      <c r="F13" s="3283"/>
      <c r="G13" s="3283"/>
      <c r="H13" s="3283"/>
      <c r="I13" s="3283"/>
      <c r="J13" s="3283"/>
      <c r="K13" s="3283"/>
      <c r="L13" s="3283"/>
      <c r="M13" s="3283"/>
      <c r="N13" s="3283"/>
      <c r="O13" s="3287"/>
      <c r="P13" s="3288"/>
      <c r="Q13" s="3288"/>
      <c r="R13" s="3288"/>
      <c r="S13" s="3289"/>
      <c r="T13" s="3277"/>
      <c r="U13" s="3277"/>
      <c r="V13" s="3277"/>
      <c r="W13" s="3277"/>
      <c r="X13" s="3277"/>
      <c r="Y13" s="3277"/>
      <c r="Z13" s="3277"/>
      <c r="AA13" s="3277"/>
      <c r="AB13" s="3277"/>
      <c r="AC13" s="3279"/>
      <c r="AD13" s="3279"/>
      <c r="AE13" s="3279"/>
      <c r="AF13" s="3279"/>
      <c r="AG13" s="3277"/>
      <c r="AH13" s="3277"/>
      <c r="AI13" s="3277"/>
      <c r="AJ13" s="514"/>
    </row>
    <row r="14" spans="1:36" ht="20.25" customHeight="1">
      <c r="A14" s="3280"/>
      <c r="B14" s="3280"/>
      <c r="C14" s="3280"/>
      <c r="D14" s="3280"/>
      <c r="E14" s="3280"/>
      <c r="F14" s="3280"/>
      <c r="G14" s="3282"/>
      <c r="H14" s="3282"/>
      <c r="I14" s="3282"/>
      <c r="J14" s="3282"/>
      <c r="K14" s="3282"/>
      <c r="L14" s="3282"/>
      <c r="M14" s="3282"/>
      <c r="N14" s="3282"/>
      <c r="O14" s="3284"/>
      <c r="P14" s="3285"/>
      <c r="Q14" s="3285"/>
      <c r="R14" s="3285"/>
      <c r="S14" s="3286"/>
      <c r="T14" s="3276"/>
      <c r="U14" s="3276"/>
      <c r="V14" s="3276"/>
      <c r="W14" s="3276"/>
      <c r="X14" s="3276"/>
      <c r="Y14" s="3275"/>
      <c r="Z14" s="3276"/>
      <c r="AA14" s="3276"/>
      <c r="AB14" s="3276"/>
      <c r="AC14" s="3278"/>
      <c r="AD14" s="3278"/>
      <c r="AE14" s="3278"/>
      <c r="AF14" s="3278"/>
      <c r="AG14" s="3276"/>
      <c r="AH14" s="3276"/>
      <c r="AI14" s="3276"/>
      <c r="AJ14" s="514"/>
    </row>
    <row r="15" spans="1:36" ht="20.25" customHeight="1">
      <c r="A15" s="3281"/>
      <c r="B15" s="3281"/>
      <c r="C15" s="3281"/>
      <c r="D15" s="3281"/>
      <c r="E15" s="3281"/>
      <c r="F15" s="3283"/>
      <c r="G15" s="3283"/>
      <c r="H15" s="3283"/>
      <c r="I15" s="3283"/>
      <c r="J15" s="3283"/>
      <c r="K15" s="3283"/>
      <c r="L15" s="3283"/>
      <c r="M15" s="3283"/>
      <c r="N15" s="3283"/>
      <c r="O15" s="3287"/>
      <c r="P15" s="3288"/>
      <c r="Q15" s="3288"/>
      <c r="R15" s="3288"/>
      <c r="S15" s="3289"/>
      <c r="T15" s="3277"/>
      <c r="U15" s="3277"/>
      <c r="V15" s="3277"/>
      <c r="W15" s="3277"/>
      <c r="X15" s="3277"/>
      <c r="Y15" s="3277"/>
      <c r="Z15" s="3277"/>
      <c r="AA15" s="3277"/>
      <c r="AB15" s="3277"/>
      <c r="AC15" s="3279"/>
      <c r="AD15" s="3279"/>
      <c r="AE15" s="3279"/>
      <c r="AF15" s="3279"/>
      <c r="AG15" s="3277"/>
      <c r="AH15" s="3277"/>
      <c r="AI15" s="3277"/>
    </row>
    <row r="16" spans="1:36" ht="20.25" customHeight="1">
      <c r="A16" s="3280"/>
      <c r="B16" s="3280"/>
      <c r="C16" s="3280"/>
      <c r="D16" s="3280"/>
      <c r="E16" s="3280"/>
      <c r="F16" s="3280"/>
      <c r="G16" s="3282"/>
      <c r="H16" s="3282"/>
      <c r="I16" s="3282"/>
      <c r="J16" s="3282"/>
      <c r="K16" s="3282"/>
      <c r="L16" s="3282"/>
      <c r="M16" s="3282"/>
      <c r="N16" s="3282"/>
      <c r="O16" s="3284"/>
      <c r="P16" s="3285"/>
      <c r="Q16" s="3285"/>
      <c r="R16" s="3285"/>
      <c r="S16" s="3286"/>
      <c r="T16" s="3276"/>
      <c r="U16" s="3276"/>
      <c r="V16" s="3276"/>
      <c r="W16" s="3276"/>
      <c r="X16" s="3276"/>
      <c r="Y16" s="3275"/>
      <c r="Z16" s="3276"/>
      <c r="AA16" s="3276"/>
      <c r="AB16" s="3276"/>
      <c r="AC16" s="3278"/>
      <c r="AD16" s="3278"/>
      <c r="AE16" s="3278"/>
      <c r="AF16" s="3278"/>
      <c r="AG16" s="3276"/>
      <c r="AH16" s="3276"/>
      <c r="AI16" s="3276"/>
    </row>
    <row r="17" spans="1:35" ht="20.25" customHeight="1">
      <c r="A17" s="3281"/>
      <c r="B17" s="3281"/>
      <c r="C17" s="3281"/>
      <c r="D17" s="3281"/>
      <c r="E17" s="3281"/>
      <c r="F17" s="3283"/>
      <c r="G17" s="3283"/>
      <c r="H17" s="3283"/>
      <c r="I17" s="3283"/>
      <c r="J17" s="3283"/>
      <c r="K17" s="3283"/>
      <c r="L17" s="3283"/>
      <c r="M17" s="3283"/>
      <c r="N17" s="3283"/>
      <c r="O17" s="3287"/>
      <c r="P17" s="3288"/>
      <c r="Q17" s="3288"/>
      <c r="R17" s="3288"/>
      <c r="S17" s="3289"/>
      <c r="T17" s="3277"/>
      <c r="U17" s="3277"/>
      <c r="V17" s="3277"/>
      <c r="W17" s="3277"/>
      <c r="X17" s="3277"/>
      <c r="Y17" s="3277"/>
      <c r="Z17" s="3277"/>
      <c r="AA17" s="3277"/>
      <c r="AB17" s="3277"/>
      <c r="AC17" s="3279"/>
      <c r="AD17" s="3279"/>
      <c r="AE17" s="3279"/>
      <c r="AF17" s="3279"/>
      <c r="AG17" s="3277"/>
      <c r="AH17" s="3277"/>
      <c r="AI17" s="3277"/>
    </row>
    <row r="18" spans="1:35" ht="20.25" customHeight="1">
      <c r="A18" s="3280"/>
      <c r="B18" s="3280"/>
      <c r="C18" s="3280"/>
      <c r="D18" s="3280"/>
      <c r="E18" s="3280"/>
      <c r="F18" s="3280"/>
      <c r="G18" s="3282"/>
      <c r="H18" s="3282"/>
      <c r="I18" s="3282"/>
      <c r="J18" s="3282"/>
      <c r="K18" s="3282"/>
      <c r="L18" s="3282"/>
      <c r="M18" s="3282"/>
      <c r="N18" s="3282"/>
      <c r="O18" s="3284"/>
      <c r="P18" s="3285"/>
      <c r="Q18" s="3285"/>
      <c r="R18" s="3285"/>
      <c r="S18" s="3286"/>
      <c r="T18" s="3276"/>
      <c r="U18" s="3276"/>
      <c r="V18" s="3276"/>
      <c r="W18" s="3276"/>
      <c r="X18" s="3276"/>
      <c r="Y18" s="3275"/>
      <c r="Z18" s="3276"/>
      <c r="AA18" s="3276"/>
      <c r="AB18" s="3276"/>
      <c r="AC18" s="3278"/>
      <c r="AD18" s="3278"/>
      <c r="AE18" s="3278"/>
      <c r="AF18" s="3278"/>
      <c r="AG18" s="3276"/>
      <c r="AH18" s="3276"/>
      <c r="AI18" s="3276"/>
    </row>
    <row r="19" spans="1:35" ht="20.25" customHeight="1">
      <c r="A19" s="3281"/>
      <c r="B19" s="3281"/>
      <c r="C19" s="3281"/>
      <c r="D19" s="3281"/>
      <c r="E19" s="3281"/>
      <c r="F19" s="3283"/>
      <c r="G19" s="3283"/>
      <c r="H19" s="3283"/>
      <c r="I19" s="3283"/>
      <c r="J19" s="3283"/>
      <c r="K19" s="3283"/>
      <c r="L19" s="3283"/>
      <c r="M19" s="3283"/>
      <c r="N19" s="3283"/>
      <c r="O19" s="3287"/>
      <c r="P19" s="3288"/>
      <c r="Q19" s="3288"/>
      <c r="R19" s="3288"/>
      <c r="S19" s="3289"/>
      <c r="T19" s="3277"/>
      <c r="U19" s="3277"/>
      <c r="V19" s="3277"/>
      <c r="W19" s="3277"/>
      <c r="X19" s="3277"/>
      <c r="Y19" s="3277"/>
      <c r="Z19" s="3277"/>
      <c r="AA19" s="3277"/>
      <c r="AB19" s="3277"/>
      <c r="AC19" s="3279"/>
      <c r="AD19" s="3279"/>
      <c r="AE19" s="3279"/>
      <c r="AF19" s="3279"/>
      <c r="AG19" s="3277"/>
      <c r="AH19" s="3277"/>
      <c r="AI19" s="3277"/>
    </row>
    <row r="21" spans="1:35">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row>
    <row r="22" spans="1:35">
      <c r="A22" s="518" t="s">
        <v>2111</v>
      </c>
      <c r="B22" s="518"/>
      <c r="C22" s="518"/>
      <c r="D22" s="518"/>
      <c r="E22" s="831"/>
      <c r="F22" s="831"/>
      <c r="G22" s="831"/>
      <c r="H22" s="831"/>
    </row>
    <row r="23" spans="1:35">
      <c r="A23" s="3298" t="s">
        <v>182</v>
      </c>
      <c r="B23" s="3299"/>
      <c r="C23" s="3299"/>
      <c r="D23" s="3299"/>
      <c r="E23" s="3300"/>
      <c r="F23" s="3304" t="s">
        <v>183</v>
      </c>
      <c r="G23" s="3305"/>
      <c r="H23" s="3305"/>
      <c r="I23" s="3305"/>
      <c r="J23" s="3305"/>
      <c r="K23" s="3305"/>
      <c r="L23" s="3305"/>
      <c r="M23" s="3305"/>
      <c r="N23" s="3306"/>
      <c r="O23" s="3298" t="s">
        <v>2398</v>
      </c>
      <c r="P23" s="3299"/>
      <c r="Q23" s="3299"/>
      <c r="R23" s="3299"/>
      <c r="S23" s="3300"/>
      <c r="T23" s="3294" t="s">
        <v>2080</v>
      </c>
      <c r="U23" s="3295"/>
      <c r="V23" s="3295"/>
      <c r="W23" s="3295"/>
      <c r="X23" s="3296"/>
      <c r="Y23" s="3298" t="s">
        <v>184</v>
      </c>
      <c r="Z23" s="3299"/>
      <c r="AA23" s="3299"/>
      <c r="AB23" s="3300"/>
      <c r="AC23" s="3294" t="s">
        <v>185</v>
      </c>
      <c r="AD23" s="3295"/>
      <c r="AE23" s="3295"/>
      <c r="AF23" s="3296"/>
      <c r="AG23" s="3298" t="s">
        <v>852</v>
      </c>
      <c r="AH23" s="3299"/>
      <c r="AI23" s="3300"/>
    </row>
    <row r="24" spans="1:35">
      <c r="A24" s="2692"/>
      <c r="B24" s="3290"/>
      <c r="C24" s="3290"/>
      <c r="D24" s="3290"/>
      <c r="E24" s="2693"/>
      <c r="F24" s="3307"/>
      <c r="G24" s="3308"/>
      <c r="H24" s="3308"/>
      <c r="I24" s="3308"/>
      <c r="J24" s="3308"/>
      <c r="K24" s="3308"/>
      <c r="L24" s="3308"/>
      <c r="M24" s="3308"/>
      <c r="N24" s="3309"/>
      <c r="O24" s="2692" t="s">
        <v>2397</v>
      </c>
      <c r="P24" s="3290"/>
      <c r="Q24" s="3290"/>
      <c r="R24" s="3290"/>
      <c r="S24" s="2693"/>
      <c r="T24" s="1145"/>
      <c r="U24" s="3297"/>
      <c r="V24" s="3297"/>
      <c r="W24" s="3297"/>
      <c r="X24" s="1147"/>
      <c r="Y24" s="2692"/>
      <c r="Z24" s="3290"/>
      <c r="AA24" s="3290"/>
      <c r="AB24" s="2693"/>
      <c r="AC24" s="1145"/>
      <c r="AD24" s="3297"/>
      <c r="AE24" s="3297"/>
      <c r="AF24" s="1147"/>
      <c r="AG24" s="2692"/>
      <c r="AH24" s="3290"/>
      <c r="AI24" s="2693"/>
    </row>
    <row r="25" spans="1:35" ht="20.25" customHeight="1">
      <c r="A25" s="3280"/>
      <c r="B25" s="3280"/>
      <c r="C25" s="3280"/>
      <c r="D25" s="3280"/>
      <c r="E25" s="3280"/>
      <c r="F25" s="3280"/>
      <c r="G25" s="3282"/>
      <c r="H25" s="3282"/>
      <c r="I25" s="3282"/>
      <c r="J25" s="3282"/>
      <c r="K25" s="3282"/>
      <c r="L25" s="3282"/>
      <c r="M25" s="3282"/>
      <c r="N25" s="3282"/>
      <c r="O25" s="3284"/>
      <c r="P25" s="3285"/>
      <c r="Q25" s="3285"/>
      <c r="R25" s="3285"/>
      <c r="S25" s="3286"/>
      <c r="T25" s="3276"/>
      <c r="U25" s="3276"/>
      <c r="V25" s="3276"/>
      <c r="W25" s="3276"/>
      <c r="X25" s="3276"/>
      <c r="Y25" s="3275"/>
      <c r="Z25" s="3276"/>
      <c r="AA25" s="3276"/>
      <c r="AB25" s="3276"/>
      <c r="AC25" s="3278"/>
      <c r="AD25" s="3278"/>
      <c r="AE25" s="3278"/>
      <c r="AF25" s="3278"/>
      <c r="AG25" s="3276"/>
      <c r="AH25" s="3276"/>
      <c r="AI25" s="3276"/>
    </row>
    <row r="26" spans="1:35" ht="20.25" customHeight="1">
      <c r="A26" s="3281"/>
      <c r="B26" s="3281"/>
      <c r="C26" s="3281"/>
      <c r="D26" s="3281"/>
      <c r="E26" s="3281"/>
      <c r="F26" s="3283"/>
      <c r="G26" s="3283"/>
      <c r="H26" s="3283"/>
      <c r="I26" s="3283"/>
      <c r="J26" s="3283"/>
      <c r="K26" s="3283"/>
      <c r="L26" s="3283"/>
      <c r="M26" s="3283"/>
      <c r="N26" s="3283"/>
      <c r="O26" s="3287"/>
      <c r="P26" s="3288"/>
      <c r="Q26" s="3288"/>
      <c r="R26" s="3288"/>
      <c r="S26" s="3289"/>
      <c r="T26" s="3277"/>
      <c r="U26" s="3277"/>
      <c r="V26" s="3277"/>
      <c r="W26" s="3277"/>
      <c r="X26" s="3277"/>
      <c r="Y26" s="3277"/>
      <c r="Z26" s="3277"/>
      <c r="AA26" s="3277"/>
      <c r="AB26" s="3277"/>
      <c r="AC26" s="3279"/>
      <c r="AD26" s="3279"/>
      <c r="AE26" s="3279"/>
      <c r="AF26" s="3279"/>
      <c r="AG26" s="3277"/>
      <c r="AH26" s="3277"/>
      <c r="AI26" s="3277"/>
    </row>
    <row r="27" spans="1:35" ht="20.25" customHeight="1">
      <c r="A27" s="3280"/>
      <c r="B27" s="3280"/>
      <c r="C27" s="3280"/>
      <c r="D27" s="3280"/>
      <c r="E27" s="3280"/>
      <c r="F27" s="3280"/>
      <c r="G27" s="3282"/>
      <c r="H27" s="3282"/>
      <c r="I27" s="3282"/>
      <c r="J27" s="3282"/>
      <c r="K27" s="3282"/>
      <c r="L27" s="3282"/>
      <c r="M27" s="3282"/>
      <c r="N27" s="3282"/>
      <c r="O27" s="3284"/>
      <c r="P27" s="3285"/>
      <c r="Q27" s="3285"/>
      <c r="R27" s="3285"/>
      <c r="S27" s="3286"/>
      <c r="T27" s="3276"/>
      <c r="U27" s="3276"/>
      <c r="V27" s="3276"/>
      <c r="W27" s="3276"/>
      <c r="X27" s="3276"/>
      <c r="Y27" s="3275"/>
      <c r="Z27" s="3276"/>
      <c r="AA27" s="3276"/>
      <c r="AB27" s="3276"/>
      <c r="AC27" s="3278"/>
      <c r="AD27" s="3278"/>
      <c r="AE27" s="3278"/>
      <c r="AF27" s="3278"/>
      <c r="AG27" s="3276"/>
      <c r="AH27" s="3276"/>
      <c r="AI27" s="3276"/>
    </row>
    <row r="28" spans="1:35" ht="20.25" customHeight="1">
      <c r="A28" s="3281"/>
      <c r="B28" s="3281"/>
      <c r="C28" s="3281"/>
      <c r="D28" s="3281"/>
      <c r="E28" s="3281"/>
      <c r="F28" s="3283"/>
      <c r="G28" s="3283"/>
      <c r="H28" s="3283"/>
      <c r="I28" s="3283"/>
      <c r="J28" s="3283"/>
      <c r="K28" s="3283"/>
      <c r="L28" s="3283"/>
      <c r="M28" s="3283"/>
      <c r="N28" s="3283"/>
      <c r="O28" s="3287"/>
      <c r="P28" s="3288"/>
      <c r="Q28" s="3288"/>
      <c r="R28" s="3288"/>
      <c r="S28" s="3289"/>
      <c r="T28" s="3277"/>
      <c r="U28" s="3277"/>
      <c r="V28" s="3277"/>
      <c r="W28" s="3277"/>
      <c r="X28" s="3277"/>
      <c r="Y28" s="3277"/>
      <c r="Z28" s="3277"/>
      <c r="AA28" s="3277"/>
      <c r="AB28" s="3277"/>
      <c r="AC28" s="3279"/>
      <c r="AD28" s="3279"/>
      <c r="AE28" s="3279"/>
      <c r="AF28" s="3279"/>
      <c r="AG28" s="3277"/>
      <c r="AH28" s="3277"/>
      <c r="AI28" s="3277"/>
    </row>
    <row r="29" spans="1:35" ht="20.25" customHeight="1">
      <c r="A29" s="3280"/>
      <c r="B29" s="3280"/>
      <c r="C29" s="3280"/>
      <c r="D29" s="3280"/>
      <c r="E29" s="3280"/>
      <c r="F29" s="3280"/>
      <c r="G29" s="3282"/>
      <c r="H29" s="3282"/>
      <c r="I29" s="3282"/>
      <c r="J29" s="3282"/>
      <c r="K29" s="3282"/>
      <c r="L29" s="3282"/>
      <c r="M29" s="3282"/>
      <c r="N29" s="3282"/>
      <c r="O29" s="3284"/>
      <c r="P29" s="3285"/>
      <c r="Q29" s="3285"/>
      <c r="R29" s="3285"/>
      <c r="S29" s="3286"/>
      <c r="T29" s="3276"/>
      <c r="U29" s="3276"/>
      <c r="V29" s="3276"/>
      <c r="W29" s="3276"/>
      <c r="X29" s="3276"/>
      <c r="Y29" s="3275"/>
      <c r="Z29" s="3276"/>
      <c r="AA29" s="3276"/>
      <c r="AB29" s="3276"/>
      <c r="AC29" s="3278"/>
      <c r="AD29" s="3278"/>
      <c r="AE29" s="3278"/>
      <c r="AF29" s="3278"/>
      <c r="AG29" s="3276"/>
      <c r="AH29" s="3276"/>
      <c r="AI29" s="3276"/>
    </row>
    <row r="30" spans="1:35" ht="20.25" customHeight="1">
      <c r="A30" s="3281"/>
      <c r="B30" s="3281"/>
      <c r="C30" s="3281"/>
      <c r="D30" s="3281"/>
      <c r="E30" s="3281"/>
      <c r="F30" s="3283"/>
      <c r="G30" s="3283"/>
      <c r="H30" s="3283"/>
      <c r="I30" s="3283"/>
      <c r="J30" s="3283"/>
      <c r="K30" s="3283"/>
      <c r="L30" s="3283"/>
      <c r="M30" s="3283"/>
      <c r="N30" s="3283"/>
      <c r="O30" s="3287"/>
      <c r="P30" s="3288"/>
      <c r="Q30" s="3288"/>
      <c r="R30" s="3288"/>
      <c r="S30" s="3289"/>
      <c r="T30" s="3277"/>
      <c r="U30" s="3277"/>
      <c r="V30" s="3277"/>
      <c r="W30" s="3277"/>
      <c r="X30" s="3277"/>
      <c r="Y30" s="3277"/>
      <c r="Z30" s="3277"/>
      <c r="AA30" s="3277"/>
      <c r="AB30" s="3277"/>
      <c r="AC30" s="3279"/>
      <c r="AD30" s="3279"/>
      <c r="AE30" s="3279"/>
      <c r="AF30" s="3279"/>
      <c r="AG30" s="3277"/>
      <c r="AH30" s="3277"/>
      <c r="AI30" s="3277"/>
    </row>
    <row r="31" spans="1:35" ht="20.25" customHeight="1">
      <c r="A31" s="3280"/>
      <c r="B31" s="3280"/>
      <c r="C31" s="3280"/>
      <c r="D31" s="3280"/>
      <c r="E31" s="3280"/>
      <c r="F31" s="3280"/>
      <c r="G31" s="3282"/>
      <c r="H31" s="3282"/>
      <c r="I31" s="3282"/>
      <c r="J31" s="3282"/>
      <c r="K31" s="3282"/>
      <c r="L31" s="3282"/>
      <c r="M31" s="3282"/>
      <c r="N31" s="3282"/>
      <c r="O31" s="3284"/>
      <c r="P31" s="3285"/>
      <c r="Q31" s="3285"/>
      <c r="R31" s="3285"/>
      <c r="S31" s="3286"/>
      <c r="T31" s="3276"/>
      <c r="U31" s="3276"/>
      <c r="V31" s="3276"/>
      <c r="W31" s="3276"/>
      <c r="X31" s="3276"/>
      <c r="Y31" s="3275"/>
      <c r="Z31" s="3276"/>
      <c r="AA31" s="3276"/>
      <c r="AB31" s="3276"/>
      <c r="AC31" s="3278"/>
      <c r="AD31" s="3278"/>
      <c r="AE31" s="3278"/>
      <c r="AF31" s="3278"/>
      <c r="AG31" s="3276"/>
      <c r="AH31" s="3276"/>
      <c r="AI31" s="3276"/>
    </row>
    <row r="32" spans="1:35" ht="20.25" customHeight="1">
      <c r="A32" s="3281"/>
      <c r="B32" s="3281"/>
      <c r="C32" s="3281"/>
      <c r="D32" s="3281"/>
      <c r="E32" s="3281"/>
      <c r="F32" s="3283"/>
      <c r="G32" s="3283"/>
      <c r="H32" s="3283"/>
      <c r="I32" s="3283"/>
      <c r="J32" s="3283"/>
      <c r="K32" s="3283"/>
      <c r="L32" s="3283"/>
      <c r="M32" s="3283"/>
      <c r="N32" s="3283"/>
      <c r="O32" s="3287"/>
      <c r="P32" s="3288"/>
      <c r="Q32" s="3288"/>
      <c r="R32" s="3288"/>
      <c r="S32" s="3289"/>
      <c r="T32" s="3277"/>
      <c r="U32" s="3277"/>
      <c r="V32" s="3277"/>
      <c r="W32" s="3277"/>
      <c r="X32" s="3277"/>
      <c r="Y32" s="3277"/>
      <c r="Z32" s="3277"/>
      <c r="AA32" s="3277"/>
      <c r="AB32" s="3277"/>
      <c r="AC32" s="3279"/>
      <c r="AD32" s="3279"/>
      <c r="AE32" s="3279"/>
      <c r="AF32" s="3279"/>
      <c r="AG32" s="3277"/>
      <c r="AH32" s="3277"/>
      <c r="AI32" s="3277"/>
    </row>
    <row r="33" spans="1:35" ht="20.25" customHeight="1">
      <c r="A33" s="3280"/>
      <c r="B33" s="3280"/>
      <c r="C33" s="3280"/>
      <c r="D33" s="3280"/>
      <c r="E33" s="3280"/>
      <c r="F33" s="3280"/>
      <c r="G33" s="3282"/>
      <c r="H33" s="3282"/>
      <c r="I33" s="3282"/>
      <c r="J33" s="3282"/>
      <c r="K33" s="3282"/>
      <c r="L33" s="3282"/>
      <c r="M33" s="3282"/>
      <c r="N33" s="3282"/>
      <c r="O33" s="3284"/>
      <c r="P33" s="3285"/>
      <c r="Q33" s="3285"/>
      <c r="R33" s="3285"/>
      <c r="S33" s="3286"/>
      <c r="T33" s="3276"/>
      <c r="U33" s="3276"/>
      <c r="V33" s="3276"/>
      <c r="W33" s="3276"/>
      <c r="X33" s="3276"/>
      <c r="Y33" s="3275"/>
      <c r="Z33" s="3276"/>
      <c r="AA33" s="3276"/>
      <c r="AB33" s="3276"/>
      <c r="AC33" s="3278"/>
      <c r="AD33" s="3278"/>
      <c r="AE33" s="3278"/>
      <c r="AF33" s="3278"/>
      <c r="AG33" s="3276"/>
      <c r="AH33" s="3276"/>
      <c r="AI33" s="3276"/>
    </row>
    <row r="34" spans="1:35" ht="20.25" customHeight="1">
      <c r="A34" s="3281"/>
      <c r="B34" s="3281"/>
      <c r="C34" s="3281"/>
      <c r="D34" s="3281"/>
      <c r="E34" s="3281"/>
      <c r="F34" s="3283"/>
      <c r="G34" s="3283"/>
      <c r="H34" s="3283"/>
      <c r="I34" s="3283"/>
      <c r="J34" s="3283"/>
      <c r="K34" s="3283"/>
      <c r="L34" s="3283"/>
      <c r="M34" s="3283"/>
      <c r="N34" s="3283"/>
      <c r="O34" s="3287"/>
      <c r="P34" s="3288"/>
      <c r="Q34" s="3288"/>
      <c r="R34" s="3288"/>
      <c r="S34" s="3289"/>
      <c r="T34" s="3277"/>
      <c r="U34" s="3277"/>
      <c r="V34" s="3277"/>
      <c r="W34" s="3277"/>
      <c r="X34" s="3277"/>
      <c r="Y34" s="3277"/>
      <c r="Z34" s="3277"/>
      <c r="AA34" s="3277"/>
      <c r="AB34" s="3277"/>
      <c r="AC34" s="3279"/>
      <c r="AD34" s="3279"/>
      <c r="AE34" s="3279"/>
      <c r="AF34" s="3279"/>
      <c r="AG34" s="3277"/>
      <c r="AH34" s="3277"/>
      <c r="AI34" s="3277"/>
    </row>
    <row r="35" spans="1:35" ht="20.25" customHeight="1">
      <c r="A35" s="3280"/>
      <c r="B35" s="3280"/>
      <c r="C35" s="3280"/>
      <c r="D35" s="3280"/>
      <c r="E35" s="3280"/>
      <c r="F35" s="3280"/>
      <c r="G35" s="3282"/>
      <c r="H35" s="3282"/>
      <c r="I35" s="3282"/>
      <c r="J35" s="3282"/>
      <c r="K35" s="3282"/>
      <c r="L35" s="3282"/>
      <c r="M35" s="3282"/>
      <c r="N35" s="3282"/>
      <c r="O35" s="3284"/>
      <c r="P35" s="3285"/>
      <c r="Q35" s="3285"/>
      <c r="R35" s="3285"/>
      <c r="S35" s="3286"/>
      <c r="T35" s="3276"/>
      <c r="U35" s="3276"/>
      <c r="V35" s="3276"/>
      <c r="W35" s="3276"/>
      <c r="X35" s="3276"/>
      <c r="Y35" s="3275"/>
      <c r="Z35" s="3276"/>
      <c r="AA35" s="3276"/>
      <c r="AB35" s="3276"/>
      <c r="AC35" s="3278"/>
      <c r="AD35" s="3278"/>
      <c r="AE35" s="3278"/>
      <c r="AF35" s="3278"/>
      <c r="AG35" s="3276"/>
      <c r="AH35" s="3276"/>
      <c r="AI35" s="3276"/>
    </row>
    <row r="36" spans="1:35" ht="20.25" customHeight="1">
      <c r="A36" s="3281"/>
      <c r="B36" s="3281"/>
      <c r="C36" s="3281"/>
      <c r="D36" s="3281"/>
      <c r="E36" s="3281"/>
      <c r="F36" s="3283"/>
      <c r="G36" s="3283"/>
      <c r="H36" s="3283"/>
      <c r="I36" s="3283"/>
      <c r="J36" s="3283"/>
      <c r="K36" s="3283"/>
      <c r="L36" s="3283"/>
      <c r="M36" s="3283"/>
      <c r="N36" s="3283"/>
      <c r="O36" s="3287"/>
      <c r="P36" s="3288"/>
      <c r="Q36" s="3288"/>
      <c r="R36" s="3288"/>
      <c r="S36" s="3289"/>
      <c r="T36" s="3277"/>
      <c r="U36" s="3277"/>
      <c r="V36" s="3277"/>
      <c r="W36" s="3277"/>
      <c r="X36" s="3277"/>
      <c r="Y36" s="3277"/>
      <c r="Z36" s="3277"/>
      <c r="AA36" s="3277"/>
      <c r="AB36" s="3277"/>
      <c r="AC36" s="3279"/>
      <c r="AD36" s="3279"/>
      <c r="AE36" s="3279"/>
      <c r="AF36" s="3279"/>
      <c r="AG36" s="3277"/>
      <c r="AH36" s="3277"/>
      <c r="AI36" s="3277"/>
    </row>
    <row r="37" spans="1:35" ht="20.25" customHeight="1">
      <c r="A37" s="3280"/>
      <c r="B37" s="3280"/>
      <c r="C37" s="3280"/>
      <c r="D37" s="3280"/>
      <c r="E37" s="3280"/>
      <c r="F37" s="3280"/>
      <c r="G37" s="3282"/>
      <c r="H37" s="3282"/>
      <c r="I37" s="3282"/>
      <c r="J37" s="3282"/>
      <c r="K37" s="3282"/>
      <c r="L37" s="3282"/>
      <c r="M37" s="3282"/>
      <c r="N37" s="3282"/>
      <c r="O37" s="3284"/>
      <c r="P37" s="3285"/>
      <c r="Q37" s="3285"/>
      <c r="R37" s="3285"/>
      <c r="S37" s="3286"/>
      <c r="T37" s="3276"/>
      <c r="U37" s="3276"/>
      <c r="V37" s="3276"/>
      <c r="W37" s="3276"/>
      <c r="X37" s="3276"/>
      <c r="Y37" s="3275"/>
      <c r="Z37" s="3276"/>
      <c r="AA37" s="3276"/>
      <c r="AB37" s="3276"/>
      <c r="AC37" s="3278"/>
      <c r="AD37" s="3278"/>
      <c r="AE37" s="3278"/>
      <c r="AF37" s="3278"/>
      <c r="AG37" s="3276"/>
      <c r="AH37" s="3276"/>
      <c r="AI37" s="3276"/>
    </row>
    <row r="38" spans="1:35" ht="20.25" customHeight="1">
      <c r="A38" s="3281"/>
      <c r="B38" s="3281"/>
      <c r="C38" s="3281"/>
      <c r="D38" s="3281"/>
      <c r="E38" s="3281"/>
      <c r="F38" s="3283"/>
      <c r="G38" s="3283"/>
      <c r="H38" s="3283"/>
      <c r="I38" s="3283"/>
      <c r="J38" s="3283"/>
      <c r="K38" s="3283"/>
      <c r="L38" s="3283"/>
      <c r="M38" s="3283"/>
      <c r="N38" s="3283"/>
      <c r="O38" s="3287"/>
      <c r="P38" s="3288"/>
      <c r="Q38" s="3288"/>
      <c r="R38" s="3288"/>
      <c r="S38" s="3289"/>
      <c r="T38" s="3277"/>
      <c r="U38" s="3277"/>
      <c r="V38" s="3277"/>
      <c r="W38" s="3277"/>
      <c r="X38" s="3277"/>
      <c r="Y38" s="3277"/>
      <c r="Z38" s="3277"/>
      <c r="AA38" s="3277"/>
      <c r="AB38" s="3277"/>
      <c r="AC38" s="3279"/>
      <c r="AD38" s="3279"/>
      <c r="AE38" s="3279"/>
      <c r="AF38" s="3279"/>
      <c r="AG38" s="3277"/>
      <c r="AH38" s="3277"/>
      <c r="AI38" s="3277"/>
    </row>
    <row r="39" spans="1:35" ht="20.25" customHeight="1">
      <c r="A39" s="3280"/>
      <c r="B39" s="3280"/>
      <c r="C39" s="3280"/>
      <c r="D39" s="3280"/>
      <c r="E39" s="3280"/>
      <c r="F39" s="3280"/>
      <c r="G39" s="3282"/>
      <c r="H39" s="3282"/>
      <c r="I39" s="3282"/>
      <c r="J39" s="3282"/>
      <c r="K39" s="3282"/>
      <c r="L39" s="3282"/>
      <c r="M39" s="3282"/>
      <c r="N39" s="3282"/>
      <c r="O39" s="3284"/>
      <c r="P39" s="3285"/>
      <c r="Q39" s="3285"/>
      <c r="R39" s="3285"/>
      <c r="S39" s="3286"/>
      <c r="T39" s="3276"/>
      <c r="U39" s="3276"/>
      <c r="V39" s="3276"/>
      <c r="W39" s="3276"/>
      <c r="X39" s="3276"/>
      <c r="Y39" s="3275"/>
      <c r="Z39" s="3276"/>
      <c r="AA39" s="3276"/>
      <c r="AB39" s="3276"/>
      <c r="AC39" s="3278"/>
      <c r="AD39" s="3278"/>
      <c r="AE39" s="3278"/>
      <c r="AF39" s="3278"/>
      <c r="AG39" s="3276"/>
      <c r="AH39" s="3276"/>
      <c r="AI39" s="3276"/>
    </row>
    <row r="40" spans="1:35" ht="20.25" customHeight="1">
      <c r="A40" s="3281"/>
      <c r="B40" s="3281"/>
      <c r="C40" s="3281"/>
      <c r="D40" s="3281"/>
      <c r="E40" s="3281"/>
      <c r="F40" s="3283"/>
      <c r="G40" s="3283"/>
      <c r="H40" s="3283"/>
      <c r="I40" s="3283"/>
      <c r="J40" s="3283"/>
      <c r="K40" s="3283"/>
      <c r="L40" s="3283"/>
      <c r="M40" s="3283"/>
      <c r="N40" s="3283"/>
      <c r="O40" s="3287"/>
      <c r="P40" s="3288"/>
      <c r="Q40" s="3288"/>
      <c r="R40" s="3288"/>
      <c r="S40" s="3289"/>
      <c r="T40" s="3277"/>
      <c r="U40" s="3277"/>
      <c r="V40" s="3277"/>
      <c r="W40" s="3277"/>
      <c r="X40" s="3277"/>
      <c r="Y40" s="3277"/>
      <c r="Z40" s="3277"/>
      <c r="AA40" s="3277"/>
      <c r="AB40" s="3277"/>
      <c r="AC40" s="3279"/>
      <c r="AD40" s="3279"/>
      <c r="AE40" s="3279"/>
      <c r="AF40" s="3279"/>
      <c r="AG40" s="3277"/>
      <c r="AH40" s="3277"/>
      <c r="AI40" s="3277"/>
    </row>
    <row r="41" spans="1:35">
      <c r="B41" s="514" t="s">
        <v>1794</v>
      </c>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row>
    <row r="42" spans="1:35">
      <c r="B42" s="514" t="s">
        <v>1793</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row>
    <row r="43" spans="1:35">
      <c r="B43" s="514" t="s">
        <v>1792</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row>
    <row r="44" spans="1:35">
      <c r="B44" s="514"/>
      <c r="C44" s="514"/>
      <c r="D44" s="514" t="s">
        <v>854</v>
      </c>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row>
  </sheetData>
  <mergeCells count="144">
    <mergeCell ref="O24:S24"/>
    <mergeCell ref="A18:E19"/>
    <mergeCell ref="F18:N19"/>
    <mergeCell ref="T18:X19"/>
    <mergeCell ref="A16:E17"/>
    <mergeCell ref="F16:N17"/>
    <mergeCell ref="T16:X17"/>
    <mergeCell ref="AG16:AI17"/>
    <mergeCell ref="Y18:AB19"/>
    <mergeCell ref="AC18:AF19"/>
    <mergeCell ref="AG18:AI19"/>
    <mergeCell ref="Y16:AB17"/>
    <mergeCell ref="AC16:AF17"/>
    <mergeCell ref="O19:S19"/>
    <mergeCell ref="O16:S16"/>
    <mergeCell ref="O17:S17"/>
    <mergeCell ref="O18:S18"/>
    <mergeCell ref="O12:S12"/>
    <mergeCell ref="O13:S13"/>
    <mergeCell ref="AG12:AI13"/>
    <mergeCell ref="A14:E15"/>
    <mergeCell ref="F14:N15"/>
    <mergeCell ref="T14:X15"/>
    <mergeCell ref="Y14:AB15"/>
    <mergeCell ref="AC14:AF15"/>
    <mergeCell ref="AG14:AI15"/>
    <mergeCell ref="A12:E13"/>
    <mergeCell ref="F12:N13"/>
    <mergeCell ref="T12:X13"/>
    <mergeCell ref="O14:S14"/>
    <mergeCell ref="O15:S15"/>
    <mergeCell ref="Y12:AB13"/>
    <mergeCell ref="AC12:AF13"/>
    <mergeCell ref="AG6:AI7"/>
    <mergeCell ref="A4:E5"/>
    <mergeCell ref="AG8:AI9"/>
    <mergeCell ref="A10:E11"/>
    <mergeCell ref="F10:N11"/>
    <mergeCell ref="T10:X11"/>
    <mergeCell ref="Y10:AB11"/>
    <mergeCell ref="AC10:AF11"/>
    <mergeCell ref="AG10:AI11"/>
    <mergeCell ref="A8:E9"/>
    <mergeCell ref="F8:N9"/>
    <mergeCell ref="O4:S4"/>
    <mergeCell ref="O5:S5"/>
    <mergeCell ref="O6:S6"/>
    <mergeCell ref="Y8:AB9"/>
    <mergeCell ref="AC8:AF9"/>
    <mergeCell ref="T8:X9"/>
    <mergeCell ref="AC6:AF7"/>
    <mergeCell ref="O7:S7"/>
    <mergeCell ref="O8:S8"/>
    <mergeCell ref="O9:S9"/>
    <mergeCell ref="O10:S10"/>
    <mergeCell ref="O11:S11"/>
    <mergeCell ref="AG2:AI3"/>
    <mergeCell ref="AC2:AF3"/>
    <mergeCell ref="O2:S2"/>
    <mergeCell ref="O3:S3"/>
    <mergeCell ref="T2:X3"/>
    <mergeCell ref="A23:E24"/>
    <mergeCell ref="F23:N24"/>
    <mergeCell ref="O23:S23"/>
    <mergeCell ref="T23:X24"/>
    <mergeCell ref="Y23:AB24"/>
    <mergeCell ref="F4:N5"/>
    <mergeCell ref="T4:X5"/>
    <mergeCell ref="Y4:AB5"/>
    <mergeCell ref="A2:E3"/>
    <mergeCell ref="F2:N3"/>
    <mergeCell ref="Y2:AB3"/>
    <mergeCell ref="AC4:AF5"/>
    <mergeCell ref="AG4:AI5"/>
    <mergeCell ref="A6:E7"/>
    <mergeCell ref="F6:N7"/>
    <mergeCell ref="T6:X7"/>
    <mergeCell ref="Y6:AB7"/>
    <mergeCell ref="AC23:AF24"/>
    <mergeCell ref="AG23:AI24"/>
    <mergeCell ref="A25:E26"/>
    <mergeCell ref="F25:N26"/>
    <mergeCell ref="T25:X26"/>
    <mergeCell ref="Y25:AB26"/>
    <mergeCell ref="AC25:AF26"/>
    <mergeCell ref="AG25:AI26"/>
    <mergeCell ref="AG27:AI28"/>
    <mergeCell ref="A29:E30"/>
    <mergeCell ref="F29:N30"/>
    <mergeCell ref="T29:X30"/>
    <mergeCell ref="Y29:AB30"/>
    <mergeCell ref="AC29:AF30"/>
    <mergeCell ref="AG29:AI30"/>
    <mergeCell ref="A27:E28"/>
    <mergeCell ref="F27:N28"/>
    <mergeCell ref="T27:X28"/>
    <mergeCell ref="Y27:AB28"/>
    <mergeCell ref="AC27:AF28"/>
    <mergeCell ref="O25:S25"/>
    <mergeCell ref="O26:S26"/>
    <mergeCell ref="O27:S27"/>
    <mergeCell ref="O28:S28"/>
    <mergeCell ref="O29:S29"/>
    <mergeCell ref="O30:S30"/>
    <mergeCell ref="AG31:AI32"/>
    <mergeCell ref="A33:E34"/>
    <mergeCell ref="F33:N34"/>
    <mergeCell ref="T33:X34"/>
    <mergeCell ref="Y33:AB34"/>
    <mergeCell ref="AC33:AF34"/>
    <mergeCell ref="AG33:AI34"/>
    <mergeCell ref="A31:E32"/>
    <mergeCell ref="F31:N32"/>
    <mergeCell ref="T31:X32"/>
    <mergeCell ref="Y31:AB32"/>
    <mergeCell ref="AC31:AF32"/>
    <mergeCell ref="O33:S33"/>
    <mergeCell ref="O34:S34"/>
    <mergeCell ref="O31:S31"/>
    <mergeCell ref="O32:S32"/>
    <mergeCell ref="AG39:AI40"/>
    <mergeCell ref="A39:E40"/>
    <mergeCell ref="F39:N40"/>
    <mergeCell ref="T39:X40"/>
    <mergeCell ref="Y39:AB40"/>
    <mergeCell ref="AC39:AF40"/>
    <mergeCell ref="AG35:AI36"/>
    <mergeCell ref="A37:E38"/>
    <mergeCell ref="F37:N38"/>
    <mergeCell ref="T37:X38"/>
    <mergeCell ref="Y37:AB38"/>
    <mergeCell ref="AC37:AF38"/>
    <mergeCell ref="AG37:AI38"/>
    <mergeCell ref="A35:E36"/>
    <mergeCell ref="F35:N36"/>
    <mergeCell ref="T35:X36"/>
    <mergeCell ref="Y35:AB36"/>
    <mergeCell ref="AC35:AF36"/>
    <mergeCell ref="O35:S35"/>
    <mergeCell ref="O36:S36"/>
    <mergeCell ref="O37:S37"/>
    <mergeCell ref="O38:S38"/>
    <mergeCell ref="O39:S39"/>
    <mergeCell ref="O40:S40"/>
  </mergeCells>
  <phoneticPr fontId="5"/>
  <dataValidations count="1">
    <dataValidation type="list" errorStyle="warning" allowBlank="1" showInputMessage="1" showErrorMessage="1" sqref="O4:S4 O6:S6 O8:S8 O10:S10 O12:S12 O14:S14 O16:S16 O18:S18 O25:S25 O27:S27 O29:S29 O31:S31 O33:S33 O35:S35 O37:S37 O39:S39">
      <formula1>"一般競争入札,指名競争入札,随意契約"</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I62"/>
  <sheetViews>
    <sheetView view="pageBreakPreview" zoomScaleNormal="100" zoomScaleSheetLayoutView="100" workbookViewId="0"/>
  </sheetViews>
  <sheetFormatPr defaultColWidth="2.625" defaultRowHeight="13.5"/>
  <cols>
    <col min="1" max="16384" width="2.625" style="637"/>
  </cols>
  <sheetData>
    <row r="1" spans="1:35" ht="15" thickBot="1">
      <c r="A1" s="515" t="s">
        <v>2105</v>
      </c>
      <c r="C1" s="831"/>
      <c r="D1" s="831"/>
      <c r="E1" s="831"/>
      <c r="F1" s="831"/>
    </row>
    <row r="2" spans="1:35" ht="14.25" customHeight="1">
      <c r="A2" s="3377" t="s">
        <v>555</v>
      </c>
      <c r="B2" s="3378"/>
      <c r="C2" s="3378"/>
      <c r="D2" s="3378"/>
      <c r="E2" s="3378"/>
      <c r="F2" s="3378"/>
      <c r="G2" s="3378"/>
      <c r="H2" s="3378"/>
      <c r="I2" s="3378"/>
      <c r="J2" s="3378"/>
      <c r="K2" s="3379"/>
      <c r="L2" s="3377" t="s">
        <v>567</v>
      </c>
      <c r="M2" s="3378"/>
      <c r="N2" s="3378"/>
      <c r="O2" s="3378"/>
      <c r="P2" s="3378"/>
      <c r="Q2" s="3378"/>
      <c r="R2" s="3378"/>
      <c r="S2" s="3378"/>
      <c r="T2" s="3378"/>
      <c r="U2" s="3378"/>
      <c r="V2" s="3378"/>
      <c r="W2" s="3378"/>
      <c r="X2" s="3378"/>
      <c r="Y2" s="3378"/>
      <c r="Z2" s="3378"/>
      <c r="AA2" s="3378"/>
      <c r="AB2" s="3378"/>
      <c r="AC2" s="3378"/>
      <c r="AD2" s="3378"/>
      <c r="AE2" s="3378"/>
      <c r="AF2" s="3378"/>
      <c r="AG2" s="3378"/>
      <c r="AH2" s="3378"/>
      <c r="AI2" s="3379"/>
    </row>
    <row r="3" spans="1:35">
      <c r="A3" s="3380"/>
      <c r="B3" s="3381"/>
      <c r="C3" s="3381"/>
      <c r="D3" s="3381"/>
      <c r="E3" s="3381"/>
      <c r="F3" s="3381"/>
      <c r="G3" s="3381"/>
      <c r="H3" s="3381"/>
      <c r="I3" s="3381"/>
      <c r="J3" s="3381"/>
      <c r="K3" s="3382"/>
      <c r="L3" s="3380"/>
      <c r="M3" s="3381"/>
      <c r="N3" s="3381"/>
      <c r="O3" s="3381"/>
      <c r="P3" s="3381"/>
      <c r="Q3" s="3381"/>
      <c r="R3" s="3381"/>
      <c r="S3" s="3381"/>
      <c r="T3" s="3381"/>
      <c r="U3" s="3381"/>
      <c r="V3" s="3381"/>
      <c r="W3" s="3381"/>
      <c r="X3" s="3381"/>
      <c r="Y3" s="3381"/>
      <c r="Z3" s="3381"/>
      <c r="AA3" s="3381"/>
      <c r="AB3" s="3381"/>
      <c r="AC3" s="3381"/>
      <c r="AD3" s="3381"/>
      <c r="AE3" s="3381"/>
      <c r="AF3" s="3381"/>
      <c r="AG3" s="3381"/>
      <c r="AH3" s="3381"/>
      <c r="AI3" s="3382"/>
    </row>
    <row r="4" spans="1:35">
      <c r="A4" s="3393" t="s">
        <v>556</v>
      </c>
      <c r="B4" s="3394"/>
      <c r="C4" s="3394"/>
      <c r="D4" s="3394"/>
      <c r="E4" s="3394"/>
      <c r="F4" s="3394"/>
      <c r="G4" s="3395"/>
      <c r="H4" s="3420" t="s">
        <v>557</v>
      </c>
      <c r="I4" s="3394"/>
      <c r="J4" s="3394"/>
      <c r="K4" s="3504"/>
      <c r="L4" s="3393" t="s">
        <v>556</v>
      </c>
      <c r="M4" s="3394"/>
      <c r="N4" s="3394"/>
      <c r="O4" s="3394"/>
      <c r="P4" s="3394"/>
      <c r="Q4" s="3394"/>
      <c r="R4" s="3394"/>
      <c r="S4" s="3395"/>
      <c r="T4" s="3420" t="s">
        <v>817</v>
      </c>
      <c r="U4" s="3394"/>
      <c r="V4" s="3394"/>
      <c r="W4" s="3395"/>
      <c r="X4" s="3227" t="s">
        <v>568</v>
      </c>
      <c r="Y4" s="3228"/>
      <c r="Z4" s="3228"/>
      <c r="AA4" s="3228"/>
      <c r="AB4" s="3228"/>
      <c r="AC4" s="3228"/>
      <c r="AD4" s="3228"/>
      <c r="AE4" s="3229"/>
      <c r="AF4" s="3447" t="s">
        <v>569</v>
      </c>
      <c r="AG4" s="3448"/>
      <c r="AH4" s="3448"/>
      <c r="AI4" s="3449"/>
    </row>
    <row r="5" spans="1:35">
      <c r="A5" s="3363"/>
      <c r="B5" s="3460"/>
      <c r="C5" s="3460"/>
      <c r="D5" s="3460"/>
      <c r="E5" s="3460"/>
      <c r="F5" s="3460"/>
      <c r="G5" s="3461"/>
      <c r="H5" s="3459"/>
      <c r="I5" s="3460"/>
      <c r="J5" s="3460"/>
      <c r="K5" s="3505"/>
      <c r="L5" s="3363"/>
      <c r="M5" s="3460"/>
      <c r="N5" s="3460"/>
      <c r="O5" s="3460"/>
      <c r="P5" s="3460"/>
      <c r="Q5" s="3460"/>
      <c r="R5" s="3460"/>
      <c r="S5" s="3461"/>
      <c r="T5" s="3459"/>
      <c r="U5" s="3460"/>
      <c r="V5" s="3460"/>
      <c r="W5" s="3461"/>
      <c r="X5" s="3435" t="s">
        <v>1047</v>
      </c>
      <c r="Y5" s="3436"/>
      <c r="Z5" s="3436"/>
      <c r="AA5" s="3437"/>
      <c r="AB5" s="3441" t="s">
        <v>1048</v>
      </c>
      <c r="AC5" s="3442"/>
      <c r="AD5" s="3442"/>
      <c r="AE5" s="3443"/>
      <c r="AF5" s="3450"/>
      <c r="AG5" s="3451"/>
      <c r="AH5" s="3451"/>
      <c r="AI5" s="3452"/>
    </row>
    <row r="6" spans="1:35" ht="14.25" thickBot="1">
      <c r="A6" s="3396"/>
      <c r="B6" s="3397"/>
      <c r="C6" s="3397"/>
      <c r="D6" s="3397"/>
      <c r="E6" s="3397"/>
      <c r="F6" s="3397"/>
      <c r="G6" s="3398"/>
      <c r="H6" s="3462"/>
      <c r="I6" s="3397"/>
      <c r="J6" s="3397"/>
      <c r="K6" s="3506"/>
      <c r="L6" s="3396"/>
      <c r="M6" s="3397"/>
      <c r="N6" s="3397"/>
      <c r="O6" s="3397"/>
      <c r="P6" s="3397"/>
      <c r="Q6" s="3397"/>
      <c r="R6" s="3397"/>
      <c r="S6" s="3398"/>
      <c r="T6" s="3462"/>
      <c r="U6" s="3397"/>
      <c r="V6" s="3397"/>
      <c r="W6" s="3398"/>
      <c r="X6" s="3438"/>
      <c r="Y6" s="3439"/>
      <c r="Z6" s="3439"/>
      <c r="AA6" s="3440"/>
      <c r="AB6" s="3444"/>
      <c r="AC6" s="3445"/>
      <c r="AD6" s="3445"/>
      <c r="AE6" s="3446"/>
      <c r="AF6" s="3453"/>
      <c r="AG6" s="3454"/>
      <c r="AH6" s="3454"/>
      <c r="AI6" s="3455"/>
    </row>
    <row r="7" spans="1:35">
      <c r="A7" s="3507" t="s">
        <v>1045</v>
      </c>
      <c r="B7" s="3508"/>
      <c r="C7" s="3508"/>
      <c r="D7" s="3508"/>
      <c r="E7" s="3508"/>
      <c r="F7" s="3508"/>
      <c r="G7" s="3509"/>
      <c r="H7" s="3328">
        <f>SUM(H9:K22)</f>
        <v>0</v>
      </c>
      <c r="I7" s="3329"/>
      <c r="J7" s="3329"/>
      <c r="K7" s="3334"/>
      <c r="L7" s="3463" t="s">
        <v>563</v>
      </c>
      <c r="M7" s="2909"/>
      <c r="N7" s="2909"/>
      <c r="O7" s="2909"/>
      <c r="P7" s="2909"/>
      <c r="Q7" s="2909"/>
      <c r="R7" s="2909"/>
      <c r="S7" s="2910"/>
      <c r="T7" s="3328">
        <f>SUM(T9:W22)</f>
        <v>0</v>
      </c>
      <c r="U7" s="3329"/>
      <c r="V7" s="3329"/>
      <c r="W7" s="3330"/>
      <c r="X7" s="3328">
        <f>SUM(X9:AA22)</f>
        <v>0</v>
      </c>
      <c r="Y7" s="3329"/>
      <c r="Z7" s="3329"/>
      <c r="AA7" s="3330"/>
      <c r="AB7" s="3328">
        <f>SUM(AB9:AE22)</f>
        <v>0</v>
      </c>
      <c r="AC7" s="3329"/>
      <c r="AD7" s="3329"/>
      <c r="AE7" s="3330"/>
      <c r="AF7" s="3328">
        <f>SUM(AF9:AI22)</f>
        <v>0</v>
      </c>
      <c r="AG7" s="3329"/>
      <c r="AH7" s="3329"/>
      <c r="AI7" s="3334"/>
    </row>
    <row r="8" spans="1:35">
      <c r="A8" s="3507"/>
      <c r="B8" s="3510"/>
      <c r="C8" s="3510"/>
      <c r="D8" s="3510"/>
      <c r="E8" s="3510"/>
      <c r="F8" s="3510"/>
      <c r="G8" s="3511"/>
      <c r="H8" s="3331"/>
      <c r="I8" s="3332"/>
      <c r="J8" s="3332"/>
      <c r="K8" s="3335"/>
      <c r="L8" s="3464"/>
      <c r="M8" s="3465"/>
      <c r="N8" s="3465"/>
      <c r="O8" s="3465"/>
      <c r="P8" s="3465"/>
      <c r="Q8" s="3465"/>
      <c r="R8" s="3465"/>
      <c r="S8" s="3466"/>
      <c r="T8" s="3331"/>
      <c r="U8" s="3332"/>
      <c r="V8" s="3332"/>
      <c r="W8" s="3333"/>
      <c r="X8" s="3331"/>
      <c r="Y8" s="3332"/>
      <c r="Z8" s="3332"/>
      <c r="AA8" s="3333"/>
      <c r="AB8" s="3331"/>
      <c r="AC8" s="3332"/>
      <c r="AD8" s="3332"/>
      <c r="AE8" s="3333"/>
      <c r="AF8" s="3331"/>
      <c r="AG8" s="3332"/>
      <c r="AH8" s="3332"/>
      <c r="AI8" s="3335"/>
    </row>
    <row r="9" spans="1:35">
      <c r="A9" s="3392"/>
      <c r="B9" s="3420" t="s">
        <v>1042</v>
      </c>
      <c r="C9" s="3394"/>
      <c r="D9" s="3394"/>
      <c r="E9" s="3394"/>
      <c r="F9" s="3394"/>
      <c r="G9" s="3395"/>
      <c r="H9" s="3310"/>
      <c r="I9" s="3311"/>
      <c r="J9" s="3311"/>
      <c r="K9" s="3361"/>
      <c r="L9" s="3392"/>
      <c r="M9" s="3420" t="s">
        <v>558</v>
      </c>
      <c r="N9" s="3394"/>
      <c r="O9" s="3394"/>
      <c r="P9" s="3394"/>
      <c r="Q9" s="3394"/>
      <c r="R9" s="3394"/>
      <c r="S9" s="3395"/>
      <c r="T9" s="3336">
        <f>SUM(X9:AE10)</f>
        <v>0</v>
      </c>
      <c r="U9" s="3337"/>
      <c r="V9" s="3337"/>
      <c r="W9" s="3338"/>
      <c r="X9" s="3310"/>
      <c r="Y9" s="3311"/>
      <c r="Z9" s="3311"/>
      <c r="AA9" s="3312"/>
      <c r="AB9" s="3347" t="s">
        <v>572</v>
      </c>
      <c r="AC9" s="3349">
        <f>SUM(AF28:AI34)</f>
        <v>0</v>
      </c>
      <c r="AD9" s="3350"/>
      <c r="AE9" s="3351"/>
      <c r="AF9" s="3336">
        <f>H9-X9</f>
        <v>0</v>
      </c>
      <c r="AG9" s="3337"/>
      <c r="AH9" s="3337"/>
      <c r="AI9" s="3345"/>
    </row>
    <row r="10" spans="1:35">
      <c r="A10" s="3392"/>
      <c r="B10" s="3459"/>
      <c r="C10" s="3460"/>
      <c r="D10" s="3460"/>
      <c r="E10" s="3460"/>
      <c r="F10" s="3460"/>
      <c r="G10" s="3461"/>
      <c r="H10" s="3456"/>
      <c r="I10" s="3457"/>
      <c r="J10" s="3457"/>
      <c r="K10" s="3458"/>
      <c r="L10" s="3392"/>
      <c r="M10" s="3421"/>
      <c r="N10" s="3422"/>
      <c r="O10" s="3422"/>
      <c r="P10" s="3422"/>
      <c r="Q10" s="3422"/>
      <c r="R10" s="3422"/>
      <c r="S10" s="3423"/>
      <c r="T10" s="3339"/>
      <c r="U10" s="3340"/>
      <c r="V10" s="3340"/>
      <c r="W10" s="3341"/>
      <c r="X10" s="3313"/>
      <c r="Y10" s="3314"/>
      <c r="Z10" s="3314"/>
      <c r="AA10" s="3315"/>
      <c r="AB10" s="3348"/>
      <c r="AC10" s="3352"/>
      <c r="AD10" s="3353"/>
      <c r="AE10" s="3354"/>
      <c r="AF10" s="3339"/>
      <c r="AG10" s="3340"/>
      <c r="AH10" s="3340"/>
      <c r="AI10" s="3346"/>
    </row>
    <row r="11" spans="1:35" ht="13.5" customHeight="1">
      <c r="A11" s="3392"/>
      <c r="B11" s="3459"/>
      <c r="C11" s="3460"/>
      <c r="D11" s="3460"/>
      <c r="E11" s="3460"/>
      <c r="F11" s="3460"/>
      <c r="G11" s="3461"/>
      <c r="H11" s="3456"/>
      <c r="I11" s="3457"/>
      <c r="J11" s="3457"/>
      <c r="K11" s="3458"/>
      <c r="L11" s="3392"/>
      <c r="M11" s="1988" t="s">
        <v>571</v>
      </c>
      <c r="N11" s="1989"/>
      <c r="O11" s="1989"/>
      <c r="P11" s="1989"/>
      <c r="Q11" s="1989"/>
      <c r="R11" s="1989"/>
      <c r="S11" s="1989"/>
      <c r="T11" s="1989"/>
      <c r="U11" s="1989"/>
      <c r="V11" s="1989"/>
      <c r="W11" s="1989"/>
      <c r="X11" s="1989"/>
      <c r="Y11" s="1989"/>
      <c r="Z11" s="1989"/>
      <c r="AA11" s="1989"/>
      <c r="AB11" s="1989"/>
      <c r="AC11" s="1989"/>
      <c r="AD11" s="1989"/>
      <c r="AE11" s="1989"/>
      <c r="AF11" s="1989"/>
      <c r="AG11" s="1989"/>
      <c r="AH11" s="1989"/>
      <c r="AI11" s="3355"/>
    </row>
    <row r="12" spans="1:35">
      <c r="A12" s="3392"/>
      <c r="B12" s="3421"/>
      <c r="C12" s="3422"/>
      <c r="D12" s="3422"/>
      <c r="E12" s="3422"/>
      <c r="F12" s="3422"/>
      <c r="G12" s="3423"/>
      <c r="H12" s="3313"/>
      <c r="I12" s="3314"/>
      <c r="J12" s="3314"/>
      <c r="K12" s="3362"/>
      <c r="L12" s="3392"/>
      <c r="M12" s="1994"/>
      <c r="N12" s="1995"/>
      <c r="O12" s="1995"/>
      <c r="P12" s="1995"/>
      <c r="Q12" s="1995"/>
      <c r="R12" s="1995"/>
      <c r="S12" s="1995"/>
      <c r="T12" s="1995"/>
      <c r="U12" s="1995"/>
      <c r="V12" s="1995"/>
      <c r="W12" s="1995"/>
      <c r="X12" s="1995"/>
      <c r="Y12" s="1995"/>
      <c r="Z12" s="1995"/>
      <c r="AA12" s="1995"/>
      <c r="AB12" s="1995"/>
      <c r="AC12" s="1995"/>
      <c r="AD12" s="1995"/>
      <c r="AE12" s="1995"/>
      <c r="AF12" s="1995"/>
      <c r="AG12" s="1995"/>
      <c r="AH12" s="1995"/>
      <c r="AI12" s="3356"/>
    </row>
    <row r="13" spans="1:35" ht="13.5" customHeight="1">
      <c r="A13" s="3392"/>
      <c r="B13" s="3420" t="s">
        <v>1043</v>
      </c>
      <c r="C13" s="3394"/>
      <c r="D13" s="3394"/>
      <c r="E13" s="3394"/>
      <c r="F13" s="3394"/>
      <c r="G13" s="3395"/>
      <c r="H13" s="3310"/>
      <c r="I13" s="3311"/>
      <c r="J13" s="3311"/>
      <c r="K13" s="3361"/>
      <c r="L13" s="3392"/>
      <c r="M13" s="3420" t="s">
        <v>564</v>
      </c>
      <c r="N13" s="3394"/>
      <c r="O13" s="3394"/>
      <c r="P13" s="3394"/>
      <c r="Q13" s="3394"/>
      <c r="R13" s="3394"/>
      <c r="S13" s="3395"/>
      <c r="T13" s="3336">
        <f>SUM(X13:AE14)</f>
        <v>0</v>
      </c>
      <c r="U13" s="3337"/>
      <c r="V13" s="3337"/>
      <c r="W13" s="3338"/>
      <c r="X13" s="3310"/>
      <c r="Y13" s="3311"/>
      <c r="Z13" s="3311"/>
      <c r="AA13" s="3312"/>
      <c r="AB13" s="3347" t="s">
        <v>573</v>
      </c>
      <c r="AC13" s="3349">
        <f>SUM(AF36:AI42)</f>
        <v>0</v>
      </c>
      <c r="AD13" s="3350"/>
      <c r="AE13" s="3351"/>
      <c r="AF13" s="3336">
        <f>H13-X13</f>
        <v>0</v>
      </c>
      <c r="AG13" s="3337"/>
      <c r="AH13" s="3337"/>
      <c r="AI13" s="3345"/>
    </row>
    <row r="14" spans="1:35">
      <c r="A14" s="3392"/>
      <c r="B14" s="3459"/>
      <c r="C14" s="3460"/>
      <c r="D14" s="3460"/>
      <c r="E14" s="3460"/>
      <c r="F14" s="3460"/>
      <c r="G14" s="3461"/>
      <c r="H14" s="3456"/>
      <c r="I14" s="3457"/>
      <c r="J14" s="3457"/>
      <c r="K14" s="3458"/>
      <c r="L14" s="3392"/>
      <c r="M14" s="3421"/>
      <c r="N14" s="3422"/>
      <c r="O14" s="3422"/>
      <c r="P14" s="3422"/>
      <c r="Q14" s="3422"/>
      <c r="R14" s="3422"/>
      <c r="S14" s="3423"/>
      <c r="T14" s="3339"/>
      <c r="U14" s="3340"/>
      <c r="V14" s="3340"/>
      <c r="W14" s="3341"/>
      <c r="X14" s="3313"/>
      <c r="Y14" s="3314"/>
      <c r="Z14" s="3314"/>
      <c r="AA14" s="3315"/>
      <c r="AB14" s="3348"/>
      <c r="AC14" s="3352"/>
      <c r="AD14" s="3353"/>
      <c r="AE14" s="3354"/>
      <c r="AF14" s="3339"/>
      <c r="AG14" s="3340"/>
      <c r="AH14" s="3340"/>
      <c r="AI14" s="3346"/>
    </row>
    <row r="15" spans="1:35" ht="13.5" customHeight="1">
      <c r="A15" s="3392"/>
      <c r="B15" s="3459"/>
      <c r="C15" s="3460"/>
      <c r="D15" s="3460"/>
      <c r="E15" s="3460"/>
      <c r="F15" s="3460"/>
      <c r="G15" s="3461"/>
      <c r="H15" s="3456"/>
      <c r="I15" s="3457"/>
      <c r="J15" s="3457"/>
      <c r="K15" s="3458"/>
      <c r="L15" s="3392"/>
      <c r="M15" s="1988" t="s">
        <v>574</v>
      </c>
      <c r="N15" s="1989"/>
      <c r="O15" s="1989"/>
      <c r="P15" s="1989"/>
      <c r="Q15" s="1989"/>
      <c r="R15" s="1989"/>
      <c r="S15" s="1989"/>
      <c r="T15" s="1989"/>
      <c r="U15" s="1989"/>
      <c r="V15" s="1989"/>
      <c r="W15" s="1989"/>
      <c r="X15" s="1989"/>
      <c r="Y15" s="1989"/>
      <c r="Z15" s="1989"/>
      <c r="AA15" s="1989"/>
      <c r="AB15" s="1989"/>
      <c r="AC15" s="1989"/>
      <c r="AD15" s="1989"/>
      <c r="AE15" s="1989"/>
      <c r="AF15" s="1989"/>
      <c r="AG15" s="1989"/>
      <c r="AH15" s="1989"/>
      <c r="AI15" s="3355"/>
    </row>
    <row r="16" spans="1:35">
      <c r="A16" s="3392"/>
      <c r="B16" s="3459"/>
      <c r="C16" s="3460"/>
      <c r="D16" s="3460"/>
      <c r="E16" s="3460"/>
      <c r="F16" s="3460"/>
      <c r="G16" s="3461"/>
      <c r="H16" s="3456"/>
      <c r="I16" s="3457"/>
      <c r="J16" s="3457"/>
      <c r="K16" s="3458"/>
      <c r="L16" s="3392"/>
      <c r="M16" s="1991"/>
      <c r="N16" s="1992"/>
      <c r="O16" s="1992"/>
      <c r="P16" s="1992"/>
      <c r="Q16" s="1992"/>
      <c r="R16" s="1992"/>
      <c r="S16" s="1992"/>
      <c r="T16" s="1992"/>
      <c r="U16" s="1992"/>
      <c r="V16" s="1992"/>
      <c r="W16" s="1992"/>
      <c r="X16" s="1992"/>
      <c r="Y16" s="1992"/>
      <c r="Z16" s="1992"/>
      <c r="AA16" s="1992"/>
      <c r="AB16" s="1992"/>
      <c r="AC16" s="1992"/>
      <c r="AD16" s="1992"/>
      <c r="AE16" s="1992"/>
      <c r="AF16" s="1992"/>
      <c r="AG16" s="1992"/>
      <c r="AH16" s="1992"/>
      <c r="AI16" s="3383"/>
    </row>
    <row r="17" spans="1:35">
      <c r="A17" s="3392"/>
      <c r="B17" s="3421"/>
      <c r="C17" s="3422"/>
      <c r="D17" s="3422"/>
      <c r="E17" s="3422"/>
      <c r="F17" s="3422"/>
      <c r="G17" s="3423"/>
      <c r="H17" s="3313"/>
      <c r="I17" s="3314"/>
      <c r="J17" s="3314"/>
      <c r="K17" s="3362"/>
      <c r="L17" s="3392"/>
      <c r="M17" s="1994"/>
      <c r="N17" s="1995"/>
      <c r="O17" s="1995"/>
      <c r="P17" s="1995"/>
      <c r="Q17" s="1995"/>
      <c r="R17" s="1995"/>
      <c r="S17" s="1995"/>
      <c r="T17" s="1995"/>
      <c r="U17" s="1995"/>
      <c r="V17" s="1995"/>
      <c r="W17" s="1995"/>
      <c r="X17" s="1995"/>
      <c r="Y17" s="1995"/>
      <c r="Z17" s="1995"/>
      <c r="AA17" s="1995"/>
      <c r="AB17" s="1995"/>
      <c r="AC17" s="1995"/>
      <c r="AD17" s="1995"/>
      <c r="AE17" s="1995"/>
      <c r="AF17" s="1995"/>
      <c r="AG17" s="1995"/>
      <c r="AH17" s="1995"/>
      <c r="AI17" s="3356"/>
    </row>
    <row r="18" spans="1:35">
      <c r="A18" s="3392"/>
      <c r="B18" s="3420" t="s">
        <v>1044</v>
      </c>
      <c r="C18" s="3394"/>
      <c r="D18" s="3394"/>
      <c r="E18" s="3394"/>
      <c r="F18" s="3394"/>
      <c r="G18" s="3395"/>
      <c r="H18" s="3310"/>
      <c r="I18" s="3311"/>
      <c r="J18" s="3311"/>
      <c r="K18" s="3361"/>
      <c r="L18" s="3392"/>
      <c r="M18" s="3420" t="s">
        <v>559</v>
      </c>
      <c r="N18" s="3394"/>
      <c r="O18" s="3394"/>
      <c r="P18" s="3394"/>
      <c r="Q18" s="3394"/>
      <c r="R18" s="3394"/>
      <c r="S18" s="3395"/>
      <c r="T18" s="3336">
        <f>SUM(X18:AE19)</f>
        <v>0</v>
      </c>
      <c r="U18" s="3337"/>
      <c r="V18" s="3337"/>
      <c r="W18" s="3338"/>
      <c r="X18" s="3310"/>
      <c r="Y18" s="3311"/>
      <c r="Z18" s="3311"/>
      <c r="AA18" s="3312"/>
      <c r="AB18" s="3347" t="s">
        <v>575</v>
      </c>
      <c r="AC18" s="3349">
        <f>SUM(AF44:AI52)</f>
        <v>0</v>
      </c>
      <c r="AD18" s="3350"/>
      <c r="AE18" s="3351"/>
      <c r="AF18" s="3336">
        <f>H18-X18</f>
        <v>0</v>
      </c>
      <c r="AG18" s="3337"/>
      <c r="AH18" s="3337"/>
      <c r="AI18" s="3345"/>
    </row>
    <row r="19" spans="1:35">
      <c r="A19" s="3392"/>
      <c r="B19" s="3459"/>
      <c r="C19" s="3460"/>
      <c r="D19" s="3460"/>
      <c r="E19" s="3460"/>
      <c r="F19" s="3460"/>
      <c r="G19" s="3461"/>
      <c r="H19" s="3456"/>
      <c r="I19" s="3457"/>
      <c r="J19" s="3457"/>
      <c r="K19" s="3458"/>
      <c r="L19" s="3392"/>
      <c r="M19" s="3421"/>
      <c r="N19" s="3422"/>
      <c r="O19" s="3422"/>
      <c r="P19" s="3422"/>
      <c r="Q19" s="3422"/>
      <c r="R19" s="3422"/>
      <c r="S19" s="3423"/>
      <c r="T19" s="3339"/>
      <c r="U19" s="3340"/>
      <c r="V19" s="3340"/>
      <c r="W19" s="3341"/>
      <c r="X19" s="3313"/>
      <c r="Y19" s="3314"/>
      <c r="Z19" s="3314"/>
      <c r="AA19" s="3315"/>
      <c r="AB19" s="3348"/>
      <c r="AC19" s="3352"/>
      <c r="AD19" s="3353"/>
      <c r="AE19" s="3354"/>
      <c r="AF19" s="3339"/>
      <c r="AG19" s="3340"/>
      <c r="AH19" s="3340"/>
      <c r="AI19" s="3346"/>
    </row>
    <row r="20" spans="1:35" ht="13.5" customHeight="1">
      <c r="A20" s="3392"/>
      <c r="B20" s="3459"/>
      <c r="C20" s="3460"/>
      <c r="D20" s="3460"/>
      <c r="E20" s="3460"/>
      <c r="F20" s="3460"/>
      <c r="G20" s="3461"/>
      <c r="H20" s="3456"/>
      <c r="I20" s="3457"/>
      <c r="J20" s="3457"/>
      <c r="K20" s="3458"/>
      <c r="L20" s="3392"/>
      <c r="M20" s="1988" t="s">
        <v>576</v>
      </c>
      <c r="N20" s="1989"/>
      <c r="O20" s="1989"/>
      <c r="P20" s="1989"/>
      <c r="Q20" s="1989"/>
      <c r="R20" s="1989"/>
      <c r="S20" s="1989"/>
      <c r="T20" s="1989"/>
      <c r="U20" s="1989"/>
      <c r="V20" s="1989"/>
      <c r="W20" s="1989"/>
      <c r="X20" s="1989"/>
      <c r="Y20" s="1989"/>
      <c r="Z20" s="1989"/>
      <c r="AA20" s="1989"/>
      <c r="AB20" s="1989"/>
      <c r="AC20" s="1989"/>
      <c r="AD20" s="1989"/>
      <c r="AE20" s="1989"/>
      <c r="AF20" s="1989"/>
      <c r="AG20" s="1989"/>
      <c r="AH20" s="1989"/>
      <c r="AI20" s="3355"/>
    </row>
    <row r="21" spans="1:35">
      <c r="A21" s="3392"/>
      <c r="B21" s="3459"/>
      <c r="C21" s="3460"/>
      <c r="D21" s="3460"/>
      <c r="E21" s="3460"/>
      <c r="F21" s="3460"/>
      <c r="G21" s="3461"/>
      <c r="H21" s="3456"/>
      <c r="I21" s="3457"/>
      <c r="J21" s="3457"/>
      <c r="K21" s="3458"/>
      <c r="L21" s="3392"/>
      <c r="M21" s="1991"/>
      <c r="N21" s="1992"/>
      <c r="O21" s="1992"/>
      <c r="P21" s="1992"/>
      <c r="Q21" s="1992"/>
      <c r="R21" s="1992"/>
      <c r="S21" s="1992"/>
      <c r="T21" s="1992"/>
      <c r="U21" s="1992"/>
      <c r="V21" s="1992"/>
      <c r="W21" s="1992"/>
      <c r="X21" s="1992"/>
      <c r="Y21" s="1992"/>
      <c r="Z21" s="1992"/>
      <c r="AA21" s="1992"/>
      <c r="AB21" s="1992"/>
      <c r="AC21" s="1992"/>
      <c r="AD21" s="1992"/>
      <c r="AE21" s="1992"/>
      <c r="AF21" s="1992"/>
      <c r="AG21" s="1992"/>
      <c r="AH21" s="1992"/>
      <c r="AI21" s="3383"/>
    </row>
    <row r="22" spans="1:35">
      <c r="A22" s="3380"/>
      <c r="B22" s="3421"/>
      <c r="C22" s="3422"/>
      <c r="D22" s="3422"/>
      <c r="E22" s="3422"/>
      <c r="F22" s="3422"/>
      <c r="G22" s="3423"/>
      <c r="H22" s="3313"/>
      <c r="I22" s="3314"/>
      <c r="J22" s="3314"/>
      <c r="K22" s="3362"/>
      <c r="L22" s="3380"/>
      <c r="M22" s="1994"/>
      <c r="N22" s="1995"/>
      <c r="O22" s="1995"/>
      <c r="P22" s="1995"/>
      <c r="Q22" s="1995"/>
      <c r="R22" s="1995"/>
      <c r="S22" s="1995"/>
      <c r="T22" s="1995"/>
      <c r="U22" s="1995"/>
      <c r="V22" s="1995"/>
      <c r="W22" s="1995"/>
      <c r="X22" s="1995"/>
      <c r="Y22" s="1995"/>
      <c r="Z22" s="1995"/>
      <c r="AA22" s="1995"/>
      <c r="AB22" s="1995"/>
      <c r="AC22" s="1995"/>
      <c r="AD22" s="1995"/>
      <c r="AE22" s="1995"/>
      <c r="AF22" s="1995"/>
      <c r="AG22" s="1995"/>
      <c r="AH22" s="1995"/>
      <c r="AI22" s="3356"/>
    </row>
    <row r="23" spans="1:35" ht="13.5" customHeight="1">
      <c r="A23" s="3393" t="s">
        <v>1046</v>
      </c>
      <c r="B23" s="3394"/>
      <c r="C23" s="3394"/>
      <c r="D23" s="3394"/>
      <c r="E23" s="3394"/>
      <c r="F23" s="3394"/>
      <c r="G23" s="3395"/>
      <c r="H23" s="3384">
        <f>SUM(H25:K52)</f>
        <v>0</v>
      </c>
      <c r="I23" s="3385"/>
      <c r="J23" s="3385"/>
      <c r="K23" s="3390"/>
      <c r="L23" s="3424" t="s">
        <v>565</v>
      </c>
      <c r="M23" s="3372"/>
      <c r="N23" s="3372"/>
      <c r="O23" s="3372"/>
      <c r="P23" s="3372"/>
      <c r="Q23" s="3372"/>
      <c r="R23" s="3372"/>
      <c r="S23" s="3425"/>
      <c r="T23" s="3336">
        <f>SUM(T25:W52)</f>
        <v>0</v>
      </c>
      <c r="U23" s="3337"/>
      <c r="V23" s="3337"/>
      <c r="W23" s="3338"/>
      <c r="X23" s="3336"/>
      <c r="Y23" s="3337"/>
      <c r="Z23" s="3337"/>
      <c r="AA23" s="3338"/>
      <c r="AB23" s="3336"/>
      <c r="AC23" s="3337"/>
      <c r="AD23" s="3337"/>
      <c r="AE23" s="3338"/>
      <c r="AF23" s="3336"/>
      <c r="AG23" s="3337"/>
      <c r="AH23" s="3337"/>
      <c r="AI23" s="3345"/>
    </row>
    <row r="24" spans="1:35">
      <c r="A24" s="3363"/>
      <c r="B24" s="3422"/>
      <c r="C24" s="3422"/>
      <c r="D24" s="3422"/>
      <c r="E24" s="3422"/>
      <c r="F24" s="3422"/>
      <c r="G24" s="3423"/>
      <c r="H24" s="3331"/>
      <c r="I24" s="3332"/>
      <c r="J24" s="3332"/>
      <c r="K24" s="3335"/>
      <c r="L24" s="3426"/>
      <c r="M24" s="3427"/>
      <c r="N24" s="3427"/>
      <c r="O24" s="3427"/>
      <c r="P24" s="3427"/>
      <c r="Q24" s="3427"/>
      <c r="R24" s="3427"/>
      <c r="S24" s="3428"/>
      <c r="T24" s="3339"/>
      <c r="U24" s="3340"/>
      <c r="V24" s="3340"/>
      <c r="W24" s="3341"/>
      <c r="X24" s="3339"/>
      <c r="Y24" s="3340"/>
      <c r="Z24" s="3340"/>
      <c r="AA24" s="3341"/>
      <c r="AB24" s="3339"/>
      <c r="AC24" s="3340"/>
      <c r="AD24" s="3340"/>
      <c r="AE24" s="3341"/>
      <c r="AF24" s="3339"/>
      <c r="AG24" s="3340"/>
      <c r="AH24" s="3340"/>
      <c r="AI24" s="3346"/>
    </row>
    <row r="25" spans="1:35" ht="13.5" customHeight="1">
      <c r="A25" s="3363"/>
      <c r="B25" s="3487" t="s">
        <v>560</v>
      </c>
      <c r="C25" s="3489"/>
      <c r="D25" s="3489"/>
      <c r="E25" s="3489"/>
      <c r="F25" s="3489"/>
      <c r="G25" s="3490"/>
      <c r="H25" s="3310"/>
      <c r="I25" s="3311"/>
      <c r="J25" s="3311"/>
      <c r="K25" s="3361"/>
      <c r="L25" s="3363"/>
      <c r="M25" s="3357" t="s">
        <v>1291</v>
      </c>
      <c r="N25" s="3358"/>
      <c r="O25" s="3358"/>
      <c r="P25" s="3358"/>
      <c r="Q25" s="3358"/>
      <c r="R25" s="3358"/>
      <c r="S25" s="3359"/>
      <c r="T25" s="3310"/>
      <c r="U25" s="3311"/>
      <c r="V25" s="3311"/>
      <c r="W25" s="3312"/>
      <c r="X25" s="3405" t="s">
        <v>577</v>
      </c>
      <c r="Y25" s="3406"/>
      <c r="Z25" s="3406"/>
      <c r="AA25" s="3406"/>
      <c r="AB25" s="3406"/>
      <c r="AC25" s="3406"/>
      <c r="AD25" s="3406"/>
      <c r="AE25" s="3406"/>
      <c r="AF25" s="3406"/>
      <c r="AG25" s="3406"/>
      <c r="AH25" s="3406"/>
      <c r="AI25" s="3407"/>
    </row>
    <row r="26" spans="1:35">
      <c r="A26" s="3363"/>
      <c r="B26" s="3484"/>
      <c r="C26" s="3491"/>
      <c r="D26" s="3491"/>
      <c r="E26" s="3491"/>
      <c r="F26" s="3491"/>
      <c r="G26" s="3486"/>
      <c r="H26" s="3313"/>
      <c r="I26" s="3314"/>
      <c r="J26" s="3314"/>
      <c r="K26" s="3362"/>
      <c r="L26" s="3363"/>
      <c r="M26" s="1699"/>
      <c r="N26" s="3360"/>
      <c r="O26" s="3360"/>
      <c r="P26" s="3360"/>
      <c r="Q26" s="3360"/>
      <c r="R26" s="3360"/>
      <c r="S26" s="1701"/>
      <c r="T26" s="3313"/>
      <c r="U26" s="3314"/>
      <c r="V26" s="3314"/>
      <c r="W26" s="3315"/>
      <c r="X26" s="3342" t="s">
        <v>1049</v>
      </c>
      <c r="Y26" s="3343"/>
      <c r="Z26" s="3343"/>
      <c r="AA26" s="3343"/>
      <c r="AB26" s="3343"/>
      <c r="AC26" s="3343"/>
      <c r="AD26" s="3343"/>
      <c r="AE26" s="3343"/>
      <c r="AF26" s="3343"/>
      <c r="AG26" s="3343"/>
      <c r="AH26" s="3343"/>
      <c r="AI26" s="3344"/>
    </row>
    <row r="27" spans="1:35" ht="13.5" customHeight="1">
      <c r="A27" s="3363"/>
      <c r="B27" s="3487" t="s">
        <v>1288</v>
      </c>
      <c r="C27" s="3489"/>
      <c r="D27" s="3489"/>
      <c r="E27" s="3489"/>
      <c r="F27" s="3489"/>
      <c r="G27" s="3490"/>
      <c r="H27" s="3310"/>
      <c r="I27" s="3311"/>
      <c r="J27" s="3311"/>
      <c r="K27" s="3361"/>
      <c r="L27" s="3363"/>
      <c r="M27" s="3408" t="s">
        <v>1452</v>
      </c>
      <c r="N27" s="3409"/>
      <c r="O27" s="3409"/>
      <c r="P27" s="3409"/>
      <c r="Q27" s="3409"/>
      <c r="R27" s="3409"/>
      <c r="S27" s="3410"/>
      <c r="T27" s="3310"/>
      <c r="U27" s="3311"/>
      <c r="V27" s="3311"/>
      <c r="W27" s="3312"/>
      <c r="X27" s="3371" t="s">
        <v>578</v>
      </c>
      <c r="Y27" s="3372"/>
      <c r="Z27" s="3372"/>
      <c r="AA27" s="3372"/>
      <c r="AB27" s="3372"/>
      <c r="AC27" s="3372"/>
      <c r="AD27" s="3372"/>
      <c r="AE27" s="3372"/>
      <c r="AF27" s="3372"/>
      <c r="AG27" s="3372"/>
      <c r="AH27" s="3372"/>
      <c r="AI27" s="3373"/>
    </row>
    <row r="28" spans="1:35">
      <c r="A28" s="3363"/>
      <c r="B28" s="3484"/>
      <c r="C28" s="3491"/>
      <c r="D28" s="3491"/>
      <c r="E28" s="3491"/>
      <c r="F28" s="3491"/>
      <c r="G28" s="3486"/>
      <c r="H28" s="3313"/>
      <c r="I28" s="3314"/>
      <c r="J28" s="3314"/>
      <c r="K28" s="3362"/>
      <c r="L28" s="3363"/>
      <c r="M28" s="3411"/>
      <c r="N28" s="3412"/>
      <c r="O28" s="3412"/>
      <c r="P28" s="3412"/>
      <c r="Q28" s="3412"/>
      <c r="R28" s="3412"/>
      <c r="S28" s="3413"/>
      <c r="T28" s="3313"/>
      <c r="U28" s="3314"/>
      <c r="V28" s="3314"/>
      <c r="W28" s="3315"/>
      <c r="X28" s="3374"/>
      <c r="Y28" s="3375"/>
      <c r="Z28" s="3375"/>
      <c r="AA28" s="3375"/>
      <c r="AB28" s="3375"/>
      <c r="AC28" s="3375"/>
      <c r="AD28" s="3375"/>
      <c r="AE28" s="3376"/>
      <c r="AF28" s="3319"/>
      <c r="AG28" s="3320"/>
      <c r="AH28" s="3320"/>
      <c r="AI28" s="3321"/>
    </row>
    <row r="29" spans="1:35" ht="13.5" customHeight="1">
      <c r="A29" s="3363"/>
      <c r="B29" s="3487" t="s">
        <v>1290</v>
      </c>
      <c r="C29" s="3489"/>
      <c r="D29" s="3489"/>
      <c r="E29" s="3489"/>
      <c r="F29" s="3489"/>
      <c r="G29" s="3490"/>
      <c r="H29" s="3310"/>
      <c r="I29" s="3311"/>
      <c r="J29" s="3311"/>
      <c r="K29" s="3361"/>
      <c r="L29" s="3363"/>
      <c r="M29" s="3399" t="s">
        <v>1453</v>
      </c>
      <c r="N29" s="3400"/>
      <c r="O29" s="3400"/>
      <c r="P29" s="3400"/>
      <c r="Q29" s="3400"/>
      <c r="R29" s="3400"/>
      <c r="S29" s="3401"/>
      <c r="T29" s="3310"/>
      <c r="U29" s="3311"/>
      <c r="V29" s="3311"/>
      <c r="W29" s="3312"/>
      <c r="X29" s="3374"/>
      <c r="Y29" s="3375"/>
      <c r="Z29" s="3375"/>
      <c r="AA29" s="3375"/>
      <c r="AB29" s="3375"/>
      <c r="AC29" s="3375"/>
      <c r="AD29" s="3375"/>
      <c r="AE29" s="3376"/>
      <c r="AF29" s="3319"/>
      <c r="AG29" s="3320"/>
      <c r="AH29" s="3320"/>
      <c r="AI29" s="3321"/>
    </row>
    <row r="30" spans="1:35">
      <c r="A30" s="3363"/>
      <c r="B30" s="3484"/>
      <c r="C30" s="3491"/>
      <c r="D30" s="3491"/>
      <c r="E30" s="3491"/>
      <c r="F30" s="3491"/>
      <c r="G30" s="3486"/>
      <c r="H30" s="3313"/>
      <c r="I30" s="3314"/>
      <c r="J30" s="3314"/>
      <c r="K30" s="3362"/>
      <c r="L30" s="3363"/>
      <c r="M30" s="3402"/>
      <c r="N30" s="3403"/>
      <c r="O30" s="3403"/>
      <c r="P30" s="3403"/>
      <c r="Q30" s="3403"/>
      <c r="R30" s="3403"/>
      <c r="S30" s="3404"/>
      <c r="T30" s="3313"/>
      <c r="U30" s="3314"/>
      <c r="V30" s="3314"/>
      <c r="W30" s="3315"/>
      <c r="X30" s="3374"/>
      <c r="Y30" s="3375"/>
      <c r="Z30" s="3375"/>
      <c r="AA30" s="3375"/>
      <c r="AB30" s="3375"/>
      <c r="AC30" s="3375"/>
      <c r="AD30" s="3375"/>
      <c r="AE30" s="3376"/>
      <c r="AF30" s="3319"/>
      <c r="AG30" s="3320"/>
      <c r="AH30" s="3320"/>
      <c r="AI30" s="3321"/>
    </row>
    <row r="31" spans="1:35" ht="13.5" customHeight="1">
      <c r="A31" s="3363"/>
      <c r="B31" s="3487" t="s">
        <v>561</v>
      </c>
      <c r="C31" s="3430"/>
      <c r="D31" s="3430"/>
      <c r="E31" s="3430"/>
      <c r="F31" s="3430"/>
      <c r="G31" s="3431"/>
      <c r="H31" s="3310"/>
      <c r="I31" s="3311"/>
      <c r="J31" s="3311"/>
      <c r="K31" s="3361"/>
      <c r="L31" s="3363"/>
      <c r="M31" s="3399" t="s">
        <v>1454</v>
      </c>
      <c r="N31" s="3400"/>
      <c r="O31" s="3400"/>
      <c r="P31" s="3400"/>
      <c r="Q31" s="3400"/>
      <c r="R31" s="3400"/>
      <c r="S31" s="3401"/>
      <c r="T31" s="3310"/>
      <c r="U31" s="3311"/>
      <c r="V31" s="3311"/>
      <c r="W31" s="3312"/>
      <c r="X31" s="3374"/>
      <c r="Y31" s="3375"/>
      <c r="Z31" s="3375"/>
      <c r="AA31" s="3375"/>
      <c r="AB31" s="3375"/>
      <c r="AC31" s="3375"/>
      <c r="AD31" s="3375"/>
      <c r="AE31" s="3376"/>
      <c r="AF31" s="3319"/>
      <c r="AG31" s="3320"/>
      <c r="AH31" s="3320"/>
      <c r="AI31" s="3321"/>
    </row>
    <row r="32" spans="1:35">
      <c r="A32" s="3363"/>
      <c r="B32" s="3488"/>
      <c r="C32" s="3433"/>
      <c r="D32" s="3433"/>
      <c r="E32" s="3433"/>
      <c r="F32" s="3433"/>
      <c r="G32" s="3434"/>
      <c r="H32" s="3313"/>
      <c r="I32" s="3314"/>
      <c r="J32" s="3314"/>
      <c r="K32" s="3362"/>
      <c r="L32" s="3363"/>
      <c r="M32" s="3402"/>
      <c r="N32" s="3403"/>
      <c r="O32" s="3403"/>
      <c r="P32" s="3403"/>
      <c r="Q32" s="3403"/>
      <c r="R32" s="3403"/>
      <c r="S32" s="3404"/>
      <c r="T32" s="3313"/>
      <c r="U32" s="3314"/>
      <c r="V32" s="3314"/>
      <c r="W32" s="3315"/>
      <c r="X32" s="3374"/>
      <c r="Y32" s="3375"/>
      <c r="Z32" s="3375"/>
      <c r="AA32" s="3375"/>
      <c r="AB32" s="3375"/>
      <c r="AC32" s="3375"/>
      <c r="AD32" s="3375"/>
      <c r="AE32" s="3376"/>
      <c r="AF32" s="3319"/>
      <c r="AG32" s="3320"/>
      <c r="AH32" s="3320"/>
      <c r="AI32" s="3321"/>
    </row>
    <row r="33" spans="1:35" ht="13.5" customHeight="1">
      <c r="A33" s="3363"/>
      <c r="B33" s="3487" t="s">
        <v>1289</v>
      </c>
      <c r="C33" s="3489"/>
      <c r="D33" s="3489"/>
      <c r="E33" s="3489"/>
      <c r="F33" s="3489"/>
      <c r="G33" s="3490"/>
      <c r="H33" s="3310"/>
      <c r="I33" s="3311"/>
      <c r="J33" s="3311"/>
      <c r="K33" s="3361"/>
      <c r="L33" s="3363"/>
      <c r="M33" s="3399" t="s">
        <v>1455</v>
      </c>
      <c r="N33" s="3400"/>
      <c r="O33" s="3400"/>
      <c r="P33" s="3400"/>
      <c r="Q33" s="3400"/>
      <c r="R33" s="3400"/>
      <c r="S33" s="3401"/>
      <c r="T33" s="3310"/>
      <c r="U33" s="3311"/>
      <c r="V33" s="3311"/>
      <c r="W33" s="3312"/>
      <c r="X33" s="3316"/>
      <c r="Y33" s="3317"/>
      <c r="Z33" s="3317"/>
      <c r="AA33" s="3317"/>
      <c r="AB33" s="3317"/>
      <c r="AC33" s="3317"/>
      <c r="AD33" s="3317"/>
      <c r="AE33" s="3318"/>
      <c r="AF33" s="3319"/>
      <c r="AG33" s="3320"/>
      <c r="AH33" s="3320"/>
      <c r="AI33" s="3321"/>
    </row>
    <row r="34" spans="1:35">
      <c r="A34" s="3363"/>
      <c r="B34" s="3484"/>
      <c r="C34" s="3491"/>
      <c r="D34" s="3491"/>
      <c r="E34" s="3491"/>
      <c r="F34" s="3491"/>
      <c r="G34" s="3486"/>
      <c r="H34" s="3313"/>
      <c r="I34" s="3314"/>
      <c r="J34" s="3314"/>
      <c r="K34" s="3362"/>
      <c r="L34" s="3363"/>
      <c r="M34" s="3402"/>
      <c r="N34" s="3403"/>
      <c r="O34" s="3403"/>
      <c r="P34" s="3403"/>
      <c r="Q34" s="3403"/>
      <c r="R34" s="3403"/>
      <c r="S34" s="3404"/>
      <c r="T34" s="3313"/>
      <c r="U34" s="3314"/>
      <c r="V34" s="3314"/>
      <c r="W34" s="3315"/>
      <c r="X34" s="3322"/>
      <c r="Y34" s="3323"/>
      <c r="Z34" s="3323"/>
      <c r="AA34" s="3323"/>
      <c r="AB34" s="3323"/>
      <c r="AC34" s="3323"/>
      <c r="AD34" s="3323"/>
      <c r="AE34" s="3324"/>
      <c r="AF34" s="3325"/>
      <c r="AG34" s="3326"/>
      <c r="AH34" s="3326"/>
      <c r="AI34" s="3327"/>
    </row>
    <row r="35" spans="1:35" ht="13.5" customHeight="1">
      <c r="A35" s="3363"/>
      <c r="B35" s="3481" t="s">
        <v>570</v>
      </c>
      <c r="C35" s="3482"/>
      <c r="D35" s="3482"/>
      <c r="E35" s="3482"/>
      <c r="F35" s="3482"/>
      <c r="G35" s="3483"/>
      <c r="H35" s="3310"/>
      <c r="I35" s="3311"/>
      <c r="J35" s="3311"/>
      <c r="K35" s="3361"/>
      <c r="L35" s="3363"/>
      <c r="M35" s="3399" t="s">
        <v>1456</v>
      </c>
      <c r="N35" s="3400"/>
      <c r="O35" s="3400"/>
      <c r="P35" s="3400"/>
      <c r="Q35" s="3400"/>
      <c r="R35" s="3400"/>
      <c r="S35" s="3401"/>
      <c r="T35" s="3310"/>
      <c r="U35" s="3311"/>
      <c r="V35" s="3311"/>
      <c r="W35" s="3312"/>
      <c r="X35" s="3371" t="s">
        <v>579</v>
      </c>
      <c r="Y35" s="3372"/>
      <c r="Z35" s="3372"/>
      <c r="AA35" s="3372"/>
      <c r="AB35" s="3372"/>
      <c r="AC35" s="3372"/>
      <c r="AD35" s="3372"/>
      <c r="AE35" s="3372"/>
      <c r="AF35" s="3372"/>
      <c r="AG35" s="3372"/>
      <c r="AH35" s="3372"/>
      <c r="AI35" s="3373"/>
    </row>
    <row r="36" spans="1:35">
      <c r="A36" s="3363"/>
      <c r="B36" s="3484"/>
      <c r="C36" s="3485"/>
      <c r="D36" s="3485"/>
      <c r="E36" s="3485"/>
      <c r="F36" s="3485"/>
      <c r="G36" s="3486"/>
      <c r="H36" s="3313"/>
      <c r="I36" s="3314"/>
      <c r="J36" s="3314"/>
      <c r="K36" s="3362"/>
      <c r="L36" s="3363"/>
      <c r="M36" s="3402"/>
      <c r="N36" s="3403"/>
      <c r="O36" s="3403"/>
      <c r="P36" s="3403"/>
      <c r="Q36" s="3403"/>
      <c r="R36" s="3403"/>
      <c r="S36" s="3404"/>
      <c r="T36" s="3313"/>
      <c r="U36" s="3314"/>
      <c r="V36" s="3314"/>
      <c r="W36" s="3315"/>
      <c r="X36" s="3374"/>
      <c r="Y36" s="3375"/>
      <c r="Z36" s="3375"/>
      <c r="AA36" s="3375"/>
      <c r="AB36" s="3375"/>
      <c r="AC36" s="3375"/>
      <c r="AD36" s="3375"/>
      <c r="AE36" s="3376"/>
      <c r="AF36" s="3319"/>
      <c r="AG36" s="3320"/>
      <c r="AH36" s="3320"/>
      <c r="AI36" s="3321"/>
    </row>
    <row r="37" spans="1:35" ht="13.5" customHeight="1">
      <c r="A37" s="3363"/>
      <c r="B37" s="3487" t="s">
        <v>1457</v>
      </c>
      <c r="C37" s="3430"/>
      <c r="D37" s="3430"/>
      <c r="E37" s="3430"/>
      <c r="F37" s="3430"/>
      <c r="G37" s="3431"/>
      <c r="H37" s="3310"/>
      <c r="I37" s="3311"/>
      <c r="J37" s="3311"/>
      <c r="K37" s="3361"/>
      <c r="L37" s="3363"/>
      <c r="M37" s="3365"/>
      <c r="N37" s="3366"/>
      <c r="O37" s="3366"/>
      <c r="P37" s="3366"/>
      <c r="Q37" s="3366"/>
      <c r="R37" s="3366"/>
      <c r="S37" s="3367"/>
      <c r="T37" s="3310"/>
      <c r="U37" s="3311"/>
      <c r="V37" s="3311"/>
      <c r="W37" s="3312"/>
      <c r="X37" s="3374"/>
      <c r="Y37" s="3375"/>
      <c r="Z37" s="3375"/>
      <c r="AA37" s="3375"/>
      <c r="AB37" s="3375"/>
      <c r="AC37" s="3375"/>
      <c r="AD37" s="3375"/>
      <c r="AE37" s="3376"/>
      <c r="AF37" s="3319"/>
      <c r="AG37" s="3320"/>
      <c r="AH37" s="3320"/>
      <c r="AI37" s="3321"/>
    </row>
    <row r="38" spans="1:35">
      <c r="A38" s="3363"/>
      <c r="B38" s="3488"/>
      <c r="C38" s="3433"/>
      <c r="D38" s="3433"/>
      <c r="E38" s="3433"/>
      <c r="F38" s="3433"/>
      <c r="G38" s="3434"/>
      <c r="H38" s="3313"/>
      <c r="I38" s="3314"/>
      <c r="J38" s="3314"/>
      <c r="K38" s="3362"/>
      <c r="L38" s="3363"/>
      <c r="M38" s="3368"/>
      <c r="N38" s="3369"/>
      <c r="O38" s="3369"/>
      <c r="P38" s="3369"/>
      <c r="Q38" s="3369"/>
      <c r="R38" s="3369"/>
      <c r="S38" s="3370"/>
      <c r="T38" s="3313"/>
      <c r="U38" s="3314"/>
      <c r="V38" s="3314"/>
      <c r="W38" s="3315"/>
      <c r="X38" s="3374"/>
      <c r="Y38" s="3375"/>
      <c r="Z38" s="3375"/>
      <c r="AA38" s="3375"/>
      <c r="AB38" s="3375"/>
      <c r="AC38" s="3375"/>
      <c r="AD38" s="3375"/>
      <c r="AE38" s="3376"/>
      <c r="AF38" s="3319"/>
      <c r="AG38" s="3320"/>
      <c r="AH38" s="3320"/>
      <c r="AI38" s="3321"/>
    </row>
    <row r="39" spans="1:35" ht="13.5" customHeight="1">
      <c r="A39" s="3363"/>
      <c r="B39" s="3487" t="s">
        <v>1458</v>
      </c>
      <c r="C39" s="3430"/>
      <c r="D39" s="3430"/>
      <c r="E39" s="3430"/>
      <c r="F39" s="3430"/>
      <c r="G39" s="3431"/>
      <c r="H39" s="3310"/>
      <c r="I39" s="3311"/>
      <c r="J39" s="3311"/>
      <c r="K39" s="3361"/>
      <c r="L39" s="3363"/>
      <c r="M39" s="3365"/>
      <c r="N39" s="3366"/>
      <c r="O39" s="3366"/>
      <c r="P39" s="3366"/>
      <c r="Q39" s="3366"/>
      <c r="R39" s="3366"/>
      <c r="S39" s="3367"/>
      <c r="T39" s="3310"/>
      <c r="U39" s="3311"/>
      <c r="V39" s="3311"/>
      <c r="W39" s="3312"/>
      <c r="X39" s="3374"/>
      <c r="Y39" s="3375"/>
      <c r="Z39" s="3375"/>
      <c r="AA39" s="3375"/>
      <c r="AB39" s="3375"/>
      <c r="AC39" s="3375"/>
      <c r="AD39" s="3375"/>
      <c r="AE39" s="3376"/>
      <c r="AF39" s="3319"/>
      <c r="AG39" s="3320"/>
      <c r="AH39" s="3320"/>
      <c r="AI39" s="3321"/>
    </row>
    <row r="40" spans="1:35">
      <c r="A40" s="3363"/>
      <c r="B40" s="3488"/>
      <c r="C40" s="3433"/>
      <c r="D40" s="3433"/>
      <c r="E40" s="3433"/>
      <c r="F40" s="3433"/>
      <c r="G40" s="3434"/>
      <c r="H40" s="3313"/>
      <c r="I40" s="3314"/>
      <c r="J40" s="3314"/>
      <c r="K40" s="3362"/>
      <c r="L40" s="3363"/>
      <c r="M40" s="3368"/>
      <c r="N40" s="3369"/>
      <c r="O40" s="3369"/>
      <c r="P40" s="3369"/>
      <c r="Q40" s="3369"/>
      <c r="R40" s="3369"/>
      <c r="S40" s="3370"/>
      <c r="T40" s="3313"/>
      <c r="U40" s="3314"/>
      <c r="V40" s="3314"/>
      <c r="W40" s="3315"/>
      <c r="X40" s="3374"/>
      <c r="Y40" s="3375"/>
      <c r="Z40" s="3375"/>
      <c r="AA40" s="3375"/>
      <c r="AB40" s="3375"/>
      <c r="AC40" s="3375"/>
      <c r="AD40" s="3375"/>
      <c r="AE40" s="3376"/>
      <c r="AF40" s="3319"/>
      <c r="AG40" s="3320"/>
      <c r="AH40" s="3320"/>
      <c r="AI40" s="3321"/>
    </row>
    <row r="41" spans="1:35" ht="13.5" customHeight="1">
      <c r="A41" s="3363"/>
      <c r="B41" s="3487" t="s">
        <v>1287</v>
      </c>
      <c r="C41" s="3430"/>
      <c r="D41" s="3430"/>
      <c r="E41" s="3430"/>
      <c r="F41" s="3430"/>
      <c r="G41" s="3431"/>
      <c r="H41" s="3310"/>
      <c r="I41" s="3311"/>
      <c r="J41" s="3311"/>
      <c r="K41" s="3361"/>
      <c r="L41" s="3363"/>
      <c r="M41" s="3365"/>
      <c r="N41" s="3366"/>
      <c r="O41" s="3366"/>
      <c r="P41" s="3366"/>
      <c r="Q41" s="3366"/>
      <c r="R41" s="3366"/>
      <c r="S41" s="3367"/>
      <c r="T41" s="3310"/>
      <c r="U41" s="3311"/>
      <c r="V41" s="3311"/>
      <c r="W41" s="3312"/>
      <c r="X41" s="3316"/>
      <c r="Y41" s="3317"/>
      <c r="Z41" s="3317"/>
      <c r="AA41" s="3317"/>
      <c r="AB41" s="3317"/>
      <c r="AC41" s="3317"/>
      <c r="AD41" s="3317"/>
      <c r="AE41" s="3318"/>
      <c r="AF41" s="3319"/>
      <c r="AG41" s="3320"/>
      <c r="AH41" s="3320"/>
      <c r="AI41" s="3321"/>
    </row>
    <row r="42" spans="1:35">
      <c r="A42" s="3363"/>
      <c r="B42" s="3488"/>
      <c r="C42" s="3433"/>
      <c r="D42" s="3433"/>
      <c r="E42" s="3433"/>
      <c r="F42" s="3433"/>
      <c r="G42" s="3434"/>
      <c r="H42" s="3313"/>
      <c r="I42" s="3314"/>
      <c r="J42" s="3314"/>
      <c r="K42" s="3362"/>
      <c r="L42" s="3363"/>
      <c r="M42" s="3368"/>
      <c r="N42" s="3369"/>
      <c r="O42" s="3369"/>
      <c r="P42" s="3369"/>
      <c r="Q42" s="3369"/>
      <c r="R42" s="3369"/>
      <c r="S42" s="3370"/>
      <c r="T42" s="3313"/>
      <c r="U42" s="3314"/>
      <c r="V42" s="3314"/>
      <c r="W42" s="3315"/>
      <c r="X42" s="3322"/>
      <c r="Y42" s="3323"/>
      <c r="Z42" s="3323"/>
      <c r="AA42" s="3323"/>
      <c r="AB42" s="3323"/>
      <c r="AC42" s="3323"/>
      <c r="AD42" s="3323"/>
      <c r="AE42" s="3324"/>
      <c r="AF42" s="3325"/>
      <c r="AG42" s="3326"/>
      <c r="AH42" s="3326"/>
      <c r="AI42" s="3327"/>
    </row>
    <row r="43" spans="1:35" ht="13.5" customHeight="1">
      <c r="A43" s="3363"/>
      <c r="B43" s="3487" t="s">
        <v>1459</v>
      </c>
      <c r="C43" s="3430"/>
      <c r="D43" s="3430"/>
      <c r="E43" s="3430"/>
      <c r="F43" s="3430"/>
      <c r="G43" s="3431"/>
      <c r="H43" s="3310"/>
      <c r="I43" s="3311"/>
      <c r="J43" s="3311"/>
      <c r="K43" s="3361"/>
      <c r="L43" s="3363"/>
      <c r="M43" s="3365"/>
      <c r="N43" s="3366"/>
      <c r="O43" s="3366"/>
      <c r="P43" s="3366"/>
      <c r="Q43" s="3366"/>
      <c r="R43" s="3366"/>
      <c r="S43" s="3367"/>
      <c r="T43" s="3310"/>
      <c r="U43" s="3311"/>
      <c r="V43" s="3311"/>
      <c r="W43" s="3312"/>
      <c r="X43" s="3371" t="s">
        <v>580</v>
      </c>
      <c r="Y43" s="3372"/>
      <c r="Z43" s="3372"/>
      <c r="AA43" s="3372"/>
      <c r="AB43" s="3372"/>
      <c r="AC43" s="3372"/>
      <c r="AD43" s="3372"/>
      <c r="AE43" s="3372"/>
      <c r="AF43" s="3372"/>
      <c r="AG43" s="3372"/>
      <c r="AH43" s="3372"/>
      <c r="AI43" s="3373"/>
    </row>
    <row r="44" spans="1:35">
      <c r="A44" s="3363"/>
      <c r="B44" s="3488"/>
      <c r="C44" s="3433"/>
      <c r="D44" s="3433"/>
      <c r="E44" s="3433"/>
      <c r="F44" s="3433"/>
      <c r="G44" s="3434"/>
      <c r="H44" s="3313"/>
      <c r="I44" s="3314"/>
      <c r="J44" s="3314"/>
      <c r="K44" s="3362"/>
      <c r="L44" s="3363"/>
      <c r="M44" s="3368"/>
      <c r="N44" s="3369"/>
      <c r="O44" s="3369"/>
      <c r="P44" s="3369"/>
      <c r="Q44" s="3369"/>
      <c r="R44" s="3369"/>
      <c r="S44" s="3370"/>
      <c r="T44" s="3313"/>
      <c r="U44" s="3314"/>
      <c r="V44" s="3314"/>
      <c r="W44" s="3315"/>
      <c r="X44" s="3374"/>
      <c r="Y44" s="3375"/>
      <c r="Z44" s="3375"/>
      <c r="AA44" s="3375"/>
      <c r="AB44" s="3375"/>
      <c r="AC44" s="3375"/>
      <c r="AD44" s="3375"/>
      <c r="AE44" s="3376"/>
      <c r="AF44" s="3319"/>
      <c r="AG44" s="3320"/>
      <c r="AH44" s="3320"/>
      <c r="AI44" s="3321"/>
    </row>
    <row r="45" spans="1:35" ht="13.5" customHeight="1">
      <c r="A45" s="3363"/>
      <c r="B45" s="3498" t="s">
        <v>1460</v>
      </c>
      <c r="C45" s="3499"/>
      <c r="D45" s="3499"/>
      <c r="E45" s="3499"/>
      <c r="F45" s="3499"/>
      <c r="G45" s="3500"/>
      <c r="H45" s="3310"/>
      <c r="I45" s="3311"/>
      <c r="J45" s="3311"/>
      <c r="K45" s="3361"/>
      <c r="L45" s="3363"/>
      <c r="M45" s="3365"/>
      <c r="N45" s="3366"/>
      <c r="O45" s="3366"/>
      <c r="P45" s="3366"/>
      <c r="Q45" s="3366"/>
      <c r="R45" s="3366"/>
      <c r="S45" s="3367"/>
      <c r="T45" s="3310"/>
      <c r="U45" s="3311"/>
      <c r="V45" s="3311"/>
      <c r="W45" s="3312"/>
      <c r="X45" s="3374"/>
      <c r="Y45" s="3375"/>
      <c r="Z45" s="3375"/>
      <c r="AA45" s="3375"/>
      <c r="AB45" s="3375"/>
      <c r="AC45" s="3375"/>
      <c r="AD45" s="3375"/>
      <c r="AE45" s="3376"/>
      <c r="AF45" s="3319"/>
      <c r="AG45" s="3320"/>
      <c r="AH45" s="3320"/>
      <c r="AI45" s="3321"/>
    </row>
    <row r="46" spans="1:35">
      <c r="A46" s="3363"/>
      <c r="B46" s="3501"/>
      <c r="C46" s="3502"/>
      <c r="D46" s="3502"/>
      <c r="E46" s="3502"/>
      <c r="F46" s="3502"/>
      <c r="G46" s="3503"/>
      <c r="H46" s="3313"/>
      <c r="I46" s="3314"/>
      <c r="J46" s="3314"/>
      <c r="K46" s="3362"/>
      <c r="L46" s="3363"/>
      <c r="M46" s="3368"/>
      <c r="N46" s="3369"/>
      <c r="O46" s="3369"/>
      <c r="P46" s="3369"/>
      <c r="Q46" s="3369"/>
      <c r="R46" s="3369"/>
      <c r="S46" s="3370"/>
      <c r="T46" s="3313"/>
      <c r="U46" s="3314"/>
      <c r="V46" s="3314"/>
      <c r="W46" s="3315"/>
      <c r="X46" s="3374"/>
      <c r="Y46" s="3375"/>
      <c r="Z46" s="3375"/>
      <c r="AA46" s="3375"/>
      <c r="AB46" s="3375"/>
      <c r="AC46" s="3375"/>
      <c r="AD46" s="3375"/>
      <c r="AE46" s="3376"/>
      <c r="AF46" s="3319"/>
      <c r="AG46" s="3320"/>
      <c r="AH46" s="3320"/>
      <c r="AI46" s="3321"/>
    </row>
    <row r="47" spans="1:35" ht="13.5" customHeight="1">
      <c r="A47" s="3363"/>
      <c r="B47" s="3492"/>
      <c r="C47" s="3493"/>
      <c r="D47" s="3493"/>
      <c r="E47" s="3493"/>
      <c r="F47" s="3493"/>
      <c r="G47" s="3494"/>
      <c r="H47" s="3310"/>
      <c r="I47" s="3311"/>
      <c r="J47" s="3311"/>
      <c r="K47" s="3361"/>
      <c r="L47" s="3363"/>
      <c r="M47" s="3365"/>
      <c r="N47" s="3366"/>
      <c r="O47" s="3366"/>
      <c r="P47" s="3366"/>
      <c r="Q47" s="3366"/>
      <c r="R47" s="3366"/>
      <c r="S47" s="3367"/>
      <c r="T47" s="3310"/>
      <c r="U47" s="3311"/>
      <c r="V47" s="3311"/>
      <c r="W47" s="3312"/>
      <c r="X47" s="3374"/>
      <c r="Y47" s="3375"/>
      <c r="Z47" s="3375"/>
      <c r="AA47" s="3375"/>
      <c r="AB47" s="3375"/>
      <c r="AC47" s="3375"/>
      <c r="AD47" s="3375"/>
      <c r="AE47" s="3376"/>
      <c r="AF47" s="3319"/>
      <c r="AG47" s="3320"/>
      <c r="AH47" s="3320"/>
      <c r="AI47" s="3321"/>
    </row>
    <row r="48" spans="1:35">
      <c r="A48" s="3363"/>
      <c r="B48" s="3495"/>
      <c r="C48" s="3496"/>
      <c r="D48" s="3496"/>
      <c r="E48" s="3496"/>
      <c r="F48" s="3496"/>
      <c r="G48" s="3497"/>
      <c r="H48" s="3313"/>
      <c r="I48" s="3314"/>
      <c r="J48" s="3314"/>
      <c r="K48" s="3362"/>
      <c r="L48" s="3363"/>
      <c r="M48" s="3368"/>
      <c r="N48" s="3369"/>
      <c r="O48" s="3369"/>
      <c r="P48" s="3369"/>
      <c r="Q48" s="3369"/>
      <c r="R48" s="3369"/>
      <c r="S48" s="3370"/>
      <c r="T48" s="3313"/>
      <c r="U48" s="3314"/>
      <c r="V48" s="3314"/>
      <c r="W48" s="3315"/>
      <c r="X48" s="3374"/>
      <c r="Y48" s="3375"/>
      <c r="Z48" s="3375"/>
      <c r="AA48" s="3375"/>
      <c r="AB48" s="3375"/>
      <c r="AC48" s="3375"/>
      <c r="AD48" s="3375"/>
      <c r="AE48" s="3376"/>
      <c r="AF48" s="3319"/>
      <c r="AG48" s="3320"/>
      <c r="AH48" s="3320"/>
      <c r="AI48" s="3321"/>
    </row>
    <row r="49" spans="1:35" ht="13.5" customHeight="1">
      <c r="A49" s="3363"/>
      <c r="B49" s="3473"/>
      <c r="C49" s="3474"/>
      <c r="D49" s="3474"/>
      <c r="E49" s="3474"/>
      <c r="F49" s="3474"/>
      <c r="G49" s="3475"/>
      <c r="H49" s="3310"/>
      <c r="I49" s="3311"/>
      <c r="J49" s="3311"/>
      <c r="K49" s="3361"/>
      <c r="L49" s="3363"/>
      <c r="M49" s="3365"/>
      <c r="N49" s="3366"/>
      <c r="O49" s="3366"/>
      <c r="P49" s="3366"/>
      <c r="Q49" s="3366"/>
      <c r="R49" s="3366"/>
      <c r="S49" s="3367"/>
      <c r="T49" s="3310"/>
      <c r="U49" s="3311"/>
      <c r="V49" s="3311"/>
      <c r="W49" s="3312"/>
      <c r="X49" s="3316"/>
      <c r="Y49" s="3317"/>
      <c r="Z49" s="3317"/>
      <c r="AA49" s="3317"/>
      <c r="AB49" s="3317"/>
      <c r="AC49" s="3317"/>
      <c r="AD49" s="3317"/>
      <c r="AE49" s="3318"/>
      <c r="AF49" s="3319"/>
      <c r="AG49" s="3320"/>
      <c r="AH49" s="3320"/>
      <c r="AI49" s="3321"/>
    </row>
    <row r="50" spans="1:35">
      <c r="A50" s="3363"/>
      <c r="B50" s="3476"/>
      <c r="C50" s="3477"/>
      <c r="D50" s="3477"/>
      <c r="E50" s="3477"/>
      <c r="F50" s="3477"/>
      <c r="G50" s="3478"/>
      <c r="H50" s="3313"/>
      <c r="I50" s="3314"/>
      <c r="J50" s="3314"/>
      <c r="K50" s="3362"/>
      <c r="L50" s="3363"/>
      <c r="M50" s="3368"/>
      <c r="N50" s="3369"/>
      <c r="O50" s="3369"/>
      <c r="P50" s="3369"/>
      <c r="Q50" s="3369"/>
      <c r="R50" s="3369"/>
      <c r="S50" s="3370"/>
      <c r="T50" s="3313"/>
      <c r="U50" s="3314"/>
      <c r="V50" s="3314"/>
      <c r="W50" s="3315"/>
      <c r="X50" s="3316"/>
      <c r="Y50" s="3317"/>
      <c r="Z50" s="3317"/>
      <c r="AA50" s="3317"/>
      <c r="AB50" s="3317"/>
      <c r="AC50" s="3317"/>
      <c r="AD50" s="3317"/>
      <c r="AE50" s="3318"/>
      <c r="AF50" s="3319"/>
      <c r="AG50" s="3320"/>
      <c r="AH50" s="3320"/>
      <c r="AI50" s="3321"/>
    </row>
    <row r="51" spans="1:35">
      <c r="A51" s="3363"/>
      <c r="B51" s="3473"/>
      <c r="C51" s="3474"/>
      <c r="D51" s="3474"/>
      <c r="E51" s="3474"/>
      <c r="F51" s="3474"/>
      <c r="G51" s="3475"/>
      <c r="H51" s="3310"/>
      <c r="I51" s="3311"/>
      <c r="J51" s="3311"/>
      <c r="K51" s="3361"/>
      <c r="L51" s="3363"/>
      <c r="M51" s="3365"/>
      <c r="N51" s="3366"/>
      <c r="O51" s="3366"/>
      <c r="P51" s="3366"/>
      <c r="Q51" s="3366"/>
      <c r="R51" s="3366"/>
      <c r="S51" s="3367"/>
      <c r="T51" s="3310"/>
      <c r="U51" s="3311"/>
      <c r="V51" s="3311"/>
      <c r="W51" s="3312"/>
      <c r="X51" s="3316"/>
      <c r="Y51" s="3317"/>
      <c r="Z51" s="3317"/>
      <c r="AA51" s="3317"/>
      <c r="AB51" s="3317"/>
      <c r="AC51" s="3317"/>
      <c r="AD51" s="3317"/>
      <c r="AE51" s="3318"/>
      <c r="AF51" s="3319"/>
      <c r="AG51" s="3320"/>
      <c r="AH51" s="3320"/>
      <c r="AI51" s="3321"/>
    </row>
    <row r="52" spans="1:35">
      <c r="A52" s="3364"/>
      <c r="B52" s="3476"/>
      <c r="C52" s="3477"/>
      <c r="D52" s="3477"/>
      <c r="E52" s="3477"/>
      <c r="F52" s="3477"/>
      <c r="G52" s="3478"/>
      <c r="H52" s="3313"/>
      <c r="I52" s="3314"/>
      <c r="J52" s="3314"/>
      <c r="K52" s="3362"/>
      <c r="L52" s="3364"/>
      <c r="M52" s="3368"/>
      <c r="N52" s="3369"/>
      <c r="O52" s="3369"/>
      <c r="P52" s="3369"/>
      <c r="Q52" s="3369"/>
      <c r="R52" s="3369"/>
      <c r="S52" s="3370"/>
      <c r="T52" s="3313"/>
      <c r="U52" s="3314"/>
      <c r="V52" s="3314"/>
      <c r="W52" s="3315"/>
      <c r="X52" s="3322"/>
      <c r="Y52" s="3323"/>
      <c r="Z52" s="3323"/>
      <c r="AA52" s="3323"/>
      <c r="AB52" s="3323"/>
      <c r="AC52" s="3323"/>
      <c r="AD52" s="3323"/>
      <c r="AE52" s="3324"/>
      <c r="AF52" s="3325"/>
      <c r="AG52" s="3326"/>
      <c r="AH52" s="3326"/>
      <c r="AI52" s="3327"/>
    </row>
    <row r="53" spans="1:35">
      <c r="A53" s="3479" t="s">
        <v>562</v>
      </c>
      <c r="B53" s="3442"/>
      <c r="C53" s="3442"/>
      <c r="D53" s="3442"/>
      <c r="E53" s="3442"/>
      <c r="F53" s="3442"/>
      <c r="G53" s="3443"/>
      <c r="H53" s="3414"/>
      <c r="I53" s="3415"/>
      <c r="J53" s="3415"/>
      <c r="K53" s="3416"/>
      <c r="L53" s="3429" t="s">
        <v>566</v>
      </c>
      <c r="M53" s="3430"/>
      <c r="N53" s="3430"/>
      <c r="O53" s="3430"/>
      <c r="P53" s="3430"/>
      <c r="Q53" s="3430"/>
      <c r="R53" s="3430"/>
      <c r="S53" s="3431"/>
      <c r="T53" s="3310"/>
      <c r="U53" s="3311"/>
      <c r="V53" s="3311"/>
      <c r="W53" s="3312"/>
      <c r="X53" s="3336"/>
      <c r="Y53" s="3337"/>
      <c r="Z53" s="3337"/>
      <c r="AA53" s="3338"/>
      <c r="AB53" s="3467"/>
      <c r="AC53" s="3468"/>
      <c r="AD53" s="3468"/>
      <c r="AE53" s="3469"/>
      <c r="AF53" s="3336"/>
      <c r="AG53" s="3337"/>
      <c r="AH53" s="3337"/>
      <c r="AI53" s="3345"/>
    </row>
    <row r="54" spans="1:35">
      <c r="A54" s="3480"/>
      <c r="B54" s="3465"/>
      <c r="C54" s="3465"/>
      <c r="D54" s="3465"/>
      <c r="E54" s="3465"/>
      <c r="F54" s="3465"/>
      <c r="G54" s="3466"/>
      <c r="H54" s="3417"/>
      <c r="I54" s="3418"/>
      <c r="J54" s="3418"/>
      <c r="K54" s="3419"/>
      <c r="L54" s="3432"/>
      <c r="M54" s="3433"/>
      <c r="N54" s="3433"/>
      <c r="O54" s="3433"/>
      <c r="P54" s="3433"/>
      <c r="Q54" s="3433"/>
      <c r="R54" s="3433"/>
      <c r="S54" s="3434"/>
      <c r="T54" s="3313"/>
      <c r="U54" s="3314"/>
      <c r="V54" s="3314"/>
      <c r="W54" s="3315"/>
      <c r="X54" s="3339"/>
      <c r="Y54" s="3340"/>
      <c r="Z54" s="3340"/>
      <c r="AA54" s="3341"/>
      <c r="AB54" s="3470"/>
      <c r="AC54" s="3471"/>
      <c r="AD54" s="3471"/>
      <c r="AE54" s="3472"/>
      <c r="AF54" s="3339"/>
      <c r="AG54" s="3340"/>
      <c r="AH54" s="3340"/>
      <c r="AI54" s="3346"/>
    </row>
    <row r="55" spans="1:35">
      <c r="A55" s="3393" t="s">
        <v>246</v>
      </c>
      <c r="B55" s="3394"/>
      <c r="C55" s="3394"/>
      <c r="D55" s="3394"/>
      <c r="E55" s="3394"/>
      <c r="F55" s="3394"/>
      <c r="G55" s="3395"/>
      <c r="H55" s="3384">
        <f>SUM(H7,H23,H53)</f>
        <v>0</v>
      </c>
      <c r="I55" s="3385"/>
      <c r="J55" s="3385"/>
      <c r="K55" s="3390"/>
      <c r="L55" s="3393" t="s">
        <v>246</v>
      </c>
      <c r="M55" s="3394"/>
      <c r="N55" s="3394"/>
      <c r="O55" s="3394"/>
      <c r="P55" s="3394"/>
      <c r="Q55" s="3394"/>
      <c r="R55" s="3394"/>
      <c r="S55" s="3395"/>
      <c r="T55" s="3384">
        <f>SUM(T7,T23,T53)</f>
        <v>0</v>
      </c>
      <c r="U55" s="3385"/>
      <c r="V55" s="3385"/>
      <c r="W55" s="3386"/>
      <c r="X55" s="3384">
        <f>SUM(X7,X23,X53)</f>
        <v>0</v>
      </c>
      <c r="Y55" s="3385"/>
      <c r="Z55" s="3385"/>
      <c r="AA55" s="3386"/>
      <c r="AB55" s="3384">
        <f>SUM(AB7,AB23,AB53)</f>
        <v>0</v>
      </c>
      <c r="AC55" s="3385"/>
      <c r="AD55" s="3385"/>
      <c r="AE55" s="3386"/>
      <c r="AF55" s="3384">
        <f>SUM(AF7,AF23,AF53)</f>
        <v>0</v>
      </c>
      <c r="AG55" s="3385"/>
      <c r="AH55" s="3385"/>
      <c r="AI55" s="3390"/>
    </row>
    <row r="56" spans="1:35" ht="14.25" thickBot="1">
      <c r="A56" s="3396"/>
      <c r="B56" s="3397"/>
      <c r="C56" s="3397"/>
      <c r="D56" s="3397"/>
      <c r="E56" s="3397"/>
      <c r="F56" s="3397"/>
      <c r="G56" s="3398"/>
      <c r="H56" s="3387"/>
      <c r="I56" s="3388"/>
      <c r="J56" s="3388"/>
      <c r="K56" s="3391"/>
      <c r="L56" s="3396"/>
      <c r="M56" s="3397"/>
      <c r="N56" s="3397"/>
      <c r="O56" s="3397"/>
      <c r="P56" s="3397"/>
      <c r="Q56" s="3397"/>
      <c r="R56" s="3397"/>
      <c r="S56" s="3398"/>
      <c r="T56" s="3387"/>
      <c r="U56" s="3388"/>
      <c r="V56" s="3388"/>
      <c r="W56" s="3389"/>
      <c r="X56" s="3387"/>
      <c r="Y56" s="3388"/>
      <c r="Z56" s="3388"/>
      <c r="AA56" s="3389"/>
      <c r="AB56" s="3387"/>
      <c r="AC56" s="3388"/>
      <c r="AD56" s="3388"/>
      <c r="AE56" s="3389"/>
      <c r="AF56" s="3387"/>
      <c r="AG56" s="3388"/>
      <c r="AH56" s="3388"/>
      <c r="AI56" s="3391"/>
    </row>
    <row r="57" spans="1:35">
      <c r="A57" s="20" t="s">
        <v>1461</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row>
    <row r="58" spans="1:35">
      <c r="A58" s="20"/>
      <c r="B58" s="20"/>
      <c r="C58" s="20" t="s">
        <v>2103</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row>
    <row r="59" spans="1:35">
      <c r="A59" s="20"/>
      <c r="B59" s="20"/>
      <c r="C59" s="689" t="s">
        <v>2104</v>
      </c>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row>
    <row r="60" spans="1:35">
      <c r="A60" s="20"/>
      <c r="B60" s="20"/>
      <c r="C60" s="20"/>
      <c r="D60" s="383" t="s">
        <v>1665</v>
      </c>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row>
    <row r="61" spans="1:35">
      <c r="A61" s="20"/>
      <c r="B61" s="20"/>
      <c r="C61" s="383"/>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row>
    <row r="62" spans="1:35">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row>
  </sheetData>
  <mergeCells count="176">
    <mergeCell ref="B9:G12"/>
    <mergeCell ref="B13:G17"/>
    <mergeCell ref="B18:G22"/>
    <mergeCell ref="A23:G24"/>
    <mergeCell ref="B45:G46"/>
    <mergeCell ref="A4:G6"/>
    <mergeCell ref="H4:K6"/>
    <mergeCell ref="A7:G8"/>
    <mergeCell ref="H7:K8"/>
    <mergeCell ref="B27:G28"/>
    <mergeCell ref="B29:G30"/>
    <mergeCell ref="H23:K24"/>
    <mergeCell ref="H39:K40"/>
    <mergeCell ref="H43:K44"/>
    <mergeCell ref="H33:K34"/>
    <mergeCell ref="T55:W56"/>
    <mergeCell ref="T41:W42"/>
    <mergeCell ref="T43:W44"/>
    <mergeCell ref="T45:W46"/>
    <mergeCell ref="T47:W48"/>
    <mergeCell ref="T49:W50"/>
    <mergeCell ref="B49:G50"/>
    <mergeCell ref="A53:G54"/>
    <mergeCell ref="B35:G36"/>
    <mergeCell ref="B37:G38"/>
    <mergeCell ref="B39:G40"/>
    <mergeCell ref="B43:G44"/>
    <mergeCell ref="A25:A52"/>
    <mergeCell ref="B51:G52"/>
    <mergeCell ref="B25:G26"/>
    <mergeCell ref="B33:G34"/>
    <mergeCell ref="B31:G32"/>
    <mergeCell ref="H31:K32"/>
    <mergeCell ref="B41:G42"/>
    <mergeCell ref="H41:K42"/>
    <mergeCell ref="B47:G48"/>
    <mergeCell ref="H47:K48"/>
    <mergeCell ref="H35:K36"/>
    <mergeCell ref="H37:K38"/>
    <mergeCell ref="AB53:AE54"/>
    <mergeCell ref="AF53:AI54"/>
    <mergeCell ref="AF29:AI29"/>
    <mergeCell ref="AF30:AI30"/>
    <mergeCell ref="AF31:AI31"/>
    <mergeCell ref="AF32:AI32"/>
    <mergeCell ref="AF36:AI36"/>
    <mergeCell ref="AF37:AI37"/>
    <mergeCell ref="X36:AE36"/>
    <mergeCell ref="X37:AE37"/>
    <mergeCell ref="X5:AA6"/>
    <mergeCell ref="AB5:AE6"/>
    <mergeCell ref="AF4:AI6"/>
    <mergeCell ref="X4:AE4"/>
    <mergeCell ref="H13:K17"/>
    <mergeCell ref="H18:K22"/>
    <mergeCell ref="T4:W6"/>
    <mergeCell ref="M18:S19"/>
    <mergeCell ref="L7:S8"/>
    <mergeCell ref="M9:S10"/>
    <mergeCell ref="L4:S6"/>
    <mergeCell ref="H9:K12"/>
    <mergeCell ref="H55:K56"/>
    <mergeCell ref="T7:W8"/>
    <mergeCell ref="T9:W10"/>
    <mergeCell ref="X9:AA10"/>
    <mergeCell ref="T13:W14"/>
    <mergeCell ref="X13:AA14"/>
    <mergeCell ref="T18:W19"/>
    <mergeCell ref="X18:AA19"/>
    <mergeCell ref="H45:K46"/>
    <mergeCell ref="H49:K50"/>
    <mergeCell ref="H53:K54"/>
    <mergeCell ref="M13:S14"/>
    <mergeCell ref="L23:S24"/>
    <mergeCell ref="H25:K26"/>
    <mergeCell ref="H27:K28"/>
    <mergeCell ref="H29:K30"/>
    <mergeCell ref="L53:S54"/>
    <mergeCell ref="L55:S56"/>
    <mergeCell ref="M31:S32"/>
    <mergeCell ref="M41:S42"/>
    <mergeCell ref="M43:S44"/>
    <mergeCell ref="M45:S46"/>
    <mergeCell ref="M47:S48"/>
    <mergeCell ref="M49:S50"/>
    <mergeCell ref="AB55:AE56"/>
    <mergeCell ref="AF55:AI56"/>
    <mergeCell ref="A9:A22"/>
    <mergeCell ref="L9:L22"/>
    <mergeCell ref="A55:G56"/>
    <mergeCell ref="T53:W54"/>
    <mergeCell ref="X53:AA54"/>
    <mergeCell ref="M35:S36"/>
    <mergeCell ref="T35:W36"/>
    <mergeCell ref="X25:AI25"/>
    <mergeCell ref="T31:W32"/>
    <mergeCell ref="T33:W34"/>
    <mergeCell ref="M27:S28"/>
    <mergeCell ref="M29:S30"/>
    <mergeCell ref="M33:S34"/>
    <mergeCell ref="X55:AA56"/>
    <mergeCell ref="X27:AI27"/>
    <mergeCell ref="AF28:AI28"/>
    <mergeCell ref="X28:AE28"/>
    <mergeCell ref="AF38:AI38"/>
    <mergeCell ref="AB18:AB19"/>
    <mergeCell ref="T23:W24"/>
    <mergeCell ref="X23:AA24"/>
    <mergeCell ref="AF23:AI24"/>
    <mergeCell ref="A2:K3"/>
    <mergeCell ref="L2:AI3"/>
    <mergeCell ref="M20:AI22"/>
    <mergeCell ref="M15:AI17"/>
    <mergeCell ref="AC18:AE19"/>
    <mergeCell ref="AF18:AI19"/>
    <mergeCell ref="X7:AA8"/>
    <mergeCell ref="AF49:AI49"/>
    <mergeCell ref="AF50:AI50"/>
    <mergeCell ref="X49:AE49"/>
    <mergeCell ref="X50:AE50"/>
    <mergeCell ref="X29:AE29"/>
    <mergeCell ref="X30:AE30"/>
    <mergeCell ref="X31:AE31"/>
    <mergeCell ref="X32:AE32"/>
    <mergeCell ref="X33:AE33"/>
    <mergeCell ref="X34:AE34"/>
    <mergeCell ref="AF46:AI46"/>
    <mergeCell ref="X45:AE45"/>
    <mergeCell ref="X46:AE46"/>
    <mergeCell ref="AF47:AI47"/>
    <mergeCell ref="AF48:AI48"/>
    <mergeCell ref="X47:AE47"/>
    <mergeCell ref="X48:AE48"/>
    <mergeCell ref="H51:K52"/>
    <mergeCell ref="L25:L52"/>
    <mergeCell ref="M51:S52"/>
    <mergeCell ref="T51:W52"/>
    <mergeCell ref="M37:S38"/>
    <mergeCell ref="T37:W38"/>
    <mergeCell ref="M39:S40"/>
    <mergeCell ref="X35:AI35"/>
    <mergeCell ref="AF33:AI33"/>
    <mergeCell ref="AF34:AI34"/>
    <mergeCell ref="AF42:AI42"/>
    <mergeCell ref="AF44:AI44"/>
    <mergeCell ref="X42:AE42"/>
    <mergeCell ref="X43:AI43"/>
    <mergeCell ref="X44:AE44"/>
    <mergeCell ref="AF45:AI45"/>
    <mergeCell ref="AF39:AI39"/>
    <mergeCell ref="X38:AE38"/>
    <mergeCell ref="X39:AE39"/>
    <mergeCell ref="AF40:AI40"/>
    <mergeCell ref="AF41:AI41"/>
    <mergeCell ref="X40:AE40"/>
    <mergeCell ref="X41:AE41"/>
    <mergeCell ref="T39:W40"/>
    <mergeCell ref="T25:W26"/>
    <mergeCell ref="T27:W28"/>
    <mergeCell ref="X51:AE51"/>
    <mergeCell ref="AF51:AI51"/>
    <mergeCell ref="X52:AE52"/>
    <mergeCell ref="AF52:AI52"/>
    <mergeCell ref="AB7:AE8"/>
    <mergeCell ref="AF7:AI8"/>
    <mergeCell ref="AB23:AE24"/>
    <mergeCell ref="T29:W30"/>
    <mergeCell ref="X26:AI26"/>
    <mergeCell ref="AF13:AI14"/>
    <mergeCell ref="AB9:AB10"/>
    <mergeCell ref="AC9:AE10"/>
    <mergeCell ref="AB13:AB14"/>
    <mergeCell ref="AC13:AE14"/>
    <mergeCell ref="M11:AI12"/>
    <mergeCell ref="AF9:AI10"/>
    <mergeCell ref="M25:S26"/>
  </mergeCells>
  <phoneticPr fontId="5"/>
  <pageMargins left="0.70866141732283472" right="0.31496062992125984" top="0.59055118110236227" bottom="0.35433070866141736" header="0.51181102362204722" footer="0.19685039370078741"/>
  <pageSetup paperSize="9" scale="96"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O61"/>
  <sheetViews>
    <sheetView view="pageBreakPreview" topLeftCell="A13" zoomScaleNormal="100" zoomScaleSheetLayoutView="100" workbookViewId="0"/>
  </sheetViews>
  <sheetFormatPr defaultColWidth="2.625" defaultRowHeight="13.5"/>
  <cols>
    <col min="1" max="16384" width="2.625" style="512"/>
  </cols>
  <sheetData>
    <row r="1" spans="2:41" ht="18.75">
      <c r="B1" s="3" t="s">
        <v>2126</v>
      </c>
      <c r="C1" s="340"/>
      <c r="D1" s="340"/>
      <c r="E1" s="340"/>
      <c r="F1" s="340"/>
      <c r="G1" s="340"/>
      <c r="H1" s="340"/>
      <c r="I1" s="340"/>
      <c r="J1" s="340"/>
      <c r="K1" s="340"/>
      <c r="L1" s="340"/>
      <c r="M1" s="340"/>
      <c r="N1" s="340"/>
      <c r="O1" s="340"/>
    </row>
    <row r="2" spans="2:41" ht="14.25">
      <c r="B2" s="360" t="s">
        <v>1373</v>
      </c>
      <c r="C2" s="341"/>
      <c r="D2" s="341"/>
      <c r="E2" s="341"/>
      <c r="F2" s="341"/>
      <c r="G2" s="341"/>
      <c r="H2" s="341"/>
      <c r="I2" s="341"/>
      <c r="J2" s="341"/>
      <c r="K2" s="341"/>
      <c r="L2" s="341"/>
      <c r="M2" s="341"/>
      <c r="N2" s="341"/>
    </row>
    <row r="3" spans="2:41" ht="20.100000000000001" customHeight="1">
      <c r="B3" s="1081" t="s">
        <v>882</v>
      </c>
      <c r="C3" s="1082"/>
      <c r="D3" s="1082"/>
      <c r="E3" s="1082"/>
      <c r="F3" s="1082"/>
      <c r="G3" s="1083"/>
      <c r="H3" s="1084"/>
      <c r="I3" s="1085"/>
      <c r="J3" s="1085"/>
      <c r="K3" s="1096"/>
      <c r="L3" s="1087"/>
      <c r="M3" s="1088" t="s">
        <v>470</v>
      </c>
      <c r="N3" s="1089"/>
      <c r="O3" s="1097" t="s">
        <v>881</v>
      </c>
      <c r="P3" s="1098"/>
      <c r="Q3" s="1098"/>
      <c r="R3" s="1098"/>
      <c r="S3" s="1098"/>
      <c r="T3" s="1098"/>
      <c r="U3" s="1098"/>
      <c r="V3" s="1098"/>
      <c r="W3" s="1098"/>
      <c r="X3" s="1098"/>
      <c r="Y3" s="1098"/>
      <c r="Z3" s="1098"/>
      <c r="AA3" s="1098"/>
      <c r="AB3" s="1098"/>
      <c r="AC3" s="1098"/>
      <c r="AD3" s="1098"/>
      <c r="AE3" s="1098"/>
      <c r="AF3" s="1099"/>
      <c r="AG3" s="342"/>
      <c r="AH3" s="342"/>
      <c r="AI3" s="342"/>
      <c r="AJ3" s="9"/>
      <c r="AK3" s="9"/>
      <c r="AL3" s="9"/>
      <c r="AM3" s="9"/>
      <c r="AN3" s="9"/>
      <c r="AO3" s="9"/>
    </row>
    <row r="4" spans="2:41" ht="20.100000000000001" customHeight="1">
      <c r="B4" s="1100" t="s">
        <v>242</v>
      </c>
      <c r="C4" s="1101"/>
      <c r="D4" s="1101"/>
      <c r="E4" s="1101"/>
      <c r="F4" s="1101"/>
      <c r="G4" s="1102"/>
      <c r="H4" s="1084"/>
      <c r="I4" s="1085"/>
      <c r="J4" s="1085"/>
      <c r="K4" s="1085"/>
      <c r="L4" s="1087"/>
      <c r="M4" s="1088" t="s">
        <v>470</v>
      </c>
      <c r="N4" s="1089"/>
      <c r="O4" s="1076" t="s">
        <v>1798</v>
      </c>
      <c r="P4" s="1077"/>
      <c r="Q4" s="1077"/>
      <c r="R4" s="1077"/>
      <c r="S4" s="1077"/>
      <c r="T4" s="1077"/>
      <c r="U4" s="1077"/>
      <c r="V4" s="1077"/>
      <c r="W4" s="1077"/>
      <c r="X4" s="1078"/>
      <c r="Y4" s="1079"/>
      <c r="Z4" s="1080"/>
      <c r="AA4" s="9" t="s">
        <v>483</v>
      </c>
      <c r="AB4" s="9" t="s">
        <v>493</v>
      </c>
      <c r="AC4" s="1103">
        <f>Y4*3.3</f>
        <v>0</v>
      </c>
      <c r="AD4" s="1103"/>
      <c r="AE4" s="1103"/>
      <c r="AF4" s="10" t="s">
        <v>484</v>
      </c>
      <c r="AG4" s="2"/>
      <c r="AH4" s="2"/>
      <c r="AI4" s="2"/>
    </row>
    <row r="5" spans="2:41" ht="20.100000000000001" customHeight="1">
      <c r="B5" s="1081" t="s">
        <v>472</v>
      </c>
      <c r="C5" s="1082"/>
      <c r="D5" s="1082"/>
      <c r="E5" s="1082"/>
      <c r="F5" s="1082"/>
      <c r="G5" s="1083"/>
      <c r="H5" s="1084"/>
      <c r="I5" s="1085"/>
      <c r="J5" s="1085"/>
      <c r="K5" s="1085"/>
      <c r="L5" s="1087"/>
      <c r="M5" s="1088" t="s">
        <v>470</v>
      </c>
      <c r="N5" s="1089"/>
      <c r="O5" s="804"/>
      <c r="P5" s="805"/>
      <c r="Q5" s="805"/>
      <c r="R5" s="805"/>
      <c r="S5" s="805"/>
      <c r="T5" s="805"/>
      <c r="U5" s="805"/>
      <c r="V5" s="805"/>
      <c r="W5" s="805"/>
      <c r="X5" s="805"/>
      <c r="Y5" s="9"/>
      <c r="Z5" s="9"/>
      <c r="AA5" s="9"/>
      <c r="AB5" s="9"/>
      <c r="AC5" s="9"/>
      <c r="AD5" s="9"/>
      <c r="AE5" s="9"/>
      <c r="AF5" s="10"/>
      <c r="AG5" s="9"/>
      <c r="AH5" s="9"/>
      <c r="AI5" s="9"/>
    </row>
    <row r="6" spans="2:41" ht="20.100000000000001" customHeight="1">
      <c r="B6" s="1090" t="s">
        <v>462</v>
      </c>
      <c r="C6" s="1091"/>
      <c r="D6" s="1091"/>
      <c r="E6" s="1091"/>
      <c r="F6" s="1091"/>
      <c r="G6" s="1092"/>
      <c r="H6" s="1093">
        <f>H3-H4-H5</f>
        <v>0</v>
      </c>
      <c r="I6" s="1094"/>
      <c r="J6" s="1094"/>
      <c r="K6" s="1094"/>
      <c r="L6" s="1095"/>
      <c r="M6" s="1088" t="s">
        <v>470</v>
      </c>
      <c r="N6" s="1089"/>
      <c r="O6" s="1076" t="s">
        <v>1799</v>
      </c>
      <c r="P6" s="1077"/>
      <c r="Q6" s="1077"/>
      <c r="R6" s="1077"/>
      <c r="S6" s="1077"/>
      <c r="T6" s="1077"/>
      <c r="U6" s="1077"/>
      <c r="V6" s="1077"/>
      <c r="W6" s="1077"/>
      <c r="X6" s="1078"/>
      <c r="Y6" s="1079"/>
      <c r="Z6" s="1080"/>
      <c r="AA6" s="9" t="s">
        <v>483</v>
      </c>
      <c r="AB6" s="9" t="s">
        <v>493</v>
      </c>
      <c r="AC6" s="1103">
        <f>Y6*3.3</f>
        <v>0</v>
      </c>
      <c r="AD6" s="1103"/>
      <c r="AE6" s="1103"/>
      <c r="AF6" s="10" t="s">
        <v>484</v>
      </c>
      <c r="AG6" s="2"/>
      <c r="AH6" s="2"/>
      <c r="AI6" s="2"/>
    </row>
    <row r="7" spans="2:41" ht="20.100000000000001" customHeight="1">
      <c r="B7" s="1081" t="s">
        <v>494</v>
      </c>
      <c r="C7" s="1082"/>
      <c r="D7" s="1082"/>
      <c r="E7" s="1082"/>
      <c r="F7" s="1082"/>
      <c r="G7" s="1083"/>
      <c r="H7" s="1084"/>
      <c r="I7" s="1085"/>
      <c r="J7" s="1085"/>
      <c r="K7" s="1086"/>
      <c r="L7" s="1087"/>
      <c r="M7" s="1088" t="s">
        <v>470</v>
      </c>
      <c r="N7" s="1089"/>
      <c r="O7" s="11"/>
      <c r="P7" s="565"/>
      <c r="Q7" s="565"/>
      <c r="R7" s="565"/>
      <c r="S7" s="565"/>
      <c r="T7" s="565"/>
      <c r="U7" s="565"/>
      <c r="V7" s="565"/>
      <c r="W7" s="565"/>
      <c r="X7" s="565"/>
      <c r="Y7" s="565"/>
      <c r="Z7" s="565"/>
      <c r="AA7" s="565"/>
      <c r="AB7" s="565"/>
      <c r="AC7" s="565"/>
      <c r="AD7" s="565"/>
      <c r="AE7" s="565"/>
      <c r="AF7" s="13"/>
      <c r="AG7" s="9"/>
      <c r="AH7" s="9"/>
      <c r="AI7" s="9"/>
      <c r="AJ7" s="9"/>
      <c r="AK7" s="9"/>
      <c r="AL7" s="9"/>
      <c r="AM7" s="9"/>
      <c r="AN7" s="9"/>
      <c r="AO7" s="9"/>
    </row>
    <row r="8" spans="2:41" ht="13.5" customHeight="1">
      <c r="B8" s="850"/>
      <c r="C8" s="514" t="s">
        <v>2213</v>
      </c>
      <c r="E8" s="850"/>
      <c r="F8" s="850"/>
      <c r="G8" s="850"/>
      <c r="H8" s="16"/>
      <c r="I8" s="16"/>
      <c r="J8" s="16"/>
      <c r="K8" s="16"/>
      <c r="L8" s="16"/>
      <c r="M8" s="16"/>
      <c r="N8" s="16"/>
      <c r="O8" s="757"/>
      <c r="P8" s="757"/>
      <c r="Q8" s="757"/>
      <c r="R8" s="757"/>
      <c r="S8" s="779"/>
      <c r="T8" s="779"/>
      <c r="U8" s="779"/>
      <c r="V8" s="779"/>
      <c r="W8" s="779"/>
      <c r="X8" s="779"/>
      <c r="Y8" s="779"/>
      <c r="Z8" s="779"/>
      <c r="AA8" s="779"/>
      <c r="AB8" s="779"/>
      <c r="AC8" s="779"/>
      <c r="AD8" s="779"/>
      <c r="AE8" s="878"/>
      <c r="AF8" s="878"/>
      <c r="AG8" s="878"/>
      <c r="AH8" s="878"/>
      <c r="AI8" s="878"/>
      <c r="AL8" s="878"/>
      <c r="AM8" s="878"/>
    </row>
    <row r="9" spans="2:41" ht="13.5" customHeight="1">
      <c r="B9" s="787"/>
      <c r="C9" s="787"/>
      <c r="D9" s="514"/>
      <c r="E9" s="787"/>
      <c r="F9" s="787"/>
      <c r="G9" s="787"/>
      <c r="H9" s="15"/>
      <c r="I9" s="15"/>
      <c r="J9" s="15"/>
      <c r="K9" s="15"/>
      <c r="L9" s="15"/>
      <c r="M9" s="15"/>
      <c r="N9" s="15"/>
      <c r="O9" s="757"/>
      <c r="P9" s="757"/>
      <c r="Q9" s="757"/>
      <c r="R9" s="757"/>
      <c r="S9" s="779"/>
      <c r="T9" s="779"/>
      <c r="U9" s="779"/>
      <c r="V9" s="779"/>
      <c r="W9" s="779"/>
      <c r="X9" s="779"/>
      <c r="Y9" s="779"/>
      <c r="Z9" s="779"/>
      <c r="AA9" s="779"/>
      <c r="AB9" s="779"/>
      <c r="AC9" s="779"/>
      <c r="AD9" s="779"/>
      <c r="AE9" s="878"/>
      <c r="AF9" s="878"/>
      <c r="AG9" s="878"/>
      <c r="AH9" s="878"/>
      <c r="AI9" s="878"/>
      <c r="AL9" s="878"/>
      <c r="AM9" s="878"/>
    </row>
    <row r="10" spans="2:41" ht="14.25">
      <c r="B10" s="4" t="s">
        <v>1374</v>
      </c>
      <c r="C10" s="343"/>
      <c r="D10" s="343"/>
      <c r="E10" s="343"/>
      <c r="F10" s="343"/>
      <c r="G10" s="343"/>
      <c r="H10" s="343"/>
      <c r="I10" s="343"/>
      <c r="J10" s="343"/>
      <c r="K10" s="343"/>
      <c r="L10" s="343"/>
      <c r="M10" s="343"/>
      <c r="N10" s="343"/>
      <c r="O10" s="343"/>
      <c r="P10" s="343"/>
      <c r="Q10" s="343"/>
      <c r="R10" s="343"/>
      <c r="AE10" s="9"/>
      <c r="AF10" s="9"/>
      <c r="AG10" s="9"/>
      <c r="AH10" s="9"/>
      <c r="AI10" s="9"/>
    </row>
    <row r="11" spans="2:41" ht="24.95" customHeight="1">
      <c r="B11" s="1081" t="s">
        <v>473</v>
      </c>
      <c r="C11" s="1082"/>
      <c r="D11" s="1082"/>
      <c r="E11" s="1082"/>
      <c r="F11" s="1082"/>
      <c r="G11" s="1082"/>
      <c r="H11" s="1083"/>
      <c r="I11" s="1107"/>
      <c r="J11" s="1108"/>
      <c r="K11" s="1108"/>
      <c r="L11" s="1108"/>
      <c r="M11" s="1108"/>
      <c r="N11" s="1109"/>
      <c r="O11" s="1107"/>
      <c r="P11" s="1108"/>
      <c r="Q11" s="1108"/>
      <c r="R11" s="1108"/>
      <c r="S11" s="1108"/>
      <c r="T11" s="1109"/>
      <c r="U11" s="1107"/>
      <c r="V11" s="1108"/>
      <c r="W11" s="1108"/>
      <c r="X11" s="1108"/>
      <c r="Y11" s="1108"/>
      <c r="Z11" s="1109"/>
      <c r="AA11" s="1107"/>
      <c r="AB11" s="1108"/>
      <c r="AC11" s="1108"/>
      <c r="AD11" s="1108"/>
      <c r="AE11" s="1108"/>
      <c r="AF11" s="1109"/>
      <c r="AG11" s="255"/>
      <c r="AH11" s="255"/>
      <c r="AI11" s="255"/>
      <c r="AJ11" s="787"/>
    </row>
    <row r="12" spans="2:41" ht="24.95" customHeight="1">
      <c r="B12" s="1081" t="s">
        <v>474</v>
      </c>
      <c r="C12" s="1082"/>
      <c r="D12" s="1082"/>
      <c r="E12" s="1082"/>
      <c r="F12" s="1082"/>
      <c r="G12" s="1082"/>
      <c r="H12" s="1083"/>
      <c r="I12" s="1110"/>
      <c r="J12" s="1111"/>
      <c r="K12" s="355" t="s">
        <v>485</v>
      </c>
      <c r="L12" s="22"/>
      <c r="M12" s="765" t="s">
        <v>486</v>
      </c>
      <c r="N12" s="765"/>
      <c r="O12" s="1110"/>
      <c r="P12" s="1111"/>
      <c r="Q12" s="765" t="s">
        <v>485</v>
      </c>
      <c r="R12" s="22"/>
      <c r="S12" s="765" t="s">
        <v>486</v>
      </c>
      <c r="T12" s="765"/>
      <c r="U12" s="1110"/>
      <c r="V12" s="1111"/>
      <c r="W12" s="765" t="s">
        <v>485</v>
      </c>
      <c r="X12" s="22"/>
      <c r="Y12" s="765" t="s">
        <v>486</v>
      </c>
      <c r="Z12" s="765"/>
      <c r="AA12" s="1110"/>
      <c r="AB12" s="1111"/>
      <c r="AC12" s="765" t="s">
        <v>485</v>
      </c>
      <c r="AD12" s="22"/>
      <c r="AE12" s="765" t="s">
        <v>486</v>
      </c>
      <c r="AF12" s="766"/>
      <c r="AG12" s="29"/>
      <c r="AH12" s="29"/>
      <c r="AI12" s="29"/>
      <c r="AJ12" s="9"/>
    </row>
    <row r="13" spans="2:41" ht="24.95" customHeight="1">
      <c r="B13" s="1081" t="s">
        <v>475</v>
      </c>
      <c r="C13" s="1082"/>
      <c r="D13" s="1082"/>
      <c r="E13" s="1082"/>
      <c r="F13" s="1082"/>
      <c r="G13" s="1082"/>
      <c r="H13" s="1083"/>
      <c r="I13" s="1107"/>
      <c r="J13" s="1108"/>
      <c r="K13" s="1108"/>
      <c r="L13" s="1108"/>
      <c r="M13" s="1108"/>
      <c r="N13" s="1109"/>
      <c r="O13" s="1107"/>
      <c r="P13" s="1108"/>
      <c r="Q13" s="1108"/>
      <c r="R13" s="1108"/>
      <c r="S13" s="1108"/>
      <c r="T13" s="1109"/>
      <c r="U13" s="1107"/>
      <c r="V13" s="1108"/>
      <c r="W13" s="1108"/>
      <c r="X13" s="1108"/>
      <c r="Y13" s="1108"/>
      <c r="Z13" s="1109"/>
      <c r="AA13" s="1107"/>
      <c r="AB13" s="1108"/>
      <c r="AC13" s="1108"/>
      <c r="AD13" s="1108"/>
      <c r="AE13" s="1108"/>
      <c r="AF13" s="1109"/>
      <c r="AG13" s="255"/>
      <c r="AH13" s="255"/>
      <c r="AI13" s="255"/>
      <c r="AJ13" s="787"/>
    </row>
    <row r="14" spans="2:41" ht="24.95" customHeight="1">
      <c r="B14" s="1081" t="s">
        <v>471</v>
      </c>
      <c r="C14" s="1082"/>
      <c r="D14" s="1082"/>
      <c r="E14" s="1082"/>
      <c r="F14" s="1082"/>
      <c r="G14" s="1082"/>
      <c r="H14" s="1083"/>
      <c r="I14" s="1118"/>
      <c r="J14" s="1119"/>
      <c r="K14" s="1119"/>
      <c r="L14" s="1119"/>
      <c r="M14" s="1082" t="s">
        <v>484</v>
      </c>
      <c r="N14" s="1083"/>
      <c r="O14" s="1120"/>
      <c r="P14" s="1121"/>
      <c r="Q14" s="1121"/>
      <c r="R14" s="1121"/>
      <c r="S14" s="1082" t="s">
        <v>484</v>
      </c>
      <c r="T14" s="1083"/>
      <c r="U14" s="1120"/>
      <c r="V14" s="1121"/>
      <c r="W14" s="1121"/>
      <c r="X14" s="1121"/>
      <c r="Y14" s="1082" t="s">
        <v>484</v>
      </c>
      <c r="Z14" s="1083"/>
      <c r="AA14" s="1120"/>
      <c r="AB14" s="1121"/>
      <c r="AC14" s="1121"/>
      <c r="AD14" s="1121"/>
      <c r="AE14" s="1082" t="s">
        <v>484</v>
      </c>
      <c r="AF14" s="1083"/>
      <c r="AG14" s="255"/>
      <c r="AH14" s="255"/>
      <c r="AI14" s="255"/>
      <c r="AJ14" s="15"/>
    </row>
    <row r="15" spans="2:41" ht="24.95" customHeight="1">
      <c r="B15" s="1081" t="s">
        <v>476</v>
      </c>
      <c r="C15" s="1082"/>
      <c r="D15" s="1082"/>
      <c r="E15" s="1082"/>
      <c r="F15" s="1082"/>
      <c r="G15" s="1082"/>
      <c r="H15" s="1083"/>
      <c r="I15" s="1131"/>
      <c r="J15" s="1132"/>
      <c r="K15" s="1132"/>
      <c r="L15" s="1132"/>
      <c r="M15" s="1082" t="s">
        <v>487</v>
      </c>
      <c r="N15" s="1083"/>
      <c r="O15" s="1131"/>
      <c r="P15" s="1132"/>
      <c r="Q15" s="1132"/>
      <c r="R15" s="1132"/>
      <c r="S15" s="1082" t="s">
        <v>487</v>
      </c>
      <c r="T15" s="1083"/>
      <c r="U15" s="1131"/>
      <c r="V15" s="1132"/>
      <c r="W15" s="1132"/>
      <c r="X15" s="1132"/>
      <c r="Y15" s="1082" t="s">
        <v>487</v>
      </c>
      <c r="Z15" s="1083"/>
      <c r="AA15" s="1131"/>
      <c r="AB15" s="1132"/>
      <c r="AC15" s="1132"/>
      <c r="AD15" s="1132"/>
      <c r="AE15" s="1082" t="s">
        <v>487</v>
      </c>
      <c r="AF15" s="1083"/>
      <c r="AG15" s="255"/>
      <c r="AH15" s="255"/>
      <c r="AI15" s="255"/>
      <c r="AJ15" s="15"/>
    </row>
    <row r="16" spans="2:41" ht="24.95" customHeight="1">
      <c r="B16" s="1081" t="s">
        <v>477</v>
      </c>
      <c r="C16" s="1082"/>
      <c r="D16" s="1082"/>
      <c r="E16" s="1082"/>
      <c r="F16" s="1082"/>
      <c r="G16" s="1082"/>
      <c r="H16" s="1083"/>
      <c r="I16" s="1107"/>
      <c r="J16" s="1108"/>
      <c r="K16" s="1108"/>
      <c r="L16" s="1108"/>
      <c r="M16" s="1108"/>
      <c r="N16" s="1109"/>
      <c r="O16" s="1107"/>
      <c r="P16" s="1108"/>
      <c r="Q16" s="1108"/>
      <c r="R16" s="1108"/>
      <c r="S16" s="1108"/>
      <c r="T16" s="1109"/>
      <c r="U16" s="1107"/>
      <c r="V16" s="1108"/>
      <c r="W16" s="1108"/>
      <c r="X16" s="1108"/>
      <c r="Y16" s="1108"/>
      <c r="Z16" s="1109"/>
      <c r="AA16" s="1107"/>
      <c r="AB16" s="1108"/>
      <c r="AC16" s="1108"/>
      <c r="AD16" s="1108"/>
      <c r="AE16" s="1108"/>
      <c r="AF16" s="1109"/>
      <c r="AG16" s="255"/>
      <c r="AH16" s="255"/>
      <c r="AI16" s="255"/>
      <c r="AJ16" s="787"/>
    </row>
    <row r="17" spans="2:41">
      <c r="B17" s="1106" t="s">
        <v>1330</v>
      </c>
      <c r="C17" s="1106"/>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801"/>
      <c r="AK17" s="801"/>
      <c r="AL17" s="801"/>
      <c r="AM17" s="801"/>
      <c r="AN17" s="801"/>
      <c r="AO17" s="801"/>
    </row>
    <row r="18" spans="2:41" ht="13.5" customHeight="1">
      <c r="B18" s="1104" t="s">
        <v>2082</v>
      </c>
      <c r="C18" s="1104"/>
      <c r="D18" s="1104"/>
      <c r="E18" s="1104"/>
      <c r="F18" s="1104"/>
      <c r="G18" s="1104"/>
      <c r="H18" s="1104"/>
      <c r="I18" s="1104"/>
      <c r="J18" s="1104"/>
      <c r="K18" s="1104"/>
      <c r="L18" s="1104"/>
      <c r="M18" s="1104"/>
      <c r="N18" s="1104"/>
      <c r="O18" s="1104"/>
      <c r="P18" s="1104"/>
      <c r="Q18" s="1104"/>
      <c r="R18" s="1104"/>
      <c r="S18" s="1104"/>
      <c r="T18" s="1104"/>
      <c r="U18" s="1104"/>
      <c r="V18" s="1104"/>
      <c r="W18" s="1104"/>
      <c r="X18" s="1104"/>
      <c r="Y18" s="1104"/>
      <c r="Z18" s="1104"/>
      <c r="AA18" s="1104"/>
      <c r="AB18" s="1104"/>
      <c r="AC18" s="1104"/>
      <c r="AD18" s="1104"/>
      <c r="AE18" s="1104"/>
      <c r="AF18" s="1104"/>
      <c r="AG18" s="1104"/>
      <c r="AH18" s="1104"/>
      <c r="AI18" s="1104"/>
      <c r="AJ18" s="17"/>
      <c r="AK18" s="17"/>
      <c r="AL18" s="17"/>
      <c r="AM18" s="17"/>
      <c r="AN18" s="17"/>
      <c r="AO18" s="17"/>
    </row>
    <row r="19" spans="2:41" ht="13.5" customHeight="1">
      <c r="B19" s="1105" t="s">
        <v>2081</v>
      </c>
      <c r="C19" s="1105"/>
      <c r="D19" s="1105"/>
      <c r="E19" s="1105"/>
      <c r="F19" s="1105"/>
      <c r="G19" s="1105"/>
      <c r="H19" s="1105"/>
      <c r="I19" s="1105"/>
      <c r="J19" s="1105"/>
      <c r="K19" s="1105"/>
      <c r="L19" s="1105"/>
      <c r="M19" s="1105"/>
      <c r="N19" s="1105"/>
      <c r="O19" s="1105"/>
      <c r="P19" s="1105"/>
      <c r="Q19" s="1105"/>
      <c r="R19" s="1105"/>
      <c r="S19" s="1105"/>
      <c r="T19" s="1105"/>
      <c r="U19" s="1105"/>
      <c r="V19" s="1105"/>
      <c r="W19" s="1105"/>
      <c r="X19" s="1105"/>
      <c r="Y19" s="1105"/>
      <c r="Z19" s="1105"/>
      <c r="AA19" s="1105"/>
      <c r="AB19" s="1105"/>
      <c r="AC19" s="1105"/>
      <c r="AD19" s="1105"/>
      <c r="AE19" s="1105"/>
      <c r="AF19" s="1105"/>
      <c r="AG19" s="1105"/>
      <c r="AH19" s="1105"/>
      <c r="AI19" s="1105"/>
      <c r="AJ19" s="23"/>
      <c r="AK19" s="23"/>
      <c r="AL19" s="23"/>
      <c r="AM19" s="23"/>
      <c r="AN19" s="23"/>
      <c r="AO19" s="23"/>
    </row>
    <row r="20" spans="2:41" ht="13.5" customHeight="1">
      <c r="B20" s="17"/>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2:41" ht="14.25">
      <c r="B21" s="515" t="s">
        <v>1375</v>
      </c>
      <c r="C21" s="19"/>
      <c r="D21" s="19"/>
      <c r="E21" s="19"/>
      <c r="F21" s="19"/>
      <c r="G21" s="19"/>
      <c r="H21" s="19"/>
      <c r="I21" s="19"/>
      <c r="J21" s="19"/>
      <c r="K21" s="19"/>
      <c r="L21" s="19"/>
      <c r="M21" s="19"/>
      <c r="N21" s="19"/>
      <c r="O21" s="19"/>
      <c r="P21" s="19"/>
      <c r="Q21" s="763"/>
      <c r="R21" s="197" t="s">
        <v>1276</v>
      </c>
      <c r="S21" s="1122"/>
      <c r="T21" s="1122"/>
      <c r="U21" s="763" t="s">
        <v>419</v>
      </c>
      <c r="V21" s="1122"/>
      <c r="W21" s="1122"/>
      <c r="X21" s="763" t="s">
        <v>420</v>
      </c>
      <c r="Y21" s="512" t="s">
        <v>1376</v>
      </c>
    </row>
    <row r="22" spans="2:41" ht="22.5" customHeight="1">
      <c r="B22" s="1136"/>
      <c r="C22" s="1137"/>
      <c r="D22" s="1138"/>
      <c r="E22" s="1136" t="s">
        <v>1825</v>
      </c>
      <c r="F22" s="1137"/>
      <c r="G22" s="1137"/>
      <c r="H22" s="1137"/>
      <c r="I22" s="1137"/>
      <c r="J22" s="1137"/>
      <c r="K22" s="1133" t="s">
        <v>479</v>
      </c>
      <c r="L22" s="1133"/>
      <c r="M22" s="1210"/>
      <c r="N22" s="1136" t="s">
        <v>1806</v>
      </c>
      <c r="O22" s="1137"/>
      <c r="P22" s="1137"/>
      <c r="Q22" s="1142" t="s">
        <v>2387</v>
      </c>
      <c r="R22" s="1143"/>
      <c r="S22" s="1144"/>
      <c r="T22" s="1136" t="s">
        <v>1807</v>
      </c>
      <c r="U22" s="1137"/>
      <c r="V22" s="1137"/>
      <c r="W22" s="1138"/>
      <c r="X22" s="1133" t="s">
        <v>1808</v>
      </c>
      <c r="Y22" s="1133"/>
      <c r="Z22" s="1133"/>
      <c r="AA22" s="1133"/>
      <c r="AB22" s="1112" t="s">
        <v>1805</v>
      </c>
      <c r="AC22" s="1113"/>
      <c r="AD22" s="1114"/>
      <c r="AE22" s="1134" t="s">
        <v>1301</v>
      </c>
      <c r="AF22" s="1135"/>
      <c r="AG22" s="1156" t="s">
        <v>1790</v>
      </c>
      <c r="AH22" s="1157"/>
      <c r="AI22" s="1158"/>
      <c r="AJ22" s="257"/>
    </row>
    <row r="23" spans="2:41" ht="18" customHeight="1">
      <c r="B23" s="1139"/>
      <c r="C23" s="1140"/>
      <c r="D23" s="1141"/>
      <c r="E23" s="1139"/>
      <c r="F23" s="1140"/>
      <c r="G23" s="1140"/>
      <c r="H23" s="1140"/>
      <c r="I23" s="1140"/>
      <c r="J23" s="1140"/>
      <c r="K23" s="1133"/>
      <c r="L23" s="1133"/>
      <c r="M23" s="1210"/>
      <c r="N23" s="1139"/>
      <c r="O23" s="1140"/>
      <c r="P23" s="1140"/>
      <c r="Q23" s="1145"/>
      <c r="R23" s="1146"/>
      <c r="S23" s="1147"/>
      <c r="T23" s="1139"/>
      <c r="U23" s="1140"/>
      <c r="V23" s="1140"/>
      <c r="W23" s="1141"/>
      <c r="X23" s="1133"/>
      <c r="Y23" s="1133"/>
      <c r="Z23" s="1133"/>
      <c r="AA23" s="1133"/>
      <c r="AB23" s="1115"/>
      <c r="AC23" s="1116"/>
      <c r="AD23" s="1117"/>
      <c r="AE23" s="559" t="s">
        <v>491</v>
      </c>
      <c r="AF23" s="559" t="s">
        <v>492</v>
      </c>
      <c r="AG23" s="1156"/>
      <c r="AH23" s="1157"/>
      <c r="AI23" s="1158"/>
      <c r="AJ23" s="257"/>
    </row>
    <row r="24" spans="2:41" ht="24.95" customHeight="1">
      <c r="B24" s="1128" t="s">
        <v>480</v>
      </c>
      <c r="C24" s="1129"/>
      <c r="D24" s="1130"/>
      <c r="E24" s="1079"/>
      <c r="F24" s="1165"/>
      <c r="G24" s="1165"/>
      <c r="H24" s="1165"/>
      <c r="I24" s="1165"/>
      <c r="J24" s="1165"/>
      <c r="K24" s="1211"/>
      <c r="L24" s="1212"/>
      <c r="M24" s="762" t="s">
        <v>488</v>
      </c>
      <c r="N24" s="1131"/>
      <c r="O24" s="1132"/>
      <c r="P24" s="27" t="s">
        <v>483</v>
      </c>
      <c r="Q24" s="1128">
        <v>1.65</v>
      </c>
      <c r="R24" s="1129"/>
      <c r="S24" s="27" t="s">
        <v>484</v>
      </c>
      <c r="T24" s="1159">
        <f>V34+(N24-N34)*Q24</f>
        <v>0</v>
      </c>
      <c r="U24" s="1160"/>
      <c r="V24" s="1160"/>
      <c r="W24" s="27" t="s">
        <v>484</v>
      </c>
      <c r="X24" s="1163"/>
      <c r="Y24" s="1164"/>
      <c r="Z24" s="1164"/>
      <c r="AA24" s="27" t="s">
        <v>484</v>
      </c>
      <c r="AB24" s="1079"/>
      <c r="AC24" s="1165"/>
      <c r="AD24" s="747" t="s">
        <v>483</v>
      </c>
      <c r="AE24" s="308" t="s">
        <v>1248</v>
      </c>
      <c r="AF24" s="24" t="s">
        <v>1248</v>
      </c>
      <c r="AG24" s="1207"/>
      <c r="AH24" s="1208"/>
      <c r="AI24" s="1209"/>
      <c r="AJ24" s="254"/>
    </row>
    <row r="25" spans="2:41" ht="24.95" customHeight="1">
      <c r="B25" s="1125" t="s">
        <v>481</v>
      </c>
      <c r="C25" s="1126"/>
      <c r="D25" s="1127"/>
      <c r="E25" s="1079"/>
      <c r="F25" s="1165"/>
      <c r="G25" s="1165"/>
      <c r="H25" s="1165"/>
      <c r="I25" s="1165"/>
      <c r="J25" s="1165"/>
      <c r="K25" s="1211"/>
      <c r="L25" s="1212"/>
      <c r="M25" s="762" t="s">
        <v>488</v>
      </c>
      <c r="N25" s="1131"/>
      <c r="O25" s="1132"/>
      <c r="P25" s="27" t="s">
        <v>483</v>
      </c>
      <c r="Q25" s="1166">
        <v>3.3</v>
      </c>
      <c r="R25" s="1167"/>
      <c r="S25" s="27" t="s">
        <v>484</v>
      </c>
      <c r="T25" s="1159">
        <f>N25*Q25</f>
        <v>0</v>
      </c>
      <c r="U25" s="1160"/>
      <c r="V25" s="1160"/>
      <c r="W25" s="27" t="s">
        <v>484</v>
      </c>
      <c r="X25" s="1163"/>
      <c r="Y25" s="1164"/>
      <c r="Z25" s="1164"/>
      <c r="AA25" s="27" t="s">
        <v>484</v>
      </c>
      <c r="AB25" s="1079"/>
      <c r="AC25" s="1165"/>
      <c r="AD25" s="747" t="s">
        <v>483</v>
      </c>
      <c r="AE25" s="308" t="s">
        <v>1248</v>
      </c>
      <c r="AF25" s="24" t="s">
        <v>1248</v>
      </c>
      <c r="AG25" s="1207"/>
      <c r="AH25" s="1208"/>
      <c r="AI25" s="1209"/>
      <c r="AJ25" s="254"/>
    </row>
    <row r="26" spans="2:41" ht="24.95" customHeight="1">
      <c r="B26" s="1168" t="s">
        <v>990</v>
      </c>
      <c r="C26" s="1169"/>
      <c r="D26" s="1190"/>
      <c r="E26" s="1177"/>
      <c r="F26" s="1178"/>
      <c r="G26" s="1178"/>
      <c r="H26" s="1178"/>
      <c r="I26" s="1178"/>
      <c r="J26" s="1178"/>
      <c r="K26" s="1198"/>
      <c r="L26" s="1199"/>
      <c r="M26" s="680" t="s">
        <v>488</v>
      </c>
      <c r="N26" s="1197"/>
      <c r="O26" s="1152"/>
      <c r="P26" s="681" t="s">
        <v>483</v>
      </c>
      <c r="Q26" s="1168">
        <v>1.98</v>
      </c>
      <c r="R26" s="1169"/>
      <c r="S26" s="1174" t="s">
        <v>484</v>
      </c>
      <c r="T26" s="1193">
        <f t="shared" ref="T26:T32" si="0">N26*Q$26</f>
        <v>0</v>
      </c>
      <c r="U26" s="1194"/>
      <c r="V26" s="1194"/>
      <c r="W26" s="681" t="s">
        <v>484</v>
      </c>
      <c r="X26" s="1161"/>
      <c r="Y26" s="1162"/>
      <c r="Z26" s="1162"/>
      <c r="AA26" s="681" t="s">
        <v>484</v>
      </c>
      <c r="AB26" s="1177"/>
      <c r="AC26" s="1178"/>
      <c r="AD26" s="684" t="s">
        <v>483</v>
      </c>
      <c r="AE26" s="685" t="s">
        <v>1248</v>
      </c>
      <c r="AF26" s="750" t="s">
        <v>1248</v>
      </c>
      <c r="AG26" s="1204"/>
      <c r="AH26" s="1205"/>
      <c r="AI26" s="1206"/>
      <c r="AJ26" s="254"/>
    </row>
    <row r="27" spans="2:41" ht="24.95" customHeight="1">
      <c r="B27" s="1170"/>
      <c r="C27" s="1171"/>
      <c r="D27" s="1191"/>
      <c r="E27" s="1123"/>
      <c r="F27" s="1124"/>
      <c r="G27" s="1124"/>
      <c r="H27" s="1124"/>
      <c r="I27" s="1124"/>
      <c r="J27" s="1124"/>
      <c r="K27" s="1200"/>
      <c r="L27" s="1201"/>
      <c r="M27" s="682" t="s">
        <v>488</v>
      </c>
      <c r="N27" s="1148"/>
      <c r="O27" s="1149"/>
      <c r="P27" s="683" t="s">
        <v>483</v>
      </c>
      <c r="Q27" s="1170"/>
      <c r="R27" s="1171"/>
      <c r="S27" s="1175"/>
      <c r="T27" s="1195">
        <f t="shared" si="0"/>
        <v>0</v>
      </c>
      <c r="U27" s="1196"/>
      <c r="V27" s="1196"/>
      <c r="W27" s="683" t="s">
        <v>484</v>
      </c>
      <c r="X27" s="1150"/>
      <c r="Y27" s="1151"/>
      <c r="Z27" s="1151"/>
      <c r="AA27" s="683" t="s">
        <v>484</v>
      </c>
      <c r="AB27" s="1123"/>
      <c r="AC27" s="1124"/>
      <c r="AD27" s="686" t="s">
        <v>483</v>
      </c>
      <c r="AE27" s="687" t="s">
        <v>1248</v>
      </c>
      <c r="AF27" s="746" t="s">
        <v>1248</v>
      </c>
      <c r="AG27" s="1153"/>
      <c r="AH27" s="1154"/>
      <c r="AI27" s="1155"/>
      <c r="AJ27" s="254"/>
    </row>
    <row r="28" spans="2:41" ht="24.95" customHeight="1">
      <c r="B28" s="1170"/>
      <c r="C28" s="1171"/>
      <c r="D28" s="1191"/>
      <c r="E28" s="1123"/>
      <c r="F28" s="1124"/>
      <c r="G28" s="1124"/>
      <c r="H28" s="1124"/>
      <c r="I28" s="1124"/>
      <c r="J28" s="1124"/>
      <c r="K28" s="1200"/>
      <c r="L28" s="1201"/>
      <c r="M28" s="682" t="s">
        <v>488</v>
      </c>
      <c r="N28" s="1148"/>
      <c r="O28" s="1149"/>
      <c r="P28" s="683" t="s">
        <v>483</v>
      </c>
      <c r="Q28" s="1170"/>
      <c r="R28" s="1171"/>
      <c r="S28" s="1175"/>
      <c r="T28" s="1195">
        <f t="shared" si="0"/>
        <v>0</v>
      </c>
      <c r="U28" s="1196"/>
      <c r="V28" s="1196"/>
      <c r="W28" s="683" t="s">
        <v>484</v>
      </c>
      <c r="X28" s="1150"/>
      <c r="Y28" s="1151"/>
      <c r="Z28" s="1151"/>
      <c r="AA28" s="683" t="s">
        <v>484</v>
      </c>
      <c r="AB28" s="1123"/>
      <c r="AC28" s="1124"/>
      <c r="AD28" s="686" t="s">
        <v>483</v>
      </c>
      <c r="AE28" s="687" t="s">
        <v>1248</v>
      </c>
      <c r="AF28" s="746" t="s">
        <v>1248</v>
      </c>
      <c r="AG28" s="1153"/>
      <c r="AH28" s="1154"/>
      <c r="AI28" s="1155"/>
      <c r="AJ28" s="254"/>
    </row>
    <row r="29" spans="2:41" ht="24.95" customHeight="1">
      <c r="B29" s="1170"/>
      <c r="C29" s="1171"/>
      <c r="D29" s="1191"/>
      <c r="E29" s="1123"/>
      <c r="F29" s="1124"/>
      <c r="G29" s="1124"/>
      <c r="H29" s="1124"/>
      <c r="I29" s="1124"/>
      <c r="J29" s="1124"/>
      <c r="K29" s="1200"/>
      <c r="L29" s="1201"/>
      <c r="M29" s="682" t="s">
        <v>488</v>
      </c>
      <c r="N29" s="1148"/>
      <c r="O29" s="1149"/>
      <c r="P29" s="683" t="s">
        <v>483</v>
      </c>
      <c r="Q29" s="1170"/>
      <c r="R29" s="1171"/>
      <c r="S29" s="1175"/>
      <c r="T29" s="1195">
        <f t="shared" si="0"/>
        <v>0</v>
      </c>
      <c r="U29" s="1196"/>
      <c r="V29" s="1196"/>
      <c r="W29" s="683" t="s">
        <v>484</v>
      </c>
      <c r="X29" s="1150"/>
      <c r="Y29" s="1151"/>
      <c r="Z29" s="1151"/>
      <c r="AA29" s="683" t="s">
        <v>484</v>
      </c>
      <c r="AB29" s="1123"/>
      <c r="AC29" s="1124"/>
      <c r="AD29" s="686" t="s">
        <v>483</v>
      </c>
      <c r="AE29" s="687" t="s">
        <v>1248</v>
      </c>
      <c r="AF29" s="746" t="s">
        <v>1248</v>
      </c>
      <c r="AG29" s="1153"/>
      <c r="AH29" s="1154"/>
      <c r="AI29" s="1155"/>
      <c r="AJ29" s="254"/>
    </row>
    <row r="30" spans="2:41" ht="24.95" customHeight="1">
      <c r="B30" s="1170"/>
      <c r="C30" s="1171"/>
      <c r="D30" s="1191"/>
      <c r="E30" s="1123"/>
      <c r="F30" s="1124"/>
      <c r="G30" s="1124"/>
      <c r="H30" s="1124"/>
      <c r="I30" s="1124"/>
      <c r="J30" s="1124"/>
      <c r="K30" s="1200"/>
      <c r="L30" s="1201"/>
      <c r="M30" s="682" t="s">
        <v>488</v>
      </c>
      <c r="N30" s="1148"/>
      <c r="O30" s="1149"/>
      <c r="P30" s="683" t="s">
        <v>483</v>
      </c>
      <c r="Q30" s="1170"/>
      <c r="R30" s="1171"/>
      <c r="S30" s="1175"/>
      <c r="T30" s="1195">
        <f t="shared" si="0"/>
        <v>0</v>
      </c>
      <c r="U30" s="1196"/>
      <c r="V30" s="1196"/>
      <c r="W30" s="683" t="s">
        <v>484</v>
      </c>
      <c r="X30" s="1150"/>
      <c r="Y30" s="1151"/>
      <c r="Z30" s="1151"/>
      <c r="AA30" s="683" t="s">
        <v>484</v>
      </c>
      <c r="AB30" s="1123"/>
      <c r="AC30" s="1124"/>
      <c r="AD30" s="686" t="s">
        <v>483</v>
      </c>
      <c r="AE30" s="687" t="s">
        <v>1248</v>
      </c>
      <c r="AF30" s="746" t="s">
        <v>1248</v>
      </c>
      <c r="AG30" s="1153"/>
      <c r="AH30" s="1154"/>
      <c r="AI30" s="1155"/>
      <c r="AJ30" s="254"/>
    </row>
    <row r="31" spans="2:41" ht="24.95" customHeight="1">
      <c r="B31" s="1170"/>
      <c r="C31" s="1171"/>
      <c r="D31" s="1191"/>
      <c r="E31" s="1123"/>
      <c r="F31" s="1124"/>
      <c r="G31" s="1124"/>
      <c r="H31" s="1124"/>
      <c r="I31" s="1124"/>
      <c r="J31" s="1124"/>
      <c r="K31" s="1200"/>
      <c r="L31" s="1201"/>
      <c r="M31" s="682" t="s">
        <v>488</v>
      </c>
      <c r="N31" s="1148"/>
      <c r="O31" s="1149"/>
      <c r="P31" s="683" t="s">
        <v>483</v>
      </c>
      <c r="Q31" s="1170"/>
      <c r="R31" s="1171"/>
      <c r="S31" s="1175"/>
      <c r="T31" s="1195">
        <f t="shared" si="0"/>
        <v>0</v>
      </c>
      <c r="U31" s="1196"/>
      <c r="V31" s="1196"/>
      <c r="W31" s="683" t="s">
        <v>484</v>
      </c>
      <c r="X31" s="1150"/>
      <c r="Y31" s="1151"/>
      <c r="Z31" s="1151"/>
      <c r="AA31" s="683" t="s">
        <v>484</v>
      </c>
      <c r="AB31" s="1123"/>
      <c r="AC31" s="1124"/>
      <c r="AD31" s="686" t="s">
        <v>483</v>
      </c>
      <c r="AE31" s="687" t="s">
        <v>1248</v>
      </c>
      <c r="AF31" s="746" t="s">
        <v>1248</v>
      </c>
      <c r="AG31" s="1153"/>
      <c r="AH31" s="1154"/>
      <c r="AI31" s="1155"/>
      <c r="AJ31" s="254"/>
    </row>
    <row r="32" spans="2:41" ht="24.95" customHeight="1">
      <c r="B32" s="1172"/>
      <c r="C32" s="1173"/>
      <c r="D32" s="1192"/>
      <c r="E32" s="1179"/>
      <c r="F32" s="1180"/>
      <c r="G32" s="1180"/>
      <c r="H32" s="1180"/>
      <c r="I32" s="1180"/>
      <c r="J32" s="1180"/>
      <c r="K32" s="1181"/>
      <c r="L32" s="1182"/>
      <c r="M32" s="697" t="s">
        <v>488</v>
      </c>
      <c r="N32" s="1202"/>
      <c r="O32" s="1203"/>
      <c r="P32" s="698" t="s">
        <v>483</v>
      </c>
      <c r="Q32" s="1172"/>
      <c r="R32" s="1173"/>
      <c r="S32" s="1176"/>
      <c r="T32" s="1183">
        <f t="shared" si="0"/>
        <v>0</v>
      </c>
      <c r="U32" s="1184"/>
      <c r="V32" s="1184"/>
      <c r="W32" s="698" t="s">
        <v>484</v>
      </c>
      <c r="X32" s="1185"/>
      <c r="Y32" s="1186"/>
      <c r="Z32" s="1186"/>
      <c r="AA32" s="698" t="s">
        <v>484</v>
      </c>
      <c r="AB32" s="1179"/>
      <c r="AC32" s="1180"/>
      <c r="AD32" s="699" t="s">
        <v>483</v>
      </c>
      <c r="AE32" s="700" t="s">
        <v>1248</v>
      </c>
      <c r="AF32" s="751" t="s">
        <v>1248</v>
      </c>
      <c r="AG32" s="1187"/>
      <c r="AH32" s="1188"/>
      <c r="AI32" s="1189"/>
      <c r="AJ32" s="254"/>
    </row>
    <row r="34" spans="2:35" ht="24.95" customHeight="1">
      <c r="B34" s="1222" t="s">
        <v>2170</v>
      </c>
      <c r="C34" s="1223"/>
      <c r="D34" s="1223"/>
      <c r="E34" s="1223"/>
      <c r="F34" s="1223"/>
      <c r="G34" s="1223"/>
      <c r="H34" s="1223"/>
      <c r="I34" s="1223"/>
      <c r="J34" s="1223"/>
      <c r="K34" s="1223"/>
      <c r="L34" s="1223"/>
      <c r="M34" s="905"/>
      <c r="N34" s="1152"/>
      <c r="O34" s="1152"/>
      <c r="P34" s="711" t="s">
        <v>483</v>
      </c>
      <c r="Q34" s="709" t="s">
        <v>2173</v>
      </c>
      <c r="R34" s="1218">
        <v>3.3</v>
      </c>
      <c r="S34" s="1218"/>
      <c r="T34" s="1218"/>
      <c r="U34" s="709" t="s">
        <v>2174</v>
      </c>
      <c r="V34" s="1219">
        <f>N34*R34</f>
        <v>0</v>
      </c>
      <c r="W34" s="1219"/>
      <c r="X34" s="1219"/>
      <c r="Y34" s="709" t="s">
        <v>2175</v>
      </c>
      <c r="Z34" s="709"/>
      <c r="AA34" s="709"/>
      <c r="AB34" s="709"/>
      <c r="AC34" s="709"/>
      <c r="AD34" s="709"/>
      <c r="AE34" s="709"/>
      <c r="AF34" s="709"/>
      <c r="AG34" s="709"/>
      <c r="AH34" s="709"/>
      <c r="AI34" s="710"/>
    </row>
    <row r="35" spans="2:35" ht="24.95" customHeight="1">
      <c r="B35" s="906"/>
      <c r="C35" s="28"/>
      <c r="D35" s="28"/>
      <c r="E35" s="1224" t="s">
        <v>2171</v>
      </c>
      <c r="F35" s="1224"/>
      <c r="G35" s="1224"/>
      <c r="H35" s="1224"/>
      <c r="I35" s="1224"/>
      <c r="J35" s="1224"/>
      <c r="K35" s="1224"/>
      <c r="L35" s="1224"/>
      <c r="M35" s="516"/>
      <c r="N35" s="794" t="s">
        <v>1248</v>
      </c>
      <c r="O35" s="792" t="s">
        <v>1809</v>
      </c>
      <c r="P35" s="1217" t="s">
        <v>2172</v>
      </c>
      <c r="Q35" s="1217"/>
      <c r="R35" s="1217"/>
      <c r="S35" s="1217"/>
      <c r="T35" s="1217"/>
      <c r="U35" s="1217"/>
      <c r="V35" s="1217"/>
      <c r="W35" s="794" t="s">
        <v>1248</v>
      </c>
      <c r="X35" s="792" t="s">
        <v>1809</v>
      </c>
      <c r="Y35" s="792"/>
      <c r="Z35" s="794" t="s">
        <v>1248</v>
      </c>
      <c r="AA35" s="792" t="s">
        <v>1810</v>
      </c>
      <c r="AB35" s="516" t="s">
        <v>1811</v>
      </c>
      <c r="AC35" s="744"/>
      <c r="AD35" s="794" t="s">
        <v>1248</v>
      </c>
      <c r="AE35" s="792" t="s">
        <v>909</v>
      </c>
      <c r="AF35" s="516"/>
      <c r="AG35" s="9"/>
      <c r="AH35" s="9"/>
      <c r="AI35" s="10"/>
    </row>
    <row r="36" spans="2:35" ht="24.95" customHeight="1">
      <c r="B36" s="1220" t="s">
        <v>2169</v>
      </c>
      <c r="C36" s="1221"/>
      <c r="D36" s="1221"/>
      <c r="E36" s="1221"/>
      <c r="F36" s="1221"/>
      <c r="G36" s="1221"/>
      <c r="H36" s="1221"/>
      <c r="I36" s="1221"/>
      <c r="J36" s="1221"/>
      <c r="K36" s="1221"/>
      <c r="L36" s="1221"/>
      <c r="M36" s="712"/>
      <c r="N36" s="1213" t="s">
        <v>2392</v>
      </c>
      <c r="O36" s="1213"/>
      <c r="P36" s="1213"/>
      <c r="Q36" s="1213"/>
      <c r="R36" s="1213"/>
      <c r="S36" s="1213"/>
      <c r="T36" s="1213"/>
      <c r="U36" s="1214"/>
      <c r="V36" s="1214"/>
      <c r="W36" s="753" t="s">
        <v>483</v>
      </c>
      <c r="X36" s="712" t="s">
        <v>2173</v>
      </c>
      <c r="Y36" s="1215">
        <v>1.98</v>
      </c>
      <c r="Z36" s="1215"/>
      <c r="AA36" s="1215"/>
      <c r="AB36" s="712" t="s">
        <v>2174</v>
      </c>
      <c r="AC36" s="1216">
        <f>U36*Y36</f>
        <v>0</v>
      </c>
      <c r="AD36" s="1216"/>
      <c r="AE36" s="1216"/>
      <c r="AF36" s="705" t="s">
        <v>2175</v>
      </c>
      <c r="AG36" s="712"/>
      <c r="AH36" s="712"/>
      <c r="AI36" s="716"/>
    </row>
    <row r="37" spans="2:35" ht="18" customHeight="1">
      <c r="B37" s="763" t="s">
        <v>1377</v>
      </c>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row>
    <row r="38" spans="2:35" ht="18" customHeight="1">
      <c r="B38" s="763" t="s">
        <v>2388</v>
      </c>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row>
    <row r="39" spans="2:35" ht="12" customHeight="1"/>
    <row r="49" spans="11:15">
      <c r="K49" s="350"/>
    </row>
    <row r="61" spans="11:15">
      <c r="O61" s="350"/>
    </row>
  </sheetData>
  <mergeCells count="156">
    <mergeCell ref="N36:T36"/>
    <mergeCell ref="U36:V36"/>
    <mergeCell ref="Y36:AA36"/>
    <mergeCell ref="AC36:AE36"/>
    <mergeCell ref="P35:V35"/>
    <mergeCell ref="R34:T34"/>
    <mergeCell ref="V34:X34"/>
    <mergeCell ref="B36:L36"/>
    <mergeCell ref="B34:L34"/>
    <mergeCell ref="E35:L35"/>
    <mergeCell ref="AC6:AE6"/>
    <mergeCell ref="N28:O28"/>
    <mergeCell ref="AG26:AI26"/>
    <mergeCell ref="AG27:AI27"/>
    <mergeCell ref="AG28:AI28"/>
    <mergeCell ref="AG24:AI24"/>
    <mergeCell ref="AG25:AI25"/>
    <mergeCell ref="AB31:AC31"/>
    <mergeCell ref="X30:Z30"/>
    <mergeCell ref="X29:Z29"/>
    <mergeCell ref="AB29:AC29"/>
    <mergeCell ref="X24:Z24"/>
    <mergeCell ref="AB24:AC24"/>
    <mergeCell ref="I13:N13"/>
    <mergeCell ref="O13:T13"/>
    <mergeCell ref="E22:J23"/>
    <mergeCell ref="E24:J24"/>
    <mergeCell ref="E25:J25"/>
    <mergeCell ref="E26:J26"/>
    <mergeCell ref="E27:J27"/>
    <mergeCell ref="E28:J28"/>
    <mergeCell ref="K22:M23"/>
    <mergeCell ref="K24:L24"/>
    <mergeCell ref="K25:L25"/>
    <mergeCell ref="E32:J32"/>
    <mergeCell ref="K32:L32"/>
    <mergeCell ref="T32:V32"/>
    <mergeCell ref="X32:Z32"/>
    <mergeCell ref="AB32:AC32"/>
    <mergeCell ref="AG32:AI32"/>
    <mergeCell ref="B26:D32"/>
    <mergeCell ref="T26:V26"/>
    <mergeCell ref="T27:V27"/>
    <mergeCell ref="T28:V28"/>
    <mergeCell ref="N26:O26"/>
    <mergeCell ref="N27:O27"/>
    <mergeCell ref="AB30:AC30"/>
    <mergeCell ref="K26:L26"/>
    <mergeCell ref="K27:L27"/>
    <mergeCell ref="K28:L28"/>
    <mergeCell ref="K29:L29"/>
    <mergeCell ref="K30:L30"/>
    <mergeCell ref="K31:L31"/>
    <mergeCell ref="T29:V29"/>
    <mergeCell ref="T30:V30"/>
    <mergeCell ref="T31:V31"/>
    <mergeCell ref="N32:O32"/>
    <mergeCell ref="N29:O29"/>
    <mergeCell ref="N30:O30"/>
    <mergeCell ref="N31:O31"/>
    <mergeCell ref="E31:J31"/>
    <mergeCell ref="X31:Z31"/>
    <mergeCell ref="N34:O34"/>
    <mergeCell ref="AG29:AI29"/>
    <mergeCell ref="AG30:AI30"/>
    <mergeCell ref="AG31:AI31"/>
    <mergeCell ref="AG22:AI23"/>
    <mergeCell ref="T24:V24"/>
    <mergeCell ref="T25:V25"/>
    <mergeCell ref="T22:W23"/>
    <mergeCell ref="N22:P23"/>
    <mergeCell ref="N24:O24"/>
    <mergeCell ref="N25:O25"/>
    <mergeCell ref="X27:Z27"/>
    <mergeCell ref="X26:Z26"/>
    <mergeCell ref="X28:Z28"/>
    <mergeCell ref="X25:Z25"/>
    <mergeCell ref="AB25:AC25"/>
    <mergeCell ref="Q25:R25"/>
    <mergeCell ref="Q26:R32"/>
    <mergeCell ref="S26:S32"/>
    <mergeCell ref="AB26:AC26"/>
    <mergeCell ref="AB27:AC27"/>
    <mergeCell ref="AB28:AC28"/>
    <mergeCell ref="E29:J29"/>
    <mergeCell ref="E30:J30"/>
    <mergeCell ref="B25:D25"/>
    <mergeCell ref="B24:D24"/>
    <mergeCell ref="B15:H15"/>
    <mergeCell ref="I15:L15"/>
    <mergeCell ref="M15:N15"/>
    <mergeCell ref="O15:R15"/>
    <mergeCell ref="S15:T15"/>
    <mergeCell ref="U15:X15"/>
    <mergeCell ref="X22:AA23"/>
    <mergeCell ref="Y15:Z15"/>
    <mergeCell ref="AA15:AD15"/>
    <mergeCell ref="B16:H16"/>
    <mergeCell ref="I16:N16"/>
    <mergeCell ref="O16:T16"/>
    <mergeCell ref="U16:Z16"/>
    <mergeCell ref="AA16:AF16"/>
    <mergeCell ref="AE22:AF22"/>
    <mergeCell ref="B22:D23"/>
    <mergeCell ref="Q22:S23"/>
    <mergeCell ref="Q24:R24"/>
    <mergeCell ref="AB22:AD23"/>
    <mergeCell ref="B14:H14"/>
    <mergeCell ref="I14:L14"/>
    <mergeCell ref="M14:N14"/>
    <mergeCell ref="O14:R14"/>
    <mergeCell ref="S14:T14"/>
    <mergeCell ref="U14:X14"/>
    <mergeCell ref="Y14:Z14"/>
    <mergeCell ref="AA14:AD14"/>
    <mergeCell ref="S21:T21"/>
    <mergeCell ref="V21:W21"/>
    <mergeCell ref="AE14:AF14"/>
    <mergeCell ref="B18:AI18"/>
    <mergeCell ref="B19:AI19"/>
    <mergeCell ref="B17:AI17"/>
    <mergeCell ref="AE15:AF15"/>
    <mergeCell ref="U11:Z11"/>
    <mergeCell ref="AA11:AF11"/>
    <mergeCell ref="B12:H12"/>
    <mergeCell ref="I12:J12"/>
    <mergeCell ref="O12:P12"/>
    <mergeCell ref="U12:V12"/>
    <mergeCell ref="AA12:AB12"/>
    <mergeCell ref="U13:Z13"/>
    <mergeCell ref="AA13:AF13"/>
    <mergeCell ref="B13:H13"/>
    <mergeCell ref="B11:H11"/>
    <mergeCell ref="I11:N11"/>
    <mergeCell ref="O11:T11"/>
    <mergeCell ref="B3:G3"/>
    <mergeCell ref="H3:L3"/>
    <mergeCell ref="M3:N3"/>
    <mergeCell ref="O3:AF3"/>
    <mergeCell ref="B4:G4"/>
    <mergeCell ref="H4:L4"/>
    <mergeCell ref="M4:N4"/>
    <mergeCell ref="O4:X4"/>
    <mergeCell ref="Y4:Z4"/>
    <mergeCell ref="AC4:AE4"/>
    <mergeCell ref="O6:X6"/>
    <mergeCell ref="Y6:Z6"/>
    <mergeCell ref="B7:G7"/>
    <mergeCell ref="H7:L7"/>
    <mergeCell ref="M7:N7"/>
    <mergeCell ref="B5:G5"/>
    <mergeCell ref="H5:L5"/>
    <mergeCell ref="M5:N5"/>
    <mergeCell ref="B6:G6"/>
    <mergeCell ref="H6:L6"/>
    <mergeCell ref="M6:N6"/>
  </mergeCells>
  <phoneticPr fontId="5"/>
  <dataValidations count="1">
    <dataValidation type="list" allowBlank="1" showInputMessage="1" showErrorMessage="1" sqref="W35 N35 AD35 AE24:AF32 Z35">
      <formula1>"□,☑"</formula1>
    </dataValidation>
  </dataValidations>
  <pageMargins left="0.74803149606299213" right="0.43307086614173229" top="0.74803149606299213" bottom="0.55118110236220474" header="0.51181102362204722" footer="0.27559055118110237"/>
  <pageSetup paperSize="9" orientation="portrait" r:id="rId1"/>
  <headerFooter alignWithMargins="0">
    <oddFooter>&amp;C&amp;A</oddFooter>
  </headerFooter>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I62"/>
  <sheetViews>
    <sheetView view="pageBreakPreview" topLeftCell="A22" zoomScaleNormal="100" zoomScaleSheetLayoutView="100" workbookViewId="0"/>
  </sheetViews>
  <sheetFormatPr defaultColWidth="2.625" defaultRowHeight="13.5"/>
  <cols>
    <col min="1" max="16384" width="2.625" style="637"/>
  </cols>
  <sheetData>
    <row r="1" spans="1:35" ht="18.75">
      <c r="A1" s="3" t="s">
        <v>581</v>
      </c>
      <c r="C1" s="831"/>
      <c r="D1" s="831"/>
      <c r="E1" s="831"/>
      <c r="F1" s="831"/>
      <c r="G1" s="831"/>
      <c r="H1" s="831"/>
    </row>
    <row r="2" spans="1:35">
      <c r="A2" s="1373" t="s">
        <v>582</v>
      </c>
      <c r="B2" s="1373"/>
      <c r="C2" s="1373"/>
      <c r="D2" s="1373"/>
      <c r="E2" s="1373"/>
      <c r="F2" s="1373"/>
      <c r="G2" s="1373"/>
      <c r="H2" s="1373"/>
      <c r="I2" s="1373"/>
      <c r="J2" s="1373"/>
      <c r="K2" s="1373"/>
      <c r="L2" s="1373"/>
      <c r="M2" s="1373" t="s">
        <v>583</v>
      </c>
      <c r="N2" s="1373"/>
      <c r="O2" s="1373"/>
      <c r="P2" s="1373"/>
      <c r="Q2" s="1373"/>
      <c r="R2" s="1373"/>
      <c r="S2" s="1373"/>
      <c r="T2" s="1373"/>
      <c r="U2" s="1373"/>
      <c r="V2" s="1373"/>
      <c r="W2" s="1373"/>
      <c r="X2" s="1373" t="s">
        <v>584</v>
      </c>
      <c r="Y2" s="1373"/>
      <c r="Z2" s="1373"/>
      <c r="AA2" s="1373"/>
      <c r="AB2" s="1373"/>
      <c r="AC2" s="1373"/>
      <c r="AD2" s="1373"/>
      <c r="AE2" s="1373"/>
      <c r="AF2" s="1373"/>
      <c r="AG2" s="1373"/>
      <c r="AH2" s="1373"/>
      <c r="AI2" s="1373"/>
    </row>
    <row r="3" spans="1:35">
      <c r="A3" s="219" t="s">
        <v>2106</v>
      </c>
      <c r="B3" s="220"/>
      <c r="C3" s="196"/>
      <c r="D3" s="196"/>
      <c r="E3" s="196"/>
      <c r="F3" s="196"/>
      <c r="G3" s="196"/>
      <c r="H3" s="196"/>
      <c r="I3" s="220"/>
      <c r="J3" s="220"/>
      <c r="K3" s="220"/>
      <c r="L3" s="220"/>
      <c r="M3" s="219"/>
      <c r="N3" s="220"/>
      <c r="O3" s="220"/>
      <c r="P3" s="220"/>
      <c r="Q3" s="220"/>
      <c r="R3" s="220"/>
      <c r="S3" s="220"/>
      <c r="T3" s="220"/>
      <c r="U3" s="220"/>
      <c r="V3" s="220"/>
      <c r="W3" s="221"/>
      <c r="X3" s="220"/>
      <c r="Y3" s="220"/>
      <c r="Z3" s="220"/>
      <c r="AA3" s="220"/>
      <c r="AB3" s="220"/>
      <c r="AC3" s="220"/>
      <c r="AD3" s="220"/>
      <c r="AE3" s="220"/>
      <c r="AF3" s="220"/>
      <c r="AG3" s="220"/>
      <c r="AH3" s="220"/>
      <c r="AI3" s="221"/>
    </row>
    <row r="4" spans="1:35">
      <c r="A4" s="222"/>
      <c r="B4" s="223"/>
      <c r="C4" s="786"/>
      <c r="D4" s="786"/>
      <c r="E4" s="786"/>
      <c r="F4" s="786"/>
      <c r="G4" s="786"/>
      <c r="H4" s="786"/>
      <c r="I4" s="223"/>
      <c r="J4" s="223"/>
      <c r="K4" s="223"/>
      <c r="L4" s="223"/>
      <c r="M4" s="222"/>
      <c r="N4" s="223"/>
      <c r="O4" s="223"/>
      <c r="P4" s="223"/>
      <c r="Q4" s="223"/>
      <c r="R4" s="223"/>
      <c r="S4" s="223"/>
      <c r="T4" s="223"/>
      <c r="U4" s="223"/>
      <c r="V4" s="223"/>
      <c r="W4" s="224"/>
      <c r="X4" s="223"/>
      <c r="Y4" s="223"/>
      <c r="Z4" s="223"/>
      <c r="AA4" s="223"/>
      <c r="AB4" s="223"/>
      <c r="AC4" s="223"/>
      <c r="AD4" s="223"/>
      <c r="AE4" s="223"/>
      <c r="AF4" s="223"/>
      <c r="AG4" s="223"/>
      <c r="AH4" s="223"/>
      <c r="AI4" s="224"/>
    </row>
    <row r="5" spans="1:35">
      <c r="A5" s="222"/>
      <c r="B5" s="223"/>
      <c r="C5" s="786"/>
      <c r="D5" s="786"/>
      <c r="E5" s="786"/>
      <c r="F5" s="786"/>
      <c r="G5" s="786"/>
      <c r="H5" s="786"/>
      <c r="I5" s="223"/>
      <c r="J5" s="223"/>
      <c r="K5" s="223"/>
      <c r="L5" s="223"/>
      <c r="M5" s="222"/>
      <c r="N5" s="223"/>
      <c r="O5" s="223"/>
      <c r="P5" s="223"/>
      <c r="Q5" s="223"/>
      <c r="R5" s="223"/>
      <c r="S5" s="223"/>
      <c r="T5" s="223"/>
      <c r="U5" s="223"/>
      <c r="V5" s="223"/>
      <c r="W5" s="224"/>
      <c r="X5" s="223"/>
      <c r="Y5" s="223"/>
      <c r="Z5" s="223"/>
      <c r="AA5" s="223"/>
      <c r="AB5" s="223"/>
      <c r="AC5" s="223"/>
      <c r="AD5" s="223"/>
      <c r="AE5" s="223"/>
      <c r="AF5" s="223"/>
      <c r="AG5" s="223"/>
      <c r="AH5" s="223"/>
      <c r="AI5" s="224"/>
    </row>
    <row r="6" spans="1:35">
      <c r="A6" s="222"/>
      <c r="B6" s="223"/>
      <c r="C6" s="786"/>
      <c r="D6" s="786"/>
      <c r="E6" s="786"/>
      <c r="F6" s="786"/>
      <c r="G6" s="786"/>
      <c r="H6" s="786"/>
      <c r="I6" s="223"/>
      <c r="J6" s="223"/>
      <c r="K6" s="223"/>
      <c r="L6" s="223"/>
      <c r="M6" s="222"/>
      <c r="N6" s="223"/>
      <c r="O6" s="223"/>
      <c r="P6" s="223"/>
      <c r="Q6" s="223"/>
      <c r="R6" s="223"/>
      <c r="S6" s="223"/>
      <c r="T6" s="223"/>
      <c r="U6" s="223"/>
      <c r="V6" s="223"/>
      <c r="W6" s="224"/>
      <c r="X6" s="223"/>
      <c r="Y6" s="223"/>
      <c r="Z6" s="223"/>
      <c r="AA6" s="223"/>
      <c r="AB6" s="223"/>
      <c r="AC6" s="223"/>
      <c r="AD6" s="223"/>
      <c r="AE6" s="223"/>
      <c r="AF6" s="223"/>
      <c r="AG6" s="223"/>
      <c r="AH6" s="223"/>
      <c r="AI6" s="224"/>
    </row>
    <row r="7" spans="1:35">
      <c r="A7" s="222"/>
      <c r="B7" s="223"/>
      <c r="C7" s="786"/>
      <c r="D7" s="786"/>
      <c r="E7" s="223"/>
      <c r="F7" s="223"/>
      <c r="G7" s="223"/>
      <c r="H7" s="223"/>
      <c r="I7" s="223"/>
      <c r="J7" s="223"/>
      <c r="K7" s="223"/>
      <c r="L7" s="223"/>
      <c r="M7" s="222"/>
      <c r="N7" s="223"/>
      <c r="O7" s="223"/>
      <c r="P7" s="223"/>
      <c r="Q7" s="223"/>
      <c r="R7" s="223"/>
      <c r="S7" s="223"/>
      <c r="T7" s="223"/>
      <c r="U7" s="223"/>
      <c r="V7" s="223"/>
      <c r="W7" s="224"/>
      <c r="X7" s="223"/>
      <c r="Y7" s="223"/>
      <c r="Z7" s="223"/>
      <c r="AA7" s="223"/>
      <c r="AB7" s="223"/>
      <c r="AC7" s="223"/>
      <c r="AD7" s="223"/>
      <c r="AE7" s="223"/>
      <c r="AF7" s="223"/>
      <c r="AG7" s="223"/>
      <c r="AH7" s="223"/>
      <c r="AI7" s="224"/>
    </row>
    <row r="8" spans="1:35">
      <c r="A8" s="222"/>
      <c r="B8" s="223"/>
      <c r="C8" s="786"/>
      <c r="D8" s="786"/>
      <c r="E8" s="223"/>
      <c r="F8" s="223"/>
      <c r="G8" s="223"/>
      <c r="H8" s="223"/>
      <c r="I8" s="223"/>
      <c r="J8" s="223"/>
      <c r="K8" s="223"/>
      <c r="L8" s="223"/>
      <c r="M8" s="222"/>
      <c r="N8" s="223"/>
      <c r="O8" s="223"/>
      <c r="P8" s="223"/>
      <c r="Q8" s="223"/>
      <c r="R8" s="223"/>
      <c r="S8" s="223"/>
      <c r="T8" s="223"/>
      <c r="U8" s="223"/>
      <c r="V8" s="223"/>
      <c r="W8" s="224"/>
      <c r="X8" s="223"/>
      <c r="Y8" s="223"/>
      <c r="Z8" s="223"/>
      <c r="AA8" s="223"/>
      <c r="AB8" s="223"/>
      <c r="AC8" s="223"/>
      <c r="AD8" s="223"/>
      <c r="AE8" s="223"/>
      <c r="AF8" s="223"/>
      <c r="AG8" s="223"/>
      <c r="AH8" s="223"/>
      <c r="AI8" s="224"/>
    </row>
    <row r="9" spans="1:35">
      <c r="A9" s="222"/>
      <c r="B9" s="223"/>
      <c r="C9" s="223"/>
      <c r="D9" s="223"/>
      <c r="E9" s="223"/>
      <c r="F9" s="223"/>
      <c r="G9" s="223"/>
      <c r="H9" s="223"/>
      <c r="I9" s="223"/>
      <c r="J9" s="223"/>
      <c r="K9" s="223"/>
      <c r="L9" s="223"/>
      <c r="M9" s="222"/>
      <c r="N9" s="223"/>
      <c r="O9" s="223"/>
      <c r="P9" s="223"/>
      <c r="Q9" s="223"/>
      <c r="R9" s="223"/>
      <c r="S9" s="223"/>
      <c r="T9" s="223"/>
      <c r="U9" s="223"/>
      <c r="V9" s="223"/>
      <c r="W9" s="224"/>
      <c r="X9" s="223"/>
      <c r="Y9" s="223"/>
      <c r="Z9" s="223"/>
      <c r="AA9" s="223"/>
      <c r="AB9" s="223"/>
      <c r="AC9" s="223"/>
      <c r="AD9" s="223"/>
      <c r="AE9" s="223"/>
      <c r="AF9" s="223"/>
      <c r="AG9" s="223"/>
      <c r="AH9" s="223"/>
      <c r="AI9" s="224"/>
    </row>
    <row r="10" spans="1:35">
      <c r="A10" s="222"/>
      <c r="B10" s="223"/>
      <c r="C10" s="223"/>
      <c r="D10" s="223"/>
      <c r="E10" s="223"/>
      <c r="F10" s="223"/>
      <c r="G10" s="223"/>
      <c r="H10" s="223"/>
      <c r="I10" s="223"/>
      <c r="J10" s="223"/>
      <c r="K10" s="223"/>
      <c r="L10" s="223"/>
      <c r="M10" s="222"/>
      <c r="N10" s="223"/>
      <c r="O10" s="223"/>
      <c r="P10" s="223"/>
      <c r="Q10" s="223"/>
      <c r="R10" s="223"/>
      <c r="S10" s="223"/>
      <c r="T10" s="223"/>
      <c r="U10" s="223"/>
      <c r="V10" s="223"/>
      <c r="W10" s="224"/>
      <c r="X10" s="223"/>
      <c r="Y10" s="223"/>
      <c r="Z10" s="223"/>
      <c r="AA10" s="223"/>
      <c r="AB10" s="223"/>
      <c r="AC10" s="223"/>
      <c r="AD10" s="223"/>
      <c r="AE10" s="223"/>
      <c r="AF10" s="223"/>
      <c r="AG10" s="223"/>
      <c r="AH10" s="223"/>
      <c r="AI10" s="224"/>
    </row>
    <row r="11" spans="1:35">
      <c r="A11" s="222"/>
      <c r="B11" s="223"/>
      <c r="C11" s="223"/>
      <c r="D11" s="223"/>
      <c r="E11" s="223"/>
      <c r="F11" s="223"/>
      <c r="G11" s="223"/>
      <c r="H11" s="223"/>
      <c r="I11" s="223"/>
      <c r="J11" s="223"/>
      <c r="K11" s="223"/>
      <c r="L11" s="223"/>
      <c r="M11" s="222"/>
      <c r="N11" s="223"/>
      <c r="O11" s="223"/>
      <c r="P11" s="223"/>
      <c r="Q11" s="223"/>
      <c r="R11" s="223"/>
      <c r="S11" s="223"/>
      <c r="T11" s="223"/>
      <c r="U11" s="223"/>
      <c r="V11" s="223"/>
      <c r="W11" s="224"/>
      <c r="X11" s="223"/>
      <c r="Y11" s="223"/>
      <c r="Z11" s="223"/>
      <c r="AA11" s="223"/>
      <c r="AB11" s="223"/>
      <c r="AC11" s="223"/>
      <c r="AD11" s="223"/>
      <c r="AE11" s="223"/>
      <c r="AF11" s="223"/>
      <c r="AG11" s="223"/>
      <c r="AH11" s="223"/>
      <c r="AI11" s="224"/>
    </row>
    <row r="12" spans="1:35">
      <c r="A12" s="222"/>
      <c r="B12" s="223"/>
      <c r="C12" s="223"/>
      <c r="D12" s="223"/>
      <c r="E12" s="223"/>
      <c r="F12" s="223"/>
      <c r="G12" s="223"/>
      <c r="H12" s="223"/>
      <c r="I12" s="223"/>
      <c r="J12" s="223"/>
      <c r="K12" s="223"/>
      <c r="L12" s="223"/>
      <c r="M12" s="222"/>
      <c r="N12" s="223"/>
      <c r="O12" s="223"/>
      <c r="P12" s="223"/>
      <c r="Q12" s="223"/>
      <c r="R12" s="223"/>
      <c r="S12" s="223"/>
      <c r="T12" s="223"/>
      <c r="U12" s="223"/>
      <c r="V12" s="223"/>
      <c r="W12" s="224"/>
      <c r="X12" s="223"/>
      <c r="Y12" s="223"/>
      <c r="Z12" s="223"/>
      <c r="AA12" s="223"/>
      <c r="AB12" s="223"/>
      <c r="AC12" s="223"/>
      <c r="AD12" s="223"/>
      <c r="AE12" s="223"/>
      <c r="AF12" s="223"/>
      <c r="AG12" s="223"/>
      <c r="AH12" s="223"/>
      <c r="AI12" s="224"/>
    </row>
    <row r="13" spans="1:35">
      <c r="A13" s="222"/>
      <c r="B13" s="223"/>
      <c r="C13" s="223"/>
      <c r="D13" s="223"/>
      <c r="E13" s="223"/>
      <c r="F13" s="223"/>
      <c r="G13" s="223"/>
      <c r="H13" s="223"/>
      <c r="I13" s="223"/>
      <c r="J13" s="223"/>
      <c r="K13" s="223"/>
      <c r="L13" s="223"/>
      <c r="M13" s="222"/>
      <c r="N13" s="223"/>
      <c r="O13" s="223"/>
      <c r="P13" s="223"/>
      <c r="Q13" s="223"/>
      <c r="R13" s="223"/>
      <c r="S13" s="223"/>
      <c r="T13" s="223"/>
      <c r="U13" s="223"/>
      <c r="V13" s="223"/>
      <c r="W13" s="224"/>
      <c r="X13" s="223"/>
      <c r="Y13" s="223"/>
      <c r="Z13" s="223"/>
      <c r="AA13" s="223"/>
      <c r="AB13" s="223"/>
      <c r="AC13" s="223"/>
      <c r="AD13" s="223"/>
      <c r="AE13" s="223"/>
      <c r="AF13" s="223"/>
      <c r="AG13" s="223"/>
      <c r="AH13" s="223"/>
      <c r="AI13" s="224"/>
    </row>
    <row r="14" spans="1:35">
      <c r="A14" s="222"/>
      <c r="B14" s="223"/>
      <c r="C14" s="223"/>
      <c r="D14" s="223"/>
      <c r="E14" s="223"/>
      <c r="F14" s="223"/>
      <c r="G14" s="223"/>
      <c r="H14" s="223"/>
      <c r="I14" s="223"/>
      <c r="J14" s="223"/>
      <c r="K14" s="223"/>
      <c r="L14" s="223"/>
      <c r="M14" s="222"/>
      <c r="N14" s="223"/>
      <c r="O14" s="223"/>
      <c r="P14" s="223"/>
      <c r="Q14" s="223"/>
      <c r="R14" s="223"/>
      <c r="S14" s="223"/>
      <c r="T14" s="223"/>
      <c r="U14" s="223"/>
      <c r="V14" s="223"/>
      <c r="W14" s="224"/>
      <c r="X14" s="223"/>
      <c r="Y14" s="223"/>
      <c r="Z14" s="223"/>
      <c r="AA14" s="223"/>
      <c r="AB14" s="223"/>
      <c r="AC14" s="223"/>
      <c r="AD14" s="223"/>
      <c r="AE14" s="223"/>
      <c r="AF14" s="223"/>
      <c r="AG14" s="223"/>
      <c r="AH14" s="223"/>
      <c r="AI14" s="224"/>
    </row>
    <row r="15" spans="1:35">
      <c r="A15" s="222"/>
      <c r="B15" s="223"/>
      <c r="C15" s="223"/>
      <c r="D15" s="223"/>
      <c r="E15" s="223"/>
      <c r="F15" s="223"/>
      <c r="G15" s="223"/>
      <c r="H15" s="223"/>
      <c r="I15" s="223"/>
      <c r="J15" s="223"/>
      <c r="K15" s="223"/>
      <c r="L15" s="223"/>
      <c r="M15" s="222"/>
      <c r="N15" s="223"/>
      <c r="O15" s="223"/>
      <c r="P15" s="223"/>
      <c r="Q15" s="223"/>
      <c r="R15" s="223"/>
      <c r="S15" s="223"/>
      <c r="T15" s="223"/>
      <c r="U15" s="223"/>
      <c r="V15" s="223"/>
      <c r="W15" s="224"/>
      <c r="X15" s="223"/>
      <c r="Y15" s="223"/>
      <c r="Z15" s="223"/>
      <c r="AA15" s="223"/>
      <c r="AB15" s="223"/>
      <c r="AC15" s="223"/>
      <c r="AD15" s="223"/>
      <c r="AE15" s="223"/>
      <c r="AF15" s="223"/>
      <c r="AG15" s="223"/>
      <c r="AH15" s="223"/>
      <c r="AI15" s="224"/>
    </row>
    <row r="16" spans="1:35">
      <c r="A16" s="222"/>
      <c r="B16" s="223"/>
      <c r="C16" s="223"/>
      <c r="D16" s="223"/>
      <c r="E16" s="223"/>
      <c r="F16" s="223"/>
      <c r="G16" s="223"/>
      <c r="H16" s="223"/>
      <c r="I16" s="223"/>
      <c r="J16" s="223"/>
      <c r="K16" s="223"/>
      <c r="L16" s="223"/>
      <c r="M16" s="222"/>
      <c r="N16" s="223"/>
      <c r="O16" s="223"/>
      <c r="P16" s="223"/>
      <c r="Q16" s="223"/>
      <c r="R16" s="223"/>
      <c r="S16" s="223"/>
      <c r="T16" s="223"/>
      <c r="U16" s="223"/>
      <c r="V16" s="223"/>
      <c r="W16" s="224"/>
      <c r="X16" s="223"/>
      <c r="Y16" s="223"/>
      <c r="Z16" s="223"/>
      <c r="AA16" s="223"/>
      <c r="AB16" s="223"/>
      <c r="AC16" s="223"/>
      <c r="AD16" s="223"/>
      <c r="AE16" s="223"/>
      <c r="AF16" s="223"/>
      <c r="AG16" s="223"/>
      <c r="AH16" s="223"/>
      <c r="AI16" s="224"/>
    </row>
    <row r="17" spans="1:35">
      <c r="A17" s="222"/>
      <c r="B17" s="223"/>
      <c r="C17" s="223"/>
      <c r="D17" s="223"/>
      <c r="E17" s="223"/>
      <c r="F17" s="223"/>
      <c r="G17" s="223"/>
      <c r="H17" s="223"/>
      <c r="I17" s="223"/>
      <c r="J17" s="223"/>
      <c r="K17" s="223"/>
      <c r="L17" s="223"/>
      <c r="M17" s="222"/>
      <c r="N17" s="223"/>
      <c r="O17" s="223"/>
      <c r="P17" s="223"/>
      <c r="Q17" s="223"/>
      <c r="R17" s="223"/>
      <c r="S17" s="223"/>
      <c r="T17" s="223"/>
      <c r="U17" s="223"/>
      <c r="V17" s="223"/>
      <c r="W17" s="224"/>
      <c r="X17" s="223"/>
      <c r="Y17" s="223"/>
      <c r="Z17" s="223"/>
      <c r="AA17" s="223"/>
      <c r="AB17" s="223"/>
      <c r="AC17" s="223"/>
      <c r="AD17" s="223"/>
      <c r="AE17" s="223"/>
      <c r="AF17" s="223"/>
      <c r="AG17" s="223"/>
      <c r="AH17" s="223"/>
      <c r="AI17" s="224"/>
    </row>
    <row r="18" spans="1:35">
      <c r="A18" s="222"/>
      <c r="B18" s="223"/>
      <c r="C18" s="223"/>
      <c r="D18" s="223"/>
      <c r="E18" s="223"/>
      <c r="F18" s="223"/>
      <c r="G18" s="223"/>
      <c r="H18" s="223"/>
      <c r="I18" s="223"/>
      <c r="J18" s="223"/>
      <c r="K18" s="223"/>
      <c r="L18" s="223"/>
      <c r="M18" s="222"/>
      <c r="N18" s="223"/>
      <c r="O18" s="223"/>
      <c r="P18" s="223"/>
      <c r="Q18" s="223"/>
      <c r="R18" s="223"/>
      <c r="S18" s="223"/>
      <c r="T18" s="223"/>
      <c r="U18" s="223"/>
      <c r="V18" s="223"/>
      <c r="W18" s="224"/>
      <c r="X18" s="223"/>
      <c r="Y18" s="223"/>
      <c r="Z18" s="223"/>
      <c r="AA18" s="223"/>
      <c r="AB18" s="223"/>
      <c r="AC18" s="223"/>
      <c r="AD18" s="223"/>
      <c r="AE18" s="223"/>
      <c r="AF18" s="223"/>
      <c r="AG18" s="223"/>
      <c r="AH18" s="223"/>
      <c r="AI18" s="224"/>
    </row>
    <row r="19" spans="1:35">
      <c r="A19" s="222"/>
      <c r="B19" s="223"/>
      <c r="C19" s="223"/>
      <c r="D19" s="223"/>
      <c r="E19" s="223"/>
      <c r="F19" s="223"/>
      <c r="G19" s="223"/>
      <c r="H19" s="223"/>
      <c r="I19" s="223"/>
      <c r="J19" s="223"/>
      <c r="K19" s="223"/>
      <c r="L19" s="223"/>
      <c r="M19" s="222"/>
      <c r="N19" s="223"/>
      <c r="O19" s="223"/>
      <c r="P19" s="223"/>
      <c r="Q19" s="223"/>
      <c r="R19" s="223"/>
      <c r="S19" s="223"/>
      <c r="T19" s="223"/>
      <c r="U19" s="223"/>
      <c r="V19" s="223"/>
      <c r="W19" s="224"/>
      <c r="X19" s="223"/>
      <c r="Y19" s="223"/>
      <c r="Z19" s="223"/>
      <c r="AA19" s="223"/>
      <c r="AB19" s="223"/>
      <c r="AC19" s="223"/>
      <c r="AD19" s="223"/>
      <c r="AE19" s="223"/>
      <c r="AF19" s="223"/>
      <c r="AG19" s="223"/>
      <c r="AH19" s="223"/>
      <c r="AI19" s="224"/>
    </row>
    <row r="20" spans="1:35">
      <c r="A20" s="222"/>
      <c r="B20" s="223"/>
      <c r="C20" s="223"/>
      <c r="D20" s="223"/>
      <c r="E20" s="223"/>
      <c r="F20" s="223"/>
      <c r="G20" s="223"/>
      <c r="H20" s="223"/>
      <c r="I20" s="223"/>
      <c r="J20" s="223"/>
      <c r="K20" s="223"/>
      <c r="L20" s="223"/>
      <c r="M20" s="222"/>
      <c r="N20" s="223"/>
      <c r="O20" s="223"/>
      <c r="P20" s="223"/>
      <c r="Q20" s="223"/>
      <c r="R20" s="223"/>
      <c r="S20" s="223"/>
      <c r="T20" s="223"/>
      <c r="U20" s="223"/>
      <c r="V20" s="223"/>
      <c r="W20" s="224"/>
      <c r="X20" s="223"/>
      <c r="Y20" s="223"/>
      <c r="Z20" s="223"/>
      <c r="AA20" s="223"/>
      <c r="AB20" s="223"/>
      <c r="AC20" s="223"/>
      <c r="AD20" s="223"/>
      <c r="AE20" s="223"/>
      <c r="AF20" s="223"/>
      <c r="AG20" s="223"/>
      <c r="AH20" s="223"/>
      <c r="AI20" s="224"/>
    </row>
    <row r="21" spans="1:35">
      <c r="A21" s="222"/>
      <c r="B21" s="223"/>
      <c r="C21" s="223"/>
      <c r="D21" s="223"/>
      <c r="E21" s="223"/>
      <c r="F21" s="223"/>
      <c r="G21" s="223"/>
      <c r="H21" s="223"/>
      <c r="I21" s="223"/>
      <c r="J21" s="223"/>
      <c r="K21" s="223"/>
      <c r="L21" s="223"/>
      <c r="M21" s="222"/>
      <c r="N21" s="223"/>
      <c r="O21" s="223"/>
      <c r="P21" s="223"/>
      <c r="Q21" s="223"/>
      <c r="R21" s="223"/>
      <c r="S21" s="223"/>
      <c r="T21" s="223"/>
      <c r="U21" s="223"/>
      <c r="V21" s="223"/>
      <c r="W21" s="224"/>
      <c r="X21" s="223"/>
      <c r="Y21" s="223"/>
      <c r="Z21" s="223"/>
      <c r="AA21" s="223"/>
      <c r="AB21" s="223"/>
      <c r="AC21" s="223"/>
      <c r="AD21" s="223"/>
      <c r="AE21" s="223"/>
      <c r="AF21" s="223"/>
      <c r="AG21" s="223"/>
      <c r="AH21" s="223"/>
      <c r="AI21" s="224"/>
    </row>
    <row r="22" spans="1:35">
      <c r="A22" s="222"/>
      <c r="B22" s="223"/>
      <c r="C22" s="223"/>
      <c r="D22" s="223"/>
      <c r="E22" s="223"/>
      <c r="F22" s="223"/>
      <c r="G22" s="223"/>
      <c r="H22" s="223"/>
      <c r="I22" s="223"/>
      <c r="J22" s="223"/>
      <c r="K22" s="223"/>
      <c r="L22" s="223"/>
      <c r="M22" s="222"/>
      <c r="N22" s="223"/>
      <c r="O22" s="223"/>
      <c r="P22" s="223"/>
      <c r="Q22" s="223"/>
      <c r="R22" s="223"/>
      <c r="S22" s="223"/>
      <c r="T22" s="223"/>
      <c r="U22" s="223"/>
      <c r="V22" s="223"/>
      <c r="W22" s="224"/>
      <c r="X22" s="223"/>
      <c r="Y22" s="223"/>
      <c r="Z22" s="223"/>
      <c r="AA22" s="223"/>
      <c r="AB22" s="223"/>
      <c r="AC22" s="223"/>
      <c r="AD22" s="223"/>
      <c r="AE22" s="223"/>
      <c r="AF22" s="223"/>
      <c r="AG22" s="223"/>
      <c r="AH22" s="223"/>
      <c r="AI22" s="224"/>
    </row>
    <row r="23" spans="1:35">
      <c r="A23" s="222"/>
      <c r="B23" s="223"/>
      <c r="C23" s="223"/>
      <c r="D23" s="223"/>
      <c r="E23" s="223"/>
      <c r="F23" s="223"/>
      <c r="G23" s="223"/>
      <c r="H23" s="223"/>
      <c r="I23" s="223"/>
      <c r="J23" s="223"/>
      <c r="K23" s="223"/>
      <c r="L23" s="223"/>
      <c r="M23" s="222"/>
      <c r="N23" s="223"/>
      <c r="O23" s="223"/>
      <c r="P23" s="223"/>
      <c r="Q23" s="223"/>
      <c r="R23" s="223"/>
      <c r="S23" s="223"/>
      <c r="T23" s="223"/>
      <c r="U23" s="223"/>
      <c r="V23" s="223"/>
      <c r="W23" s="224"/>
      <c r="X23" s="223"/>
      <c r="Y23" s="223"/>
      <c r="Z23" s="223"/>
      <c r="AA23" s="223"/>
      <c r="AB23" s="223"/>
      <c r="AC23" s="223"/>
      <c r="AD23" s="223"/>
      <c r="AE23" s="223"/>
      <c r="AF23" s="223"/>
      <c r="AG23" s="223"/>
      <c r="AH23" s="223"/>
      <c r="AI23" s="224"/>
    </row>
    <row r="24" spans="1:35">
      <c r="A24" s="222"/>
      <c r="B24" s="223"/>
      <c r="C24" s="223"/>
      <c r="D24" s="223"/>
      <c r="E24" s="223"/>
      <c r="F24" s="223"/>
      <c r="G24" s="223"/>
      <c r="H24" s="223"/>
      <c r="I24" s="223"/>
      <c r="J24" s="223"/>
      <c r="K24" s="223"/>
      <c r="L24" s="223"/>
      <c r="M24" s="222"/>
      <c r="N24" s="223"/>
      <c r="O24" s="223"/>
      <c r="P24" s="223"/>
      <c r="Q24" s="223"/>
      <c r="R24" s="223"/>
      <c r="S24" s="223"/>
      <c r="T24" s="223"/>
      <c r="U24" s="223"/>
      <c r="V24" s="223"/>
      <c r="W24" s="224"/>
      <c r="X24" s="223"/>
      <c r="Y24" s="223"/>
      <c r="Z24" s="223"/>
      <c r="AA24" s="223"/>
      <c r="AB24" s="223"/>
      <c r="AC24" s="223"/>
      <c r="AD24" s="223"/>
      <c r="AE24" s="223"/>
      <c r="AF24" s="223"/>
      <c r="AG24" s="223"/>
      <c r="AH24" s="223"/>
      <c r="AI24" s="224"/>
    </row>
    <row r="25" spans="1:35">
      <c r="A25" s="222"/>
      <c r="B25" s="223"/>
      <c r="C25" s="223"/>
      <c r="D25" s="223"/>
      <c r="E25" s="223"/>
      <c r="F25" s="223"/>
      <c r="G25" s="223"/>
      <c r="H25" s="223"/>
      <c r="I25" s="223"/>
      <c r="J25" s="223"/>
      <c r="K25" s="223"/>
      <c r="L25" s="223"/>
      <c r="M25" s="222"/>
      <c r="N25" s="223"/>
      <c r="O25" s="223"/>
      <c r="P25" s="223"/>
      <c r="Q25" s="223"/>
      <c r="R25" s="223"/>
      <c r="S25" s="223"/>
      <c r="T25" s="223"/>
      <c r="U25" s="223"/>
      <c r="V25" s="223"/>
      <c r="W25" s="224"/>
      <c r="X25" s="223"/>
      <c r="Y25" s="223"/>
      <c r="Z25" s="223"/>
      <c r="AA25" s="223"/>
      <c r="AB25" s="223"/>
      <c r="AC25" s="223"/>
      <c r="AD25" s="223"/>
      <c r="AE25" s="223"/>
      <c r="AF25" s="223"/>
      <c r="AG25" s="223"/>
      <c r="AH25" s="223"/>
      <c r="AI25" s="224"/>
    </row>
    <row r="26" spans="1:35">
      <c r="A26" s="222"/>
      <c r="B26" s="223"/>
      <c r="C26" s="223"/>
      <c r="D26" s="223"/>
      <c r="E26" s="223"/>
      <c r="F26" s="223"/>
      <c r="G26" s="223"/>
      <c r="H26" s="223"/>
      <c r="I26" s="223"/>
      <c r="J26" s="223"/>
      <c r="K26" s="223"/>
      <c r="L26" s="223"/>
      <c r="M26" s="222"/>
      <c r="N26" s="223"/>
      <c r="O26" s="223"/>
      <c r="P26" s="223"/>
      <c r="Q26" s="223"/>
      <c r="R26" s="223"/>
      <c r="S26" s="223"/>
      <c r="T26" s="223"/>
      <c r="U26" s="223"/>
      <c r="V26" s="223"/>
      <c r="W26" s="224"/>
      <c r="X26" s="223"/>
      <c r="Y26" s="223"/>
      <c r="Z26" s="223"/>
      <c r="AA26" s="223"/>
      <c r="AB26" s="223"/>
      <c r="AC26" s="223"/>
      <c r="AD26" s="223"/>
      <c r="AE26" s="223"/>
      <c r="AF26" s="223"/>
      <c r="AG26" s="223"/>
      <c r="AH26" s="223"/>
      <c r="AI26" s="224"/>
    </row>
    <row r="27" spans="1:35">
      <c r="A27" s="222"/>
      <c r="B27" s="223"/>
      <c r="C27" s="223"/>
      <c r="D27" s="223"/>
      <c r="E27" s="223"/>
      <c r="F27" s="223"/>
      <c r="G27" s="223"/>
      <c r="H27" s="223"/>
      <c r="I27" s="223"/>
      <c r="J27" s="223"/>
      <c r="K27" s="223"/>
      <c r="L27" s="223"/>
      <c r="M27" s="222"/>
      <c r="N27" s="223"/>
      <c r="O27" s="223"/>
      <c r="P27" s="223"/>
      <c r="Q27" s="223"/>
      <c r="R27" s="223"/>
      <c r="S27" s="223"/>
      <c r="T27" s="223"/>
      <c r="U27" s="223"/>
      <c r="V27" s="223"/>
      <c r="W27" s="224"/>
      <c r="X27" s="223"/>
      <c r="Y27" s="223"/>
      <c r="Z27" s="223"/>
      <c r="AA27" s="223"/>
      <c r="AB27" s="223"/>
      <c r="AC27" s="223"/>
      <c r="AD27" s="223"/>
      <c r="AE27" s="223"/>
      <c r="AF27" s="223"/>
      <c r="AG27" s="223"/>
      <c r="AH27" s="223"/>
      <c r="AI27" s="224"/>
    </row>
    <row r="28" spans="1:35">
      <c r="A28" s="222"/>
      <c r="B28" s="223"/>
      <c r="C28" s="223"/>
      <c r="D28" s="223"/>
      <c r="E28" s="223"/>
      <c r="F28" s="223"/>
      <c r="G28" s="223"/>
      <c r="H28" s="223"/>
      <c r="I28" s="223"/>
      <c r="J28" s="223"/>
      <c r="K28" s="223"/>
      <c r="L28" s="223"/>
      <c r="M28" s="222"/>
      <c r="N28" s="223"/>
      <c r="O28" s="223"/>
      <c r="P28" s="223"/>
      <c r="Q28" s="223"/>
      <c r="R28" s="223"/>
      <c r="S28" s="223"/>
      <c r="T28" s="223"/>
      <c r="U28" s="223"/>
      <c r="V28" s="223"/>
      <c r="W28" s="224"/>
      <c r="X28" s="223"/>
      <c r="Y28" s="223"/>
      <c r="Z28" s="223"/>
      <c r="AA28" s="223"/>
      <c r="AB28" s="223"/>
      <c r="AC28" s="223"/>
      <c r="AD28" s="223"/>
      <c r="AE28" s="223"/>
      <c r="AF28" s="223"/>
      <c r="AG28" s="223"/>
      <c r="AH28" s="223"/>
      <c r="AI28" s="224"/>
    </row>
    <row r="29" spans="1:35">
      <c r="A29" s="222"/>
      <c r="B29" s="223"/>
      <c r="C29" s="223"/>
      <c r="D29" s="223"/>
      <c r="E29" s="223"/>
      <c r="F29" s="223"/>
      <c r="G29" s="223"/>
      <c r="H29" s="223"/>
      <c r="I29" s="223"/>
      <c r="J29" s="223"/>
      <c r="K29" s="223"/>
      <c r="L29" s="223"/>
      <c r="M29" s="222"/>
      <c r="N29" s="223"/>
      <c r="O29" s="223"/>
      <c r="P29" s="223"/>
      <c r="Q29" s="223"/>
      <c r="R29" s="223"/>
      <c r="S29" s="223"/>
      <c r="T29" s="223"/>
      <c r="U29" s="223"/>
      <c r="V29" s="223"/>
      <c r="W29" s="224"/>
      <c r="X29" s="223"/>
      <c r="Y29" s="223"/>
      <c r="Z29" s="223"/>
      <c r="AA29" s="223"/>
      <c r="AB29" s="223"/>
      <c r="AC29" s="223"/>
      <c r="AD29" s="223"/>
      <c r="AE29" s="223"/>
      <c r="AF29" s="223"/>
      <c r="AG29" s="223"/>
      <c r="AH29" s="223"/>
      <c r="AI29" s="224"/>
    </row>
    <row r="30" spans="1:35">
      <c r="A30" s="222"/>
      <c r="B30" s="223"/>
      <c r="C30" s="223"/>
      <c r="D30" s="223"/>
      <c r="E30" s="223"/>
      <c r="F30" s="223"/>
      <c r="G30" s="223"/>
      <c r="H30" s="223"/>
      <c r="I30" s="223"/>
      <c r="J30" s="223"/>
      <c r="K30" s="223"/>
      <c r="L30" s="223"/>
      <c r="M30" s="222"/>
      <c r="N30" s="223"/>
      <c r="O30" s="223"/>
      <c r="P30" s="223"/>
      <c r="Q30" s="223"/>
      <c r="R30" s="223"/>
      <c r="S30" s="223"/>
      <c r="T30" s="223"/>
      <c r="U30" s="223"/>
      <c r="V30" s="223"/>
      <c r="W30" s="224"/>
      <c r="X30" s="223"/>
      <c r="Y30" s="223"/>
      <c r="Z30" s="223"/>
      <c r="AA30" s="223"/>
      <c r="AB30" s="223"/>
      <c r="AC30" s="223"/>
      <c r="AD30" s="223"/>
      <c r="AE30" s="223"/>
      <c r="AF30" s="223"/>
      <c r="AG30" s="223"/>
      <c r="AH30" s="223"/>
      <c r="AI30" s="224"/>
    </row>
    <row r="31" spans="1:35">
      <c r="A31" s="222"/>
      <c r="B31" s="223"/>
      <c r="C31" s="223"/>
      <c r="D31" s="223"/>
      <c r="E31" s="223"/>
      <c r="F31" s="223"/>
      <c r="G31" s="223"/>
      <c r="H31" s="223"/>
      <c r="I31" s="223"/>
      <c r="J31" s="223"/>
      <c r="K31" s="223"/>
      <c r="L31" s="223"/>
      <c r="M31" s="222"/>
      <c r="N31" s="223"/>
      <c r="O31" s="223"/>
      <c r="P31" s="223"/>
      <c r="Q31" s="223"/>
      <c r="R31" s="223"/>
      <c r="S31" s="223"/>
      <c r="T31" s="223"/>
      <c r="U31" s="223"/>
      <c r="V31" s="223"/>
      <c r="W31" s="224"/>
      <c r="X31" s="223"/>
      <c r="Y31" s="223"/>
      <c r="Z31" s="223"/>
      <c r="AA31" s="223"/>
      <c r="AB31" s="223"/>
      <c r="AC31" s="223"/>
      <c r="AD31" s="223"/>
      <c r="AE31" s="223"/>
      <c r="AF31" s="223"/>
      <c r="AG31" s="223"/>
      <c r="AH31" s="223"/>
      <c r="AI31" s="224"/>
    </row>
    <row r="32" spans="1:35">
      <c r="A32" s="222"/>
      <c r="B32" s="223"/>
      <c r="C32" s="223"/>
      <c r="D32" s="223"/>
      <c r="E32" s="223"/>
      <c r="F32" s="223"/>
      <c r="G32" s="223"/>
      <c r="H32" s="223"/>
      <c r="I32" s="223"/>
      <c r="J32" s="223"/>
      <c r="K32" s="223"/>
      <c r="L32" s="223"/>
      <c r="M32" s="222"/>
      <c r="N32" s="223"/>
      <c r="O32" s="223"/>
      <c r="P32" s="223"/>
      <c r="Q32" s="223"/>
      <c r="R32" s="223"/>
      <c r="S32" s="223"/>
      <c r="T32" s="223"/>
      <c r="U32" s="223"/>
      <c r="V32" s="223"/>
      <c r="W32" s="224"/>
      <c r="X32" s="223"/>
      <c r="Y32" s="223"/>
      <c r="Z32" s="223"/>
      <c r="AA32" s="223"/>
      <c r="AB32" s="223"/>
      <c r="AC32" s="223"/>
      <c r="AD32" s="223"/>
      <c r="AE32" s="223"/>
      <c r="AF32" s="223"/>
      <c r="AG32" s="223"/>
      <c r="AH32" s="223"/>
      <c r="AI32" s="224"/>
    </row>
    <row r="33" spans="1:35">
      <c r="A33" s="222"/>
      <c r="B33" s="223"/>
      <c r="C33" s="223"/>
      <c r="D33" s="223"/>
      <c r="E33" s="223"/>
      <c r="F33" s="223"/>
      <c r="G33" s="223"/>
      <c r="H33" s="223"/>
      <c r="I33" s="223"/>
      <c r="J33" s="223"/>
      <c r="K33" s="223"/>
      <c r="L33" s="223"/>
      <c r="M33" s="222"/>
      <c r="N33" s="223"/>
      <c r="O33" s="223"/>
      <c r="P33" s="223"/>
      <c r="Q33" s="223"/>
      <c r="R33" s="223"/>
      <c r="S33" s="223"/>
      <c r="T33" s="223"/>
      <c r="U33" s="223"/>
      <c r="V33" s="223"/>
      <c r="W33" s="224"/>
      <c r="X33" s="223"/>
      <c r="Y33" s="223"/>
      <c r="Z33" s="223"/>
      <c r="AA33" s="223"/>
      <c r="AB33" s="223"/>
      <c r="AC33" s="223"/>
      <c r="AD33" s="223"/>
      <c r="AE33" s="223"/>
      <c r="AF33" s="223"/>
      <c r="AG33" s="223"/>
      <c r="AH33" s="223"/>
      <c r="AI33" s="224"/>
    </row>
    <row r="34" spans="1:35">
      <c r="A34" s="222"/>
      <c r="B34" s="223"/>
      <c r="C34" s="223"/>
      <c r="D34" s="223"/>
      <c r="E34" s="223"/>
      <c r="F34" s="223"/>
      <c r="G34" s="223"/>
      <c r="H34" s="223"/>
      <c r="I34" s="223"/>
      <c r="J34" s="223"/>
      <c r="K34" s="223"/>
      <c r="L34" s="223"/>
      <c r="M34" s="222"/>
      <c r="N34" s="223"/>
      <c r="O34" s="223"/>
      <c r="P34" s="223"/>
      <c r="Q34" s="223"/>
      <c r="R34" s="223"/>
      <c r="S34" s="223"/>
      <c r="T34" s="223"/>
      <c r="U34" s="223"/>
      <c r="V34" s="223"/>
      <c r="W34" s="224"/>
      <c r="X34" s="223"/>
      <c r="Y34" s="223"/>
      <c r="Z34" s="223"/>
      <c r="AA34" s="223"/>
      <c r="AB34" s="223"/>
      <c r="AC34" s="223"/>
      <c r="AD34" s="223"/>
      <c r="AE34" s="223"/>
      <c r="AF34" s="223"/>
      <c r="AG34" s="223"/>
      <c r="AH34" s="223"/>
      <c r="AI34" s="224"/>
    </row>
    <row r="35" spans="1:35">
      <c r="A35" s="222"/>
      <c r="B35" s="223"/>
      <c r="C35" s="223"/>
      <c r="D35" s="223"/>
      <c r="E35" s="223"/>
      <c r="F35" s="223"/>
      <c r="G35" s="223"/>
      <c r="H35" s="223"/>
      <c r="I35" s="223"/>
      <c r="J35" s="223"/>
      <c r="K35" s="223"/>
      <c r="L35" s="223"/>
      <c r="M35" s="222"/>
      <c r="N35" s="223"/>
      <c r="O35" s="223"/>
      <c r="P35" s="223"/>
      <c r="Q35" s="223"/>
      <c r="R35" s="223"/>
      <c r="S35" s="223"/>
      <c r="T35" s="223"/>
      <c r="U35" s="223"/>
      <c r="V35" s="223"/>
      <c r="W35" s="224"/>
      <c r="X35" s="223"/>
      <c r="Y35" s="223"/>
      <c r="Z35" s="223"/>
      <c r="AA35" s="223"/>
      <c r="AB35" s="223"/>
      <c r="AC35" s="223"/>
      <c r="AD35" s="223"/>
      <c r="AE35" s="223"/>
      <c r="AF35" s="223"/>
      <c r="AG35" s="223"/>
      <c r="AH35" s="223"/>
      <c r="AI35" s="224"/>
    </row>
    <row r="36" spans="1:35">
      <c r="A36" s="222"/>
      <c r="B36" s="223"/>
      <c r="C36" s="223"/>
      <c r="D36" s="223"/>
      <c r="E36" s="223"/>
      <c r="F36" s="223"/>
      <c r="G36" s="223"/>
      <c r="H36" s="223"/>
      <c r="I36" s="223"/>
      <c r="J36" s="223"/>
      <c r="K36" s="223"/>
      <c r="L36" s="223"/>
      <c r="M36" s="222"/>
      <c r="N36" s="223"/>
      <c r="O36" s="223"/>
      <c r="P36" s="223"/>
      <c r="Q36" s="223"/>
      <c r="R36" s="223"/>
      <c r="S36" s="223"/>
      <c r="T36" s="223"/>
      <c r="U36" s="223"/>
      <c r="V36" s="223"/>
      <c r="W36" s="224"/>
      <c r="X36" s="223"/>
      <c r="Y36" s="223"/>
      <c r="Z36" s="223"/>
      <c r="AA36" s="223"/>
      <c r="AB36" s="223"/>
      <c r="AC36" s="223"/>
      <c r="AD36" s="223"/>
      <c r="AE36" s="223"/>
      <c r="AF36" s="223"/>
      <c r="AG36" s="223"/>
      <c r="AH36" s="223"/>
      <c r="AI36" s="224"/>
    </row>
    <row r="37" spans="1:35">
      <c r="A37" s="222"/>
      <c r="B37" s="223"/>
      <c r="C37" s="223"/>
      <c r="D37" s="223"/>
      <c r="E37" s="223"/>
      <c r="F37" s="223"/>
      <c r="G37" s="223"/>
      <c r="H37" s="223"/>
      <c r="I37" s="223"/>
      <c r="J37" s="223"/>
      <c r="K37" s="223"/>
      <c r="L37" s="223"/>
      <c r="M37" s="222"/>
      <c r="N37" s="223"/>
      <c r="O37" s="223"/>
      <c r="P37" s="223"/>
      <c r="Q37" s="223"/>
      <c r="R37" s="223"/>
      <c r="S37" s="223"/>
      <c r="T37" s="223"/>
      <c r="U37" s="223"/>
      <c r="V37" s="223"/>
      <c r="W37" s="224"/>
      <c r="X37" s="223"/>
      <c r="Y37" s="223"/>
      <c r="Z37" s="223"/>
      <c r="AA37" s="223"/>
      <c r="AB37" s="223"/>
      <c r="AC37" s="223"/>
      <c r="AD37" s="223"/>
      <c r="AE37" s="223"/>
      <c r="AF37" s="223"/>
      <c r="AG37" s="223"/>
      <c r="AH37" s="223"/>
      <c r="AI37" s="224"/>
    </row>
    <row r="38" spans="1:35">
      <c r="A38" s="222"/>
      <c r="B38" s="223"/>
      <c r="C38" s="223"/>
      <c r="D38" s="223"/>
      <c r="E38" s="223"/>
      <c r="F38" s="223"/>
      <c r="G38" s="223"/>
      <c r="H38" s="223"/>
      <c r="I38" s="223"/>
      <c r="J38" s="223"/>
      <c r="K38" s="223"/>
      <c r="L38" s="223"/>
      <c r="M38" s="222"/>
      <c r="N38" s="223"/>
      <c r="O38" s="223"/>
      <c r="P38" s="223"/>
      <c r="Q38" s="223"/>
      <c r="R38" s="223"/>
      <c r="S38" s="223"/>
      <c r="T38" s="223"/>
      <c r="U38" s="223"/>
      <c r="V38" s="223"/>
      <c r="W38" s="224"/>
      <c r="X38" s="223"/>
      <c r="Y38" s="223"/>
      <c r="Z38" s="223"/>
      <c r="AA38" s="223"/>
      <c r="AB38" s="223"/>
      <c r="AC38" s="223"/>
      <c r="AD38" s="223"/>
      <c r="AE38" s="223"/>
      <c r="AF38" s="223"/>
      <c r="AG38" s="223"/>
      <c r="AH38" s="223"/>
      <c r="AI38" s="224"/>
    </row>
    <row r="39" spans="1:35">
      <c r="A39" s="222"/>
      <c r="B39" s="223"/>
      <c r="C39" s="223"/>
      <c r="D39" s="223"/>
      <c r="E39" s="223"/>
      <c r="F39" s="223"/>
      <c r="G39" s="223"/>
      <c r="H39" s="223"/>
      <c r="I39" s="223"/>
      <c r="J39" s="223"/>
      <c r="K39" s="223"/>
      <c r="L39" s="223"/>
      <c r="M39" s="222"/>
      <c r="N39" s="223"/>
      <c r="O39" s="223"/>
      <c r="P39" s="223"/>
      <c r="Q39" s="223"/>
      <c r="R39" s="223"/>
      <c r="S39" s="223"/>
      <c r="T39" s="223"/>
      <c r="U39" s="223"/>
      <c r="V39" s="223"/>
      <c r="W39" s="224"/>
      <c r="X39" s="223"/>
      <c r="Y39" s="223"/>
      <c r="Z39" s="223"/>
      <c r="AA39" s="223"/>
      <c r="AB39" s="223"/>
      <c r="AC39" s="223"/>
      <c r="AD39" s="223"/>
      <c r="AE39" s="223"/>
      <c r="AF39" s="223"/>
      <c r="AG39" s="223"/>
      <c r="AH39" s="223"/>
      <c r="AI39" s="224"/>
    </row>
    <row r="40" spans="1:35">
      <c r="A40" s="222"/>
      <c r="B40" s="223"/>
      <c r="C40" s="223"/>
      <c r="D40" s="223"/>
      <c r="E40" s="223"/>
      <c r="F40" s="223"/>
      <c r="G40" s="223"/>
      <c r="H40" s="223"/>
      <c r="I40" s="223"/>
      <c r="J40" s="223"/>
      <c r="K40" s="223"/>
      <c r="L40" s="223"/>
      <c r="M40" s="222"/>
      <c r="N40" s="223"/>
      <c r="O40" s="223"/>
      <c r="P40" s="223"/>
      <c r="Q40" s="223"/>
      <c r="R40" s="223"/>
      <c r="S40" s="223"/>
      <c r="T40" s="223"/>
      <c r="U40" s="223"/>
      <c r="V40" s="223"/>
      <c r="W40" s="224"/>
      <c r="X40" s="223"/>
      <c r="Y40" s="223"/>
      <c r="Z40" s="223"/>
      <c r="AA40" s="223"/>
      <c r="AB40" s="223"/>
      <c r="AC40" s="223"/>
      <c r="AD40" s="223"/>
      <c r="AE40" s="223"/>
      <c r="AF40" s="223"/>
      <c r="AG40" s="223"/>
      <c r="AH40" s="223"/>
      <c r="AI40" s="224"/>
    </row>
    <row r="41" spans="1:35">
      <c r="A41" s="222"/>
      <c r="B41" s="223"/>
      <c r="C41" s="223"/>
      <c r="D41" s="223"/>
      <c r="E41" s="223"/>
      <c r="F41" s="223"/>
      <c r="G41" s="223"/>
      <c r="H41" s="223"/>
      <c r="I41" s="223"/>
      <c r="J41" s="223"/>
      <c r="K41" s="223"/>
      <c r="L41" s="223"/>
      <c r="M41" s="222"/>
      <c r="N41" s="223"/>
      <c r="O41" s="223"/>
      <c r="P41" s="223"/>
      <c r="Q41" s="223"/>
      <c r="R41" s="223"/>
      <c r="S41" s="223"/>
      <c r="T41" s="223"/>
      <c r="U41" s="223"/>
      <c r="V41" s="223"/>
      <c r="W41" s="224"/>
      <c r="X41" s="223"/>
      <c r="Y41" s="223"/>
      <c r="Z41" s="223"/>
      <c r="AA41" s="223"/>
      <c r="AB41" s="223"/>
      <c r="AC41" s="223"/>
      <c r="AD41" s="223"/>
      <c r="AE41" s="223"/>
      <c r="AF41" s="223"/>
      <c r="AG41" s="223"/>
      <c r="AH41" s="223"/>
      <c r="AI41" s="224"/>
    </row>
    <row r="42" spans="1:35">
      <c r="A42" s="222"/>
      <c r="B42" s="223"/>
      <c r="C42" s="223"/>
      <c r="D42" s="223"/>
      <c r="E42" s="223"/>
      <c r="F42" s="223"/>
      <c r="G42" s="223"/>
      <c r="H42" s="223"/>
      <c r="I42" s="223"/>
      <c r="J42" s="223"/>
      <c r="K42" s="223"/>
      <c r="L42" s="223"/>
      <c r="M42" s="222"/>
      <c r="N42" s="223"/>
      <c r="O42" s="223"/>
      <c r="P42" s="223"/>
      <c r="Q42" s="223"/>
      <c r="R42" s="223"/>
      <c r="S42" s="223"/>
      <c r="T42" s="223"/>
      <c r="U42" s="223"/>
      <c r="V42" s="223"/>
      <c r="W42" s="224"/>
      <c r="X42" s="223"/>
      <c r="Y42" s="223"/>
      <c r="Z42" s="223"/>
      <c r="AA42" s="223"/>
      <c r="AB42" s="223"/>
      <c r="AC42" s="223"/>
      <c r="AD42" s="223"/>
      <c r="AE42" s="223"/>
      <c r="AF42" s="223"/>
      <c r="AG42" s="223"/>
      <c r="AH42" s="223"/>
      <c r="AI42" s="224"/>
    </row>
    <row r="43" spans="1:35">
      <c r="A43" s="222"/>
      <c r="B43" s="223"/>
      <c r="C43" s="223"/>
      <c r="D43" s="223"/>
      <c r="E43" s="223"/>
      <c r="F43" s="223"/>
      <c r="G43" s="223"/>
      <c r="H43" s="223"/>
      <c r="I43" s="223"/>
      <c r="J43" s="223"/>
      <c r="K43" s="223"/>
      <c r="L43" s="223"/>
      <c r="M43" s="222"/>
      <c r="N43" s="223"/>
      <c r="O43" s="223"/>
      <c r="P43" s="223"/>
      <c r="Q43" s="223"/>
      <c r="R43" s="223"/>
      <c r="S43" s="223"/>
      <c r="T43" s="223"/>
      <c r="U43" s="223"/>
      <c r="V43" s="223"/>
      <c r="W43" s="224"/>
      <c r="X43" s="223"/>
      <c r="Y43" s="223"/>
      <c r="Z43" s="223"/>
      <c r="AA43" s="223"/>
      <c r="AB43" s="223"/>
      <c r="AC43" s="223"/>
      <c r="AD43" s="223"/>
      <c r="AE43" s="223"/>
      <c r="AF43" s="223"/>
      <c r="AG43" s="223"/>
      <c r="AH43" s="223"/>
      <c r="AI43" s="224"/>
    </row>
    <row r="44" spans="1:35">
      <c r="A44" s="222"/>
      <c r="B44" s="223"/>
      <c r="C44" s="223"/>
      <c r="D44" s="223"/>
      <c r="E44" s="223"/>
      <c r="F44" s="223"/>
      <c r="G44" s="223"/>
      <c r="H44" s="223"/>
      <c r="I44" s="223"/>
      <c r="J44" s="223"/>
      <c r="K44" s="223"/>
      <c r="L44" s="223"/>
      <c r="M44" s="222"/>
      <c r="N44" s="223"/>
      <c r="O44" s="223"/>
      <c r="P44" s="223"/>
      <c r="Q44" s="223"/>
      <c r="R44" s="223"/>
      <c r="S44" s="223"/>
      <c r="T44" s="223"/>
      <c r="U44" s="223"/>
      <c r="V44" s="223"/>
      <c r="W44" s="224"/>
      <c r="X44" s="223"/>
      <c r="Y44" s="223"/>
      <c r="Z44" s="223"/>
      <c r="AA44" s="223"/>
      <c r="AB44" s="223"/>
      <c r="AC44" s="223"/>
      <c r="AD44" s="223"/>
      <c r="AE44" s="223"/>
      <c r="AF44" s="223"/>
      <c r="AG44" s="223"/>
      <c r="AH44" s="223"/>
      <c r="AI44" s="224"/>
    </row>
    <row r="45" spans="1:35">
      <c r="A45" s="222"/>
      <c r="B45" s="223"/>
      <c r="C45" s="223"/>
      <c r="D45" s="223"/>
      <c r="E45" s="223"/>
      <c r="F45" s="223"/>
      <c r="G45" s="223"/>
      <c r="H45" s="223"/>
      <c r="I45" s="223"/>
      <c r="J45" s="223"/>
      <c r="K45" s="223"/>
      <c r="L45" s="223"/>
      <c r="M45" s="222"/>
      <c r="N45" s="223"/>
      <c r="O45" s="223"/>
      <c r="P45" s="223"/>
      <c r="Q45" s="223"/>
      <c r="R45" s="223"/>
      <c r="S45" s="223"/>
      <c r="T45" s="223"/>
      <c r="U45" s="223"/>
      <c r="V45" s="223"/>
      <c r="W45" s="224"/>
      <c r="X45" s="223"/>
      <c r="Y45" s="223"/>
      <c r="Z45" s="223"/>
      <c r="AA45" s="223"/>
      <c r="AB45" s="223"/>
      <c r="AC45" s="223"/>
      <c r="AD45" s="223"/>
      <c r="AE45" s="223"/>
      <c r="AF45" s="223"/>
      <c r="AG45" s="223"/>
      <c r="AH45" s="223"/>
      <c r="AI45" s="224"/>
    </row>
    <row r="46" spans="1:35">
      <c r="A46" s="222"/>
      <c r="B46" s="223"/>
      <c r="C46" s="223"/>
      <c r="D46" s="223"/>
      <c r="E46" s="223"/>
      <c r="F46" s="223"/>
      <c r="G46" s="223"/>
      <c r="H46" s="223"/>
      <c r="I46" s="223"/>
      <c r="J46" s="223"/>
      <c r="K46" s="223"/>
      <c r="L46" s="223"/>
      <c r="M46" s="222"/>
      <c r="N46" s="223"/>
      <c r="O46" s="223"/>
      <c r="P46" s="223"/>
      <c r="Q46" s="223"/>
      <c r="R46" s="223"/>
      <c r="S46" s="223"/>
      <c r="T46" s="223"/>
      <c r="U46" s="223"/>
      <c r="V46" s="223"/>
      <c r="W46" s="224"/>
      <c r="X46" s="223"/>
      <c r="Y46" s="223"/>
      <c r="Z46" s="223"/>
      <c r="AA46" s="223"/>
      <c r="AB46" s="223"/>
      <c r="AC46" s="223"/>
      <c r="AD46" s="223"/>
      <c r="AE46" s="223"/>
      <c r="AF46" s="223"/>
      <c r="AG46" s="223"/>
      <c r="AH46" s="223"/>
      <c r="AI46" s="224"/>
    </row>
    <row r="47" spans="1:35">
      <c r="A47" s="222"/>
      <c r="B47" s="223"/>
      <c r="C47" s="223"/>
      <c r="D47" s="223"/>
      <c r="E47" s="223"/>
      <c r="F47" s="223"/>
      <c r="G47" s="223"/>
      <c r="H47" s="223"/>
      <c r="I47" s="223"/>
      <c r="J47" s="223"/>
      <c r="K47" s="223"/>
      <c r="L47" s="223"/>
      <c r="M47" s="222"/>
      <c r="N47" s="223"/>
      <c r="O47" s="223"/>
      <c r="P47" s="223"/>
      <c r="Q47" s="223"/>
      <c r="R47" s="223"/>
      <c r="S47" s="223"/>
      <c r="T47" s="223"/>
      <c r="U47" s="223"/>
      <c r="V47" s="223"/>
      <c r="W47" s="224"/>
      <c r="X47" s="223"/>
      <c r="Y47" s="223"/>
      <c r="Z47" s="223"/>
      <c r="AA47" s="223"/>
      <c r="AB47" s="223"/>
      <c r="AC47" s="223"/>
      <c r="AD47" s="223"/>
      <c r="AE47" s="223"/>
      <c r="AF47" s="223"/>
      <c r="AG47" s="223"/>
      <c r="AH47" s="223"/>
      <c r="AI47" s="224"/>
    </row>
    <row r="48" spans="1:35">
      <c r="A48" s="222"/>
      <c r="B48" s="223"/>
      <c r="C48" s="223"/>
      <c r="D48" s="223"/>
      <c r="E48" s="223"/>
      <c r="F48" s="223"/>
      <c r="G48" s="223"/>
      <c r="H48" s="223"/>
      <c r="I48" s="223"/>
      <c r="J48" s="223"/>
      <c r="K48" s="223"/>
      <c r="L48" s="223"/>
      <c r="M48" s="222"/>
      <c r="N48" s="223"/>
      <c r="O48" s="223"/>
      <c r="P48" s="223"/>
      <c r="Q48" s="223"/>
      <c r="R48" s="223"/>
      <c r="S48" s="223"/>
      <c r="T48" s="223"/>
      <c r="U48" s="223"/>
      <c r="V48" s="223"/>
      <c r="W48" s="224"/>
      <c r="X48" s="223"/>
      <c r="Y48" s="223"/>
      <c r="Z48" s="223"/>
      <c r="AA48" s="223"/>
      <c r="AB48" s="223"/>
      <c r="AC48" s="223"/>
      <c r="AD48" s="223"/>
      <c r="AE48" s="223"/>
      <c r="AF48" s="223"/>
      <c r="AG48" s="223"/>
      <c r="AH48" s="223"/>
      <c r="AI48" s="224"/>
    </row>
    <row r="49" spans="1:35">
      <c r="A49" s="222"/>
      <c r="B49" s="223"/>
      <c r="C49" s="223"/>
      <c r="D49" s="223"/>
      <c r="E49" s="223"/>
      <c r="F49" s="223"/>
      <c r="G49" s="223"/>
      <c r="H49" s="223"/>
      <c r="I49" s="223"/>
      <c r="J49" s="223"/>
      <c r="K49" s="223"/>
      <c r="L49" s="223"/>
      <c r="M49" s="222"/>
      <c r="N49" s="223"/>
      <c r="O49" s="223"/>
      <c r="P49" s="223"/>
      <c r="Q49" s="223"/>
      <c r="R49" s="223"/>
      <c r="S49" s="223"/>
      <c r="T49" s="223"/>
      <c r="U49" s="223"/>
      <c r="V49" s="223"/>
      <c r="W49" s="224"/>
      <c r="X49" s="223"/>
      <c r="Y49" s="223"/>
      <c r="Z49" s="223"/>
      <c r="AA49" s="223"/>
      <c r="AB49" s="223"/>
      <c r="AC49" s="223"/>
      <c r="AD49" s="223"/>
      <c r="AE49" s="223"/>
      <c r="AF49" s="223"/>
      <c r="AG49" s="223"/>
      <c r="AH49" s="223"/>
      <c r="AI49" s="224"/>
    </row>
    <row r="50" spans="1:35">
      <c r="A50" s="222"/>
      <c r="B50" s="223"/>
      <c r="C50" s="223"/>
      <c r="D50" s="223"/>
      <c r="E50" s="223"/>
      <c r="F50" s="223"/>
      <c r="G50" s="223"/>
      <c r="H50" s="223"/>
      <c r="I50" s="223"/>
      <c r="J50" s="223"/>
      <c r="K50" s="223"/>
      <c r="L50" s="223"/>
      <c r="M50" s="222"/>
      <c r="N50" s="223"/>
      <c r="O50" s="223"/>
      <c r="P50" s="223"/>
      <c r="Q50" s="223"/>
      <c r="R50" s="223"/>
      <c r="S50" s="223"/>
      <c r="T50" s="223"/>
      <c r="U50" s="223"/>
      <c r="V50" s="223"/>
      <c r="W50" s="224"/>
      <c r="X50" s="223"/>
      <c r="Y50" s="223"/>
      <c r="Z50" s="223"/>
      <c r="AA50" s="223"/>
      <c r="AB50" s="223"/>
      <c r="AC50" s="223"/>
      <c r="AD50" s="223"/>
      <c r="AE50" s="223"/>
      <c r="AF50" s="223"/>
      <c r="AG50" s="223"/>
      <c r="AH50" s="223"/>
      <c r="AI50" s="224"/>
    </row>
    <row r="51" spans="1:35">
      <c r="A51" s="222"/>
      <c r="B51" s="223"/>
      <c r="C51" s="223"/>
      <c r="D51" s="223"/>
      <c r="E51" s="223"/>
      <c r="F51" s="223"/>
      <c r="G51" s="223"/>
      <c r="H51" s="223"/>
      <c r="I51" s="223"/>
      <c r="J51" s="223"/>
      <c r="K51" s="223"/>
      <c r="L51" s="223"/>
      <c r="M51" s="222"/>
      <c r="N51" s="223"/>
      <c r="O51" s="223"/>
      <c r="P51" s="223"/>
      <c r="Q51" s="223"/>
      <c r="R51" s="223"/>
      <c r="S51" s="223"/>
      <c r="T51" s="223"/>
      <c r="U51" s="223"/>
      <c r="V51" s="223"/>
      <c r="W51" s="224"/>
      <c r="X51" s="223"/>
      <c r="Y51" s="223"/>
      <c r="Z51" s="223"/>
      <c r="AA51" s="223"/>
      <c r="AB51" s="223"/>
      <c r="AC51" s="223"/>
      <c r="AD51" s="223"/>
      <c r="AE51" s="223"/>
      <c r="AF51" s="223"/>
      <c r="AG51" s="223"/>
      <c r="AH51" s="223"/>
      <c r="AI51" s="224"/>
    </row>
    <row r="52" spans="1:35">
      <c r="A52" s="222"/>
      <c r="B52" s="223"/>
      <c r="C52" s="223"/>
      <c r="D52" s="223"/>
      <c r="E52" s="223"/>
      <c r="F52" s="223"/>
      <c r="G52" s="223"/>
      <c r="H52" s="223"/>
      <c r="I52" s="223"/>
      <c r="J52" s="223"/>
      <c r="K52" s="223"/>
      <c r="L52" s="223"/>
      <c r="M52" s="222"/>
      <c r="N52" s="223"/>
      <c r="O52" s="223"/>
      <c r="P52" s="223"/>
      <c r="Q52" s="223"/>
      <c r="R52" s="223"/>
      <c r="S52" s="223"/>
      <c r="T52" s="223"/>
      <c r="U52" s="223"/>
      <c r="V52" s="223"/>
      <c r="W52" s="224"/>
      <c r="X52" s="223"/>
      <c r="Y52" s="223"/>
      <c r="Z52" s="223"/>
      <c r="AA52" s="223"/>
      <c r="AB52" s="223"/>
      <c r="AC52" s="223"/>
      <c r="AD52" s="223"/>
      <c r="AE52" s="223"/>
      <c r="AF52" s="223"/>
      <c r="AG52" s="223"/>
      <c r="AH52" s="223"/>
      <c r="AI52" s="224"/>
    </row>
    <row r="53" spans="1:35">
      <c r="A53" s="222"/>
      <c r="B53" s="223"/>
      <c r="C53" s="223"/>
      <c r="D53" s="223"/>
      <c r="E53" s="223"/>
      <c r="F53" s="223"/>
      <c r="G53" s="223"/>
      <c r="H53" s="223"/>
      <c r="I53" s="223"/>
      <c r="J53" s="223"/>
      <c r="K53" s="223"/>
      <c r="L53" s="223"/>
      <c r="M53" s="222"/>
      <c r="N53" s="223"/>
      <c r="O53" s="223"/>
      <c r="P53" s="223"/>
      <c r="Q53" s="223"/>
      <c r="R53" s="223"/>
      <c r="S53" s="223"/>
      <c r="T53" s="223"/>
      <c r="U53" s="223"/>
      <c r="V53" s="223"/>
      <c r="W53" s="224"/>
      <c r="X53" s="223"/>
      <c r="Y53" s="223"/>
      <c r="Z53" s="223"/>
      <c r="AA53" s="223"/>
      <c r="AB53" s="223"/>
      <c r="AC53" s="223"/>
      <c r="AD53" s="223"/>
      <c r="AE53" s="223"/>
      <c r="AF53" s="223"/>
      <c r="AG53" s="223"/>
      <c r="AH53" s="223"/>
      <c r="AI53" s="224"/>
    </row>
    <row r="54" spans="1:35">
      <c r="A54" s="222"/>
      <c r="B54" s="223"/>
      <c r="C54" s="223"/>
      <c r="D54" s="223"/>
      <c r="E54" s="223"/>
      <c r="F54" s="223"/>
      <c r="G54" s="223"/>
      <c r="H54" s="223"/>
      <c r="I54" s="223"/>
      <c r="J54" s="223"/>
      <c r="K54" s="223"/>
      <c r="L54" s="223"/>
      <c r="M54" s="222"/>
      <c r="N54" s="223"/>
      <c r="O54" s="223"/>
      <c r="P54" s="223"/>
      <c r="Q54" s="223"/>
      <c r="R54" s="223"/>
      <c r="S54" s="223"/>
      <c r="T54" s="223"/>
      <c r="U54" s="223"/>
      <c r="V54" s="223"/>
      <c r="W54" s="224"/>
      <c r="X54" s="223"/>
      <c r="Y54" s="223"/>
      <c r="Z54" s="223"/>
      <c r="AA54" s="223"/>
      <c r="AB54" s="223"/>
      <c r="AC54" s="223"/>
      <c r="AD54" s="223"/>
      <c r="AE54" s="223"/>
      <c r="AF54" s="223"/>
      <c r="AG54" s="223"/>
      <c r="AH54" s="223"/>
      <c r="AI54" s="224"/>
    </row>
    <row r="55" spans="1:35">
      <c r="A55" s="222"/>
      <c r="B55" s="223"/>
      <c r="C55" s="223"/>
      <c r="D55" s="223"/>
      <c r="E55" s="223"/>
      <c r="F55" s="223"/>
      <c r="G55" s="223"/>
      <c r="H55" s="223"/>
      <c r="I55" s="223"/>
      <c r="J55" s="223"/>
      <c r="K55" s="223"/>
      <c r="L55" s="223"/>
      <c r="M55" s="222"/>
      <c r="N55" s="223"/>
      <c r="O55" s="223"/>
      <c r="P55" s="223"/>
      <c r="Q55" s="223"/>
      <c r="R55" s="223"/>
      <c r="S55" s="223"/>
      <c r="T55" s="223"/>
      <c r="U55" s="223"/>
      <c r="V55" s="223"/>
      <c r="W55" s="224"/>
      <c r="X55" s="223"/>
      <c r="Y55" s="223"/>
      <c r="Z55" s="223"/>
      <c r="AA55" s="223"/>
      <c r="AB55" s="223"/>
      <c r="AC55" s="223"/>
      <c r="AD55" s="223"/>
      <c r="AE55" s="223"/>
      <c r="AF55" s="223"/>
      <c r="AG55" s="223"/>
      <c r="AH55" s="223"/>
      <c r="AI55" s="224"/>
    </row>
    <row r="56" spans="1:35">
      <c r="A56" s="222"/>
      <c r="B56" s="223"/>
      <c r="C56" s="223"/>
      <c r="D56" s="223"/>
      <c r="E56" s="223"/>
      <c r="F56" s="223"/>
      <c r="G56" s="223"/>
      <c r="H56" s="223"/>
      <c r="I56" s="223"/>
      <c r="J56" s="223"/>
      <c r="K56" s="223"/>
      <c r="L56" s="223"/>
      <c r="M56" s="222"/>
      <c r="N56" s="223"/>
      <c r="O56" s="223"/>
      <c r="P56" s="223"/>
      <c r="Q56" s="223"/>
      <c r="R56" s="223"/>
      <c r="S56" s="223"/>
      <c r="T56" s="223"/>
      <c r="U56" s="223"/>
      <c r="V56" s="223"/>
      <c r="W56" s="224"/>
      <c r="X56" s="223"/>
      <c r="Y56" s="223"/>
      <c r="Z56" s="223"/>
      <c r="AA56" s="223"/>
      <c r="AB56" s="223"/>
      <c r="AC56" s="223"/>
      <c r="AD56" s="223"/>
      <c r="AE56" s="223"/>
      <c r="AF56" s="223"/>
      <c r="AG56" s="223"/>
      <c r="AH56" s="223"/>
      <c r="AI56" s="224"/>
    </row>
    <row r="57" spans="1:35">
      <c r="A57" s="222"/>
      <c r="B57" s="223"/>
      <c r="C57" s="223"/>
      <c r="D57" s="223"/>
      <c r="E57" s="223"/>
      <c r="F57" s="223"/>
      <c r="G57" s="223"/>
      <c r="H57" s="223"/>
      <c r="I57" s="223"/>
      <c r="J57" s="223"/>
      <c r="K57" s="223"/>
      <c r="L57" s="223"/>
      <c r="M57" s="222"/>
      <c r="N57" s="223"/>
      <c r="O57" s="223"/>
      <c r="P57" s="223"/>
      <c r="Q57" s="223"/>
      <c r="R57" s="223"/>
      <c r="S57" s="223"/>
      <c r="T57" s="223"/>
      <c r="U57" s="223"/>
      <c r="V57" s="223"/>
      <c r="W57" s="224"/>
      <c r="X57" s="223"/>
      <c r="Y57" s="223"/>
      <c r="Z57" s="223"/>
      <c r="AA57" s="223"/>
      <c r="AB57" s="223"/>
      <c r="AC57" s="223"/>
      <c r="AD57" s="223"/>
      <c r="AE57" s="223"/>
      <c r="AF57" s="223"/>
      <c r="AG57" s="223"/>
      <c r="AH57" s="223"/>
      <c r="AI57" s="224"/>
    </row>
    <row r="58" spans="1:35">
      <c r="A58" s="222"/>
      <c r="B58" s="223"/>
      <c r="C58" s="223"/>
      <c r="D58" s="223"/>
      <c r="E58" s="223"/>
      <c r="F58" s="223"/>
      <c r="G58" s="223"/>
      <c r="H58" s="223"/>
      <c r="I58" s="223"/>
      <c r="J58" s="223"/>
      <c r="K58" s="223"/>
      <c r="L58" s="223"/>
      <c r="M58" s="222"/>
      <c r="N58" s="223"/>
      <c r="O58" s="223"/>
      <c r="P58" s="223"/>
      <c r="Q58" s="223"/>
      <c r="R58" s="223"/>
      <c r="S58" s="223"/>
      <c r="T58" s="223"/>
      <c r="U58" s="223"/>
      <c r="V58" s="223"/>
      <c r="W58" s="224"/>
      <c r="X58" s="223"/>
      <c r="Y58" s="223"/>
      <c r="Z58" s="223"/>
      <c r="AA58" s="223"/>
      <c r="AB58" s="223"/>
      <c r="AC58" s="223"/>
      <c r="AD58" s="223"/>
      <c r="AE58" s="223"/>
      <c r="AF58" s="223"/>
      <c r="AG58" s="223"/>
      <c r="AH58" s="223"/>
      <c r="AI58" s="224"/>
    </row>
    <row r="59" spans="1:35">
      <c r="A59" s="222"/>
      <c r="B59" s="223"/>
      <c r="C59" s="223"/>
      <c r="D59" s="223"/>
      <c r="E59" s="223"/>
      <c r="F59" s="223"/>
      <c r="G59" s="223"/>
      <c r="H59" s="223"/>
      <c r="I59" s="223"/>
      <c r="J59" s="223"/>
      <c r="K59" s="223"/>
      <c r="L59" s="223"/>
      <c r="M59" s="222"/>
      <c r="N59" s="223"/>
      <c r="O59" s="223"/>
      <c r="P59" s="223"/>
      <c r="Q59" s="223"/>
      <c r="R59" s="223"/>
      <c r="S59" s="223"/>
      <c r="T59" s="223"/>
      <c r="U59" s="223"/>
      <c r="V59" s="223"/>
      <c r="W59" s="224"/>
      <c r="X59" s="223"/>
      <c r="Y59" s="223"/>
      <c r="Z59" s="223"/>
      <c r="AA59" s="223"/>
      <c r="AB59" s="223"/>
      <c r="AC59" s="223"/>
      <c r="AD59" s="223"/>
      <c r="AE59" s="223"/>
      <c r="AF59" s="223"/>
      <c r="AG59" s="223"/>
      <c r="AH59" s="223"/>
      <c r="AI59" s="224"/>
    </row>
    <row r="60" spans="1:35">
      <c r="A60" s="222"/>
      <c r="B60" s="223"/>
      <c r="C60" s="223"/>
      <c r="D60" s="223"/>
      <c r="E60" s="223"/>
      <c r="F60" s="223"/>
      <c r="G60" s="223"/>
      <c r="H60" s="223"/>
      <c r="I60" s="223"/>
      <c r="J60" s="223"/>
      <c r="K60" s="223"/>
      <c r="L60" s="223"/>
      <c r="M60" s="222"/>
      <c r="N60" s="223"/>
      <c r="O60" s="223"/>
      <c r="P60" s="223"/>
      <c r="Q60" s="223"/>
      <c r="R60" s="223"/>
      <c r="S60" s="223"/>
      <c r="T60" s="223"/>
      <c r="U60" s="223"/>
      <c r="V60" s="223"/>
      <c r="W60" s="224"/>
      <c r="X60" s="223"/>
      <c r="Y60" s="223"/>
      <c r="Z60" s="223"/>
      <c r="AA60" s="223"/>
      <c r="AB60" s="223"/>
      <c r="AC60" s="223"/>
      <c r="AD60" s="223"/>
      <c r="AE60" s="223"/>
      <c r="AF60" s="223"/>
      <c r="AG60" s="223"/>
      <c r="AH60" s="223"/>
      <c r="AI60" s="224"/>
    </row>
    <row r="61" spans="1:35">
      <c r="A61" s="222"/>
      <c r="B61" s="223"/>
      <c r="C61" s="223"/>
      <c r="D61" s="223"/>
      <c r="E61" s="223"/>
      <c r="F61" s="223"/>
      <c r="G61" s="223"/>
      <c r="H61" s="223"/>
      <c r="I61" s="223"/>
      <c r="J61" s="223"/>
      <c r="K61" s="223"/>
      <c r="L61" s="223"/>
      <c r="M61" s="222"/>
      <c r="N61" s="223"/>
      <c r="O61" s="223"/>
      <c r="P61" s="223"/>
      <c r="Q61" s="223"/>
      <c r="R61" s="223"/>
      <c r="S61" s="223"/>
      <c r="T61" s="223"/>
      <c r="U61" s="223"/>
      <c r="V61" s="223"/>
      <c r="W61" s="224"/>
      <c r="X61" s="223"/>
      <c r="Y61" s="223"/>
      <c r="Z61" s="223"/>
      <c r="AA61" s="223"/>
      <c r="AB61" s="223"/>
      <c r="AC61" s="223"/>
      <c r="AD61" s="223"/>
      <c r="AE61" s="223"/>
      <c r="AF61" s="223"/>
      <c r="AG61" s="223"/>
      <c r="AH61" s="223"/>
      <c r="AI61" s="224"/>
    </row>
    <row r="62" spans="1:35">
      <c r="A62" s="225"/>
      <c r="B62" s="226"/>
      <c r="C62" s="226"/>
      <c r="D62" s="226"/>
      <c r="E62" s="226"/>
      <c r="F62" s="226"/>
      <c r="G62" s="226"/>
      <c r="H62" s="226"/>
      <c r="I62" s="226"/>
      <c r="J62" s="226"/>
      <c r="K62" s="226"/>
      <c r="L62" s="226"/>
      <c r="M62" s="225"/>
      <c r="N62" s="226"/>
      <c r="O62" s="226"/>
      <c r="P62" s="226"/>
      <c r="Q62" s="226"/>
      <c r="R62" s="226"/>
      <c r="S62" s="226"/>
      <c r="T62" s="226"/>
      <c r="U62" s="226"/>
      <c r="V62" s="226"/>
      <c r="W62" s="227"/>
      <c r="X62" s="226"/>
      <c r="Y62" s="226"/>
      <c r="Z62" s="226"/>
      <c r="AA62" s="226"/>
      <c r="AB62" s="226"/>
      <c r="AC62" s="226"/>
      <c r="AD62" s="226"/>
      <c r="AE62" s="226"/>
      <c r="AF62" s="226"/>
      <c r="AG62" s="226"/>
      <c r="AH62" s="226"/>
      <c r="AI62" s="227"/>
    </row>
  </sheetData>
  <mergeCells count="3">
    <mergeCell ref="A2:L2"/>
    <mergeCell ref="M2:W2"/>
    <mergeCell ref="X2:AI2"/>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I41"/>
  <sheetViews>
    <sheetView view="pageBreakPreview" topLeftCell="A19" zoomScaleNormal="100" zoomScaleSheetLayoutView="100" workbookViewId="0"/>
  </sheetViews>
  <sheetFormatPr defaultColWidth="2.625" defaultRowHeight="13.5"/>
  <cols>
    <col min="1" max="1" width="2.625" style="512"/>
    <col min="2" max="2" width="2.625" style="831"/>
    <col min="3" max="12" width="2.625" style="512"/>
    <col min="13" max="13" width="2.625" style="512" customWidth="1"/>
    <col min="14" max="14" width="2.625" style="512"/>
    <col min="15" max="15" width="2.625" style="512" customWidth="1"/>
    <col min="16" max="16384" width="2.625" style="512"/>
  </cols>
  <sheetData>
    <row r="1" spans="2:29">
      <c r="B1" s="513"/>
    </row>
    <row r="2" spans="2:29" ht="24.95" customHeight="1">
      <c r="B2" s="1239" t="s">
        <v>495</v>
      </c>
      <c r="C2" s="1240"/>
      <c r="D2" s="1240"/>
      <c r="E2" s="1240"/>
      <c r="F2" s="1240"/>
      <c r="G2" s="1241"/>
      <c r="H2" s="1245" t="s">
        <v>2384</v>
      </c>
      <c r="I2" s="1246"/>
      <c r="J2" s="1246"/>
      <c r="K2" s="1247"/>
      <c r="L2" s="1128" t="s">
        <v>1308</v>
      </c>
      <c r="M2" s="1129"/>
      <c r="N2" s="1129"/>
      <c r="O2" s="1130"/>
      <c r="P2" s="1239" t="s">
        <v>489</v>
      </c>
      <c r="Q2" s="1240"/>
      <c r="R2" s="1240"/>
      <c r="S2" s="1240"/>
      <c r="T2" s="1240"/>
      <c r="U2" s="1240"/>
      <c r="V2" s="1240"/>
      <c r="W2" s="1240"/>
      <c r="X2" s="1240"/>
      <c r="Y2" s="1240"/>
      <c r="Z2" s="1240"/>
      <c r="AA2" s="1240"/>
      <c r="AB2" s="1240"/>
      <c r="AC2" s="1241"/>
    </row>
    <row r="3" spans="2:29" ht="13.5" customHeight="1">
      <c r="B3" s="1242"/>
      <c r="C3" s="1243"/>
      <c r="D3" s="1243"/>
      <c r="E3" s="1243"/>
      <c r="F3" s="1243"/>
      <c r="G3" s="1244"/>
      <c r="H3" s="1170"/>
      <c r="I3" s="1171"/>
      <c r="J3" s="1171"/>
      <c r="K3" s="1248"/>
      <c r="L3" s="1128" t="s">
        <v>491</v>
      </c>
      <c r="M3" s="1129"/>
      <c r="N3" s="1129" t="s">
        <v>1826</v>
      </c>
      <c r="O3" s="1130"/>
      <c r="P3" s="1242"/>
      <c r="Q3" s="1243"/>
      <c r="R3" s="1243"/>
      <c r="S3" s="1243"/>
      <c r="T3" s="1243"/>
      <c r="U3" s="1243"/>
      <c r="V3" s="1243"/>
      <c r="W3" s="1243"/>
      <c r="X3" s="1243"/>
      <c r="Y3" s="1243"/>
      <c r="Z3" s="1243"/>
      <c r="AA3" s="1243"/>
      <c r="AB3" s="1243"/>
      <c r="AC3" s="1244"/>
    </row>
    <row r="4" spans="2:29" ht="13.5" customHeight="1">
      <c r="B4" s="1289" t="s">
        <v>2177</v>
      </c>
      <c r="C4" s="1290"/>
      <c r="D4" s="1290"/>
      <c r="E4" s="1290"/>
      <c r="F4" s="1290"/>
      <c r="G4" s="1290"/>
      <c r="H4" s="1293"/>
      <c r="I4" s="1294"/>
      <c r="J4" s="1294"/>
      <c r="K4" s="1295"/>
      <c r="L4" s="917"/>
      <c r="M4" s="918"/>
      <c r="N4" s="918"/>
      <c r="O4" s="909"/>
      <c r="P4" s="713"/>
      <c r="Q4" s="713" t="s">
        <v>2178</v>
      </c>
      <c r="R4" s="706"/>
      <c r="S4" s="759"/>
      <c r="T4" s="759"/>
      <c r="U4" s="1298"/>
      <c r="V4" s="1298"/>
      <c r="W4" s="1298"/>
      <c r="X4" s="706" t="s">
        <v>484</v>
      </c>
      <c r="Y4" s="706"/>
      <c r="Z4" s="706"/>
      <c r="AA4" s="706"/>
      <c r="AB4" s="706"/>
      <c r="AC4" s="707"/>
    </row>
    <row r="5" spans="2:29" ht="13.5" customHeight="1">
      <c r="B5" s="1249"/>
      <c r="C5" s="1250"/>
      <c r="D5" s="1250"/>
      <c r="E5" s="1250"/>
      <c r="F5" s="1250"/>
      <c r="G5" s="1250"/>
      <c r="H5" s="1254"/>
      <c r="I5" s="1255"/>
      <c r="J5" s="1255"/>
      <c r="K5" s="1256"/>
      <c r="L5" s="1229" t="s">
        <v>1248</v>
      </c>
      <c r="M5" s="1226"/>
      <c r="N5" s="1226" t="s">
        <v>1248</v>
      </c>
      <c r="O5" s="1227"/>
      <c r="P5" s="29"/>
      <c r="Q5" s="911" t="s">
        <v>1248</v>
      </c>
      <c r="R5" s="9" t="s">
        <v>2179</v>
      </c>
      <c r="S5" s="757"/>
      <c r="T5" s="757"/>
      <c r="U5" s="757"/>
      <c r="V5" s="21"/>
      <c r="W5" s="9"/>
      <c r="X5" s="9"/>
      <c r="Y5" s="9"/>
      <c r="Z5" s="9"/>
      <c r="AA5" s="9"/>
      <c r="AB5" s="9"/>
      <c r="AC5" s="10"/>
    </row>
    <row r="6" spans="2:29" ht="13.5" customHeight="1">
      <c r="B6" s="1291"/>
      <c r="C6" s="1292"/>
      <c r="D6" s="1292"/>
      <c r="E6" s="1292"/>
      <c r="F6" s="1292"/>
      <c r="G6" s="1292"/>
      <c r="H6" s="1296"/>
      <c r="I6" s="1122"/>
      <c r="J6" s="1122"/>
      <c r="K6" s="1297"/>
      <c r="L6" s="919"/>
      <c r="M6" s="920"/>
      <c r="N6" s="920"/>
      <c r="O6" s="910"/>
      <c r="P6" s="714"/>
      <c r="Q6" s="912" t="s">
        <v>1248</v>
      </c>
      <c r="R6" s="662" t="s">
        <v>2180</v>
      </c>
      <c r="S6" s="760"/>
      <c r="T6" s="760"/>
      <c r="U6" s="760"/>
      <c r="V6" s="715"/>
      <c r="W6" s="662"/>
      <c r="X6" s="662"/>
      <c r="Y6" s="662"/>
      <c r="Z6" s="662"/>
      <c r="AA6" s="662"/>
      <c r="AB6" s="662"/>
      <c r="AC6" s="708"/>
    </row>
    <row r="7" spans="2:29" ht="13.5" customHeight="1">
      <c r="B7" s="1249" t="s">
        <v>496</v>
      </c>
      <c r="C7" s="1250"/>
      <c r="D7" s="1250"/>
      <c r="E7" s="1250"/>
      <c r="F7" s="1250"/>
      <c r="G7" s="1250"/>
      <c r="H7" s="1281"/>
      <c r="I7" s="1282"/>
      <c r="J7" s="1282"/>
      <c r="K7" s="1283"/>
      <c r="L7" s="921"/>
      <c r="M7" s="922"/>
      <c r="N7" s="922"/>
      <c r="O7" s="922"/>
      <c r="P7" s="55"/>
      <c r="Q7" s="911" t="s">
        <v>1248</v>
      </c>
      <c r="R7" s="9" t="s">
        <v>505</v>
      </c>
      <c r="S7" s="14"/>
      <c r="T7" s="14"/>
      <c r="U7" s="14"/>
      <c r="V7" s="21"/>
      <c r="W7" s="9"/>
      <c r="X7" s="9"/>
      <c r="Y7" s="9"/>
      <c r="Z7" s="9"/>
      <c r="AA7" s="9"/>
      <c r="AB7" s="9"/>
      <c r="AC7" s="10"/>
    </row>
    <row r="8" spans="2:29" ht="13.5" customHeight="1">
      <c r="B8" s="1249"/>
      <c r="C8" s="1250"/>
      <c r="D8" s="1250"/>
      <c r="E8" s="1250"/>
      <c r="F8" s="1250"/>
      <c r="G8" s="1250"/>
      <c r="H8" s="1254"/>
      <c r="I8" s="1255"/>
      <c r="J8" s="1255"/>
      <c r="K8" s="1256"/>
      <c r="L8" s="1229" t="s">
        <v>1248</v>
      </c>
      <c r="M8" s="1226"/>
      <c r="N8" s="1226" t="s">
        <v>2176</v>
      </c>
      <c r="O8" s="1227"/>
      <c r="P8" s="55"/>
      <c r="Q8" s="911" t="s">
        <v>1248</v>
      </c>
      <c r="R8" s="29" t="s">
        <v>506</v>
      </c>
      <c r="S8" s="14"/>
      <c r="T8" s="14"/>
      <c r="U8" s="14"/>
      <c r="V8" s="21"/>
      <c r="W8" s="9"/>
      <c r="X8" s="9"/>
      <c r="Y8" s="9"/>
      <c r="Z8" s="9"/>
      <c r="AA8" s="9"/>
      <c r="AB8" s="9"/>
      <c r="AC8" s="10"/>
    </row>
    <row r="9" spans="2:29" ht="13.5" customHeight="1">
      <c r="B9" s="1249"/>
      <c r="C9" s="1250"/>
      <c r="D9" s="1250"/>
      <c r="E9" s="1250"/>
      <c r="F9" s="1250"/>
      <c r="G9" s="1250"/>
      <c r="H9" s="1257"/>
      <c r="I9" s="1284"/>
      <c r="J9" s="1284"/>
      <c r="K9" s="1259"/>
      <c r="L9" s="923"/>
      <c r="M9" s="922"/>
      <c r="N9" s="922"/>
      <c r="O9" s="922"/>
      <c r="P9" s="55"/>
      <c r="Q9" s="911" t="s">
        <v>1248</v>
      </c>
      <c r="R9" s="29" t="s">
        <v>509</v>
      </c>
      <c r="S9" s="14"/>
      <c r="T9" s="14"/>
      <c r="U9" s="14"/>
      <c r="V9" s="21"/>
      <c r="W9" s="9"/>
      <c r="X9" s="9"/>
      <c r="Y9" s="9"/>
      <c r="Z9" s="9"/>
      <c r="AA9" s="9"/>
      <c r="AB9" s="9"/>
      <c r="AC9" s="10"/>
    </row>
    <row r="10" spans="2:29" ht="13.5" customHeight="1">
      <c r="B10" s="1136" t="s">
        <v>497</v>
      </c>
      <c r="C10" s="1137"/>
      <c r="D10" s="1137"/>
      <c r="E10" s="1137"/>
      <c r="F10" s="1137"/>
      <c r="G10" s="1137"/>
      <c r="H10" s="1281"/>
      <c r="I10" s="1282"/>
      <c r="J10" s="1282"/>
      <c r="K10" s="1285"/>
      <c r="L10" s="944"/>
      <c r="M10" s="945"/>
      <c r="N10" s="945"/>
      <c r="O10" s="945"/>
      <c r="P10" s="561"/>
      <c r="Q10" s="943" t="s">
        <v>1248</v>
      </c>
      <c r="R10" s="569" t="s">
        <v>510</v>
      </c>
      <c r="S10" s="851"/>
      <c r="T10" s="851"/>
      <c r="U10" s="851"/>
      <c r="V10" s="563"/>
      <c r="W10" s="562"/>
      <c r="X10" s="562"/>
      <c r="Y10" s="562"/>
      <c r="Z10" s="562"/>
      <c r="AA10" s="562"/>
      <c r="AB10" s="562"/>
      <c r="AC10" s="564"/>
    </row>
    <row r="11" spans="2:29" ht="13.5" customHeight="1">
      <c r="B11" s="1249"/>
      <c r="C11" s="1250"/>
      <c r="D11" s="1250"/>
      <c r="E11" s="1250"/>
      <c r="F11" s="1250"/>
      <c r="G11" s="1250"/>
      <c r="H11" s="1254"/>
      <c r="I11" s="1255"/>
      <c r="J11" s="1255"/>
      <c r="K11" s="1256"/>
      <c r="L11" s="1229" t="s">
        <v>1248</v>
      </c>
      <c r="M11" s="1226"/>
      <c r="N11" s="1226" t="s">
        <v>1248</v>
      </c>
      <c r="O11" s="1227"/>
      <c r="P11" s="55"/>
      <c r="Q11" s="911" t="s">
        <v>1248</v>
      </c>
      <c r="R11" s="29" t="s">
        <v>506</v>
      </c>
      <c r="S11" s="14"/>
      <c r="T11" s="14"/>
      <c r="U11" s="14"/>
      <c r="V11" s="21"/>
      <c r="W11" s="9"/>
      <c r="X11" s="9"/>
      <c r="Y11" s="9"/>
      <c r="Z11" s="9"/>
      <c r="AA11" s="9"/>
      <c r="AB11" s="9"/>
      <c r="AC11" s="10"/>
    </row>
    <row r="12" spans="2:29" ht="13.5" customHeight="1">
      <c r="B12" s="1139"/>
      <c r="C12" s="1140"/>
      <c r="D12" s="1140"/>
      <c r="E12" s="1140"/>
      <c r="F12" s="1140"/>
      <c r="G12" s="1140"/>
      <c r="H12" s="1257"/>
      <c r="I12" s="1284"/>
      <c r="J12" s="1284"/>
      <c r="K12" s="1286"/>
      <c r="L12" s="923"/>
      <c r="M12" s="924"/>
      <c r="N12" s="924"/>
      <c r="O12" s="924"/>
      <c r="P12" s="56"/>
      <c r="Q12" s="936" t="s">
        <v>1248</v>
      </c>
      <c r="R12" s="570" t="s">
        <v>511</v>
      </c>
      <c r="S12" s="853"/>
      <c r="T12" s="853"/>
      <c r="U12" s="853"/>
      <c r="V12" s="571"/>
      <c r="W12" s="565"/>
      <c r="X12" s="565"/>
      <c r="Y12" s="565"/>
      <c r="Z12" s="565"/>
      <c r="AA12" s="565"/>
      <c r="AB12" s="565"/>
      <c r="AC12" s="13"/>
    </row>
    <row r="13" spans="2:29" ht="13.5" customHeight="1">
      <c r="B13" s="1249" t="s">
        <v>498</v>
      </c>
      <c r="C13" s="1250"/>
      <c r="D13" s="1250"/>
      <c r="E13" s="1250"/>
      <c r="F13" s="1250"/>
      <c r="G13" s="1250"/>
      <c r="H13" s="1281"/>
      <c r="I13" s="1282"/>
      <c r="J13" s="1282"/>
      <c r="K13" s="1285"/>
      <c r="L13" s="944"/>
      <c r="M13" s="922"/>
      <c r="N13" s="922"/>
      <c r="O13" s="922"/>
      <c r="P13" s="55"/>
      <c r="Q13" s="29"/>
      <c r="R13" s="9"/>
      <c r="S13" s="757"/>
      <c r="T13" s="757"/>
      <c r="U13" s="757"/>
      <c r="V13" s="21"/>
      <c r="W13" s="9"/>
      <c r="X13" s="9"/>
      <c r="Y13" s="9"/>
      <c r="Z13" s="9"/>
      <c r="AA13" s="9"/>
      <c r="AB13" s="9"/>
      <c r="AC13" s="10"/>
    </row>
    <row r="14" spans="2:29" ht="13.5" customHeight="1">
      <c r="B14" s="1249"/>
      <c r="C14" s="1250"/>
      <c r="D14" s="1250"/>
      <c r="E14" s="1250"/>
      <c r="F14" s="1250"/>
      <c r="G14" s="1250"/>
      <c r="H14" s="1254"/>
      <c r="I14" s="1255"/>
      <c r="J14" s="1255"/>
      <c r="K14" s="1256"/>
      <c r="L14" s="1229" t="s">
        <v>1248</v>
      </c>
      <c r="M14" s="1226"/>
      <c r="N14" s="1226" t="s">
        <v>1248</v>
      </c>
      <c r="O14" s="1227"/>
      <c r="P14" s="55"/>
      <c r="Q14" s="29"/>
      <c r="R14" s="9"/>
      <c r="S14" s="757"/>
      <c r="T14" s="757"/>
      <c r="U14" s="757"/>
      <c r="V14" s="21"/>
      <c r="W14" s="9"/>
      <c r="X14" s="9"/>
      <c r="Y14" s="9"/>
      <c r="Z14" s="9"/>
      <c r="AA14" s="9"/>
      <c r="AB14" s="9"/>
      <c r="AC14" s="10"/>
    </row>
    <row r="15" spans="2:29" ht="13.5" customHeight="1">
      <c r="B15" s="1249"/>
      <c r="C15" s="1250"/>
      <c r="D15" s="1250"/>
      <c r="E15" s="1250"/>
      <c r="F15" s="1250"/>
      <c r="G15" s="1250"/>
      <c r="H15" s="1257"/>
      <c r="I15" s="1284"/>
      <c r="J15" s="1284"/>
      <c r="K15" s="1259"/>
      <c r="L15" s="923"/>
      <c r="M15" s="922"/>
      <c r="N15" s="922"/>
      <c r="O15" s="922"/>
      <c r="P15" s="55"/>
      <c r="Q15" s="29"/>
      <c r="R15" s="9"/>
      <c r="S15" s="757"/>
      <c r="T15" s="757"/>
      <c r="U15" s="757"/>
      <c r="V15" s="21"/>
      <c r="W15" s="9"/>
      <c r="X15" s="9"/>
      <c r="Y15" s="9"/>
      <c r="Z15" s="9"/>
      <c r="AA15" s="9"/>
      <c r="AB15" s="9"/>
      <c r="AC15" s="10"/>
    </row>
    <row r="16" spans="2:29" ht="13.5" customHeight="1">
      <c r="B16" s="1136" t="s">
        <v>499</v>
      </c>
      <c r="C16" s="1137"/>
      <c r="D16" s="1137"/>
      <c r="E16" s="1137"/>
      <c r="F16" s="1137"/>
      <c r="G16" s="1137"/>
      <c r="H16" s="1281"/>
      <c r="I16" s="1282"/>
      <c r="J16" s="1282"/>
      <c r="K16" s="1285"/>
      <c r="L16" s="944"/>
      <c r="M16" s="945"/>
      <c r="N16" s="945"/>
      <c r="O16" s="945"/>
      <c r="P16" s="561"/>
      <c r="Q16" s="943" t="s">
        <v>1248</v>
      </c>
      <c r="R16" s="562" t="s">
        <v>512</v>
      </c>
      <c r="S16" s="851"/>
      <c r="T16" s="851"/>
      <c r="U16" s="851"/>
      <c r="V16" s="563"/>
      <c r="W16" s="562"/>
      <c r="X16" s="562"/>
      <c r="Y16" s="562"/>
      <c r="Z16" s="562"/>
      <c r="AA16" s="562"/>
      <c r="AB16" s="562"/>
      <c r="AC16" s="564"/>
    </row>
    <row r="17" spans="2:29" ht="13.5" customHeight="1">
      <c r="B17" s="1249"/>
      <c r="C17" s="1250"/>
      <c r="D17" s="1250"/>
      <c r="E17" s="1250"/>
      <c r="F17" s="1250"/>
      <c r="G17" s="1250"/>
      <c r="H17" s="1254"/>
      <c r="I17" s="1255"/>
      <c r="J17" s="1255"/>
      <c r="K17" s="1256"/>
      <c r="L17" s="1229" t="s">
        <v>1248</v>
      </c>
      <c r="M17" s="1226"/>
      <c r="N17" s="1226" t="s">
        <v>1248</v>
      </c>
      <c r="O17" s="1227"/>
      <c r="P17" s="55"/>
      <c r="Q17" s="911" t="s">
        <v>1248</v>
      </c>
      <c r="R17" s="9" t="s">
        <v>1331</v>
      </c>
      <c r="S17" s="14"/>
      <c r="T17" s="14"/>
      <c r="U17" s="14" t="s">
        <v>14</v>
      </c>
      <c r="V17" s="1288"/>
      <c r="W17" s="1288"/>
      <c r="X17" s="1288"/>
      <c r="Y17" s="1288"/>
      <c r="Z17" s="9" t="s">
        <v>513</v>
      </c>
      <c r="AA17" s="9"/>
      <c r="AB17" s="9"/>
      <c r="AC17" s="10"/>
    </row>
    <row r="18" spans="2:29" ht="13.5" customHeight="1">
      <c r="B18" s="1139"/>
      <c r="C18" s="1140"/>
      <c r="D18" s="1140"/>
      <c r="E18" s="1140"/>
      <c r="F18" s="1140"/>
      <c r="G18" s="1140"/>
      <c r="H18" s="1257"/>
      <c r="I18" s="1284"/>
      <c r="J18" s="1284"/>
      <c r="K18" s="1259"/>
      <c r="L18" s="923"/>
      <c r="M18" s="924"/>
      <c r="N18" s="924"/>
      <c r="O18" s="924"/>
      <c r="P18" s="56"/>
      <c r="Q18" s="570"/>
      <c r="R18" s="565"/>
      <c r="S18" s="853"/>
      <c r="T18" s="853"/>
      <c r="U18" s="853"/>
      <c r="V18" s="571"/>
      <c r="W18" s="565"/>
      <c r="X18" s="565"/>
      <c r="Y18" s="565"/>
      <c r="Z18" s="565"/>
      <c r="AA18" s="565"/>
      <c r="AB18" s="565"/>
      <c r="AC18" s="13"/>
    </row>
    <row r="19" spans="2:29" ht="13.5" customHeight="1">
      <c r="B19" s="1249" t="s">
        <v>500</v>
      </c>
      <c r="C19" s="1250"/>
      <c r="D19" s="1250"/>
      <c r="E19" s="1250"/>
      <c r="F19" s="1250"/>
      <c r="G19" s="1250"/>
      <c r="H19" s="1281"/>
      <c r="I19" s="1282"/>
      <c r="J19" s="1282"/>
      <c r="K19" s="1285"/>
      <c r="L19" s="944"/>
      <c r="M19" s="922"/>
      <c r="N19" s="922"/>
      <c r="O19" s="922"/>
      <c r="P19" s="55"/>
      <c r="Q19" s="29"/>
      <c r="R19" s="9"/>
      <c r="S19" s="14"/>
      <c r="T19" s="14"/>
      <c r="U19" s="14"/>
      <c r="V19" s="21"/>
      <c r="W19" s="9"/>
      <c r="X19" s="9"/>
      <c r="Y19" s="9"/>
      <c r="Z19" s="9"/>
      <c r="AA19" s="9"/>
      <c r="AB19" s="9"/>
      <c r="AC19" s="10"/>
    </row>
    <row r="20" spans="2:29" ht="13.5" customHeight="1">
      <c r="B20" s="1249"/>
      <c r="C20" s="1250"/>
      <c r="D20" s="1250"/>
      <c r="E20" s="1250"/>
      <c r="F20" s="1250"/>
      <c r="G20" s="1250"/>
      <c r="H20" s="1254"/>
      <c r="I20" s="1255"/>
      <c r="J20" s="1255"/>
      <c r="K20" s="1256"/>
      <c r="L20" s="1229" t="s">
        <v>1248</v>
      </c>
      <c r="M20" s="1226"/>
      <c r="N20" s="1226" t="s">
        <v>1248</v>
      </c>
      <c r="O20" s="1227"/>
      <c r="P20" s="55"/>
      <c r="Q20" s="29"/>
      <c r="R20" s="9"/>
      <c r="S20" s="14"/>
      <c r="T20" s="14"/>
      <c r="U20" s="14"/>
      <c r="V20" s="21"/>
      <c r="W20" s="9"/>
      <c r="X20" s="9"/>
      <c r="Y20" s="9"/>
      <c r="Z20" s="9"/>
      <c r="AA20" s="9"/>
      <c r="AB20" s="9"/>
      <c r="AC20" s="10"/>
    </row>
    <row r="21" spans="2:29" ht="13.5" customHeight="1">
      <c r="B21" s="1249"/>
      <c r="C21" s="1250"/>
      <c r="D21" s="1250"/>
      <c r="E21" s="1250"/>
      <c r="F21" s="1250"/>
      <c r="G21" s="1250"/>
      <c r="H21" s="1257"/>
      <c r="I21" s="1284"/>
      <c r="J21" s="1284"/>
      <c r="K21" s="1259"/>
      <c r="L21" s="923"/>
      <c r="M21" s="922"/>
      <c r="N21" s="922"/>
      <c r="O21" s="922"/>
      <c r="P21" s="55"/>
      <c r="Q21" s="29"/>
      <c r="R21" s="9"/>
      <c r="S21" s="757"/>
      <c r="T21" s="757"/>
      <c r="U21" s="757"/>
      <c r="V21" s="21"/>
      <c r="W21" s="9"/>
      <c r="X21" s="9"/>
      <c r="Y21" s="9"/>
      <c r="Z21" s="9"/>
      <c r="AA21" s="9"/>
      <c r="AB21" s="9"/>
      <c r="AC21" s="10"/>
    </row>
    <row r="22" spans="2:29" ht="13.5" customHeight="1">
      <c r="B22" s="1136" t="s">
        <v>501</v>
      </c>
      <c r="C22" s="1137"/>
      <c r="D22" s="1137"/>
      <c r="E22" s="1137"/>
      <c r="F22" s="1137"/>
      <c r="G22" s="1137"/>
      <c r="H22" s="1281"/>
      <c r="I22" s="1282"/>
      <c r="J22" s="1282"/>
      <c r="K22" s="1285"/>
      <c r="L22" s="944"/>
      <c r="M22" s="945"/>
      <c r="N22" s="945"/>
      <c r="O22" s="945"/>
      <c r="P22" s="561"/>
      <c r="Q22" s="569"/>
      <c r="R22" s="562"/>
      <c r="S22" s="748"/>
      <c r="T22" s="748"/>
      <c r="U22" s="748"/>
      <c r="V22" s="563"/>
      <c r="W22" s="562"/>
      <c r="X22" s="562"/>
      <c r="Y22" s="562"/>
      <c r="Z22" s="562"/>
      <c r="AA22" s="562"/>
      <c r="AB22" s="562"/>
      <c r="AC22" s="564"/>
    </row>
    <row r="23" spans="2:29" ht="13.5" customHeight="1">
      <c r="B23" s="1249"/>
      <c r="C23" s="1250"/>
      <c r="D23" s="1250"/>
      <c r="E23" s="1250"/>
      <c r="F23" s="1250"/>
      <c r="G23" s="1250"/>
      <c r="H23" s="1254"/>
      <c r="I23" s="1255"/>
      <c r="J23" s="1255"/>
      <c r="K23" s="1256"/>
      <c r="L23" s="1229" t="s">
        <v>1248</v>
      </c>
      <c r="M23" s="1226"/>
      <c r="N23" s="1226" t="s">
        <v>1248</v>
      </c>
      <c r="O23" s="1227"/>
      <c r="P23" s="55"/>
      <c r="Q23" s="29"/>
      <c r="R23" s="9"/>
      <c r="S23" s="757"/>
      <c r="T23" s="757"/>
      <c r="U23" s="757"/>
      <c r="V23" s="21"/>
      <c r="W23" s="9"/>
      <c r="X23" s="9"/>
      <c r="Y23" s="9"/>
      <c r="Z23" s="9"/>
      <c r="AA23" s="9"/>
      <c r="AB23" s="9"/>
      <c r="AC23" s="10"/>
    </row>
    <row r="24" spans="2:29" ht="13.5" customHeight="1">
      <c r="B24" s="1139"/>
      <c r="C24" s="1140"/>
      <c r="D24" s="1140"/>
      <c r="E24" s="1140"/>
      <c r="F24" s="1140"/>
      <c r="G24" s="1140"/>
      <c r="H24" s="1257"/>
      <c r="I24" s="1284"/>
      <c r="J24" s="1284"/>
      <c r="K24" s="1259"/>
      <c r="L24" s="923"/>
      <c r="M24" s="924"/>
      <c r="N24" s="924"/>
      <c r="O24" s="924"/>
      <c r="P24" s="56"/>
      <c r="Q24" s="570"/>
      <c r="R24" s="565"/>
      <c r="S24" s="749"/>
      <c r="T24" s="749"/>
      <c r="U24" s="749"/>
      <c r="V24" s="571"/>
      <c r="W24" s="565"/>
      <c r="X24" s="565"/>
      <c r="Y24" s="565"/>
      <c r="Z24" s="565"/>
      <c r="AA24" s="565"/>
      <c r="AB24" s="565"/>
      <c r="AC24" s="13"/>
    </row>
    <row r="25" spans="2:29" ht="13.5" customHeight="1">
      <c r="B25" s="1249" t="s">
        <v>502</v>
      </c>
      <c r="C25" s="1250"/>
      <c r="D25" s="1250"/>
      <c r="E25" s="1250"/>
      <c r="F25" s="1250"/>
      <c r="G25" s="1250"/>
      <c r="H25" s="1281"/>
      <c r="I25" s="1282"/>
      <c r="J25" s="1282"/>
      <c r="K25" s="1285"/>
      <c r="L25" s="944"/>
      <c r="M25" s="922"/>
      <c r="N25" s="922"/>
      <c r="O25" s="922"/>
      <c r="P25" s="55"/>
      <c r="Q25" s="29"/>
      <c r="R25" s="9"/>
      <c r="S25" s="757"/>
      <c r="T25" s="757"/>
      <c r="U25" s="757"/>
      <c r="V25" s="21"/>
      <c r="W25" s="9"/>
      <c r="X25" s="9"/>
      <c r="Y25" s="9"/>
      <c r="Z25" s="9"/>
      <c r="AA25" s="9"/>
      <c r="AB25" s="9"/>
      <c r="AC25" s="10"/>
    </row>
    <row r="26" spans="2:29" ht="13.5" customHeight="1">
      <c r="B26" s="1249"/>
      <c r="C26" s="1250"/>
      <c r="D26" s="1250"/>
      <c r="E26" s="1250"/>
      <c r="F26" s="1250"/>
      <c r="G26" s="1250"/>
      <c r="H26" s="1254"/>
      <c r="I26" s="1255"/>
      <c r="J26" s="1255"/>
      <c r="K26" s="1287"/>
      <c r="L26" s="1229" t="s">
        <v>1248</v>
      </c>
      <c r="M26" s="1226"/>
      <c r="N26" s="1226" t="s">
        <v>1248</v>
      </c>
      <c r="O26" s="1227"/>
      <c r="P26" s="55"/>
      <c r="Q26" s="29"/>
      <c r="R26" s="9"/>
      <c r="S26" s="757"/>
      <c r="T26" s="757"/>
      <c r="U26" s="757"/>
      <c r="V26" s="21"/>
      <c r="W26" s="9"/>
      <c r="X26" s="9"/>
      <c r="Y26" s="9"/>
      <c r="Z26" s="9"/>
      <c r="AA26" s="9"/>
      <c r="AB26" s="9"/>
      <c r="AC26" s="10"/>
    </row>
    <row r="27" spans="2:29" ht="13.5" customHeight="1">
      <c r="B27" s="1249"/>
      <c r="C27" s="1250"/>
      <c r="D27" s="1250"/>
      <c r="E27" s="1250"/>
      <c r="F27" s="1250"/>
      <c r="G27" s="1250"/>
      <c r="H27" s="1257"/>
      <c r="I27" s="1284"/>
      <c r="J27" s="1284"/>
      <c r="K27" s="1259"/>
      <c r="L27" s="923"/>
      <c r="M27" s="922"/>
      <c r="N27" s="922"/>
      <c r="O27" s="922"/>
      <c r="P27" s="55"/>
      <c r="Q27" s="29"/>
      <c r="R27" s="9"/>
      <c r="S27" s="757"/>
      <c r="T27" s="757"/>
      <c r="U27" s="757"/>
      <c r="V27" s="21"/>
      <c r="W27" s="9"/>
      <c r="X27" s="9"/>
      <c r="Y27" s="9"/>
      <c r="Z27" s="9"/>
      <c r="AA27" s="9"/>
      <c r="AB27" s="9"/>
      <c r="AC27" s="10"/>
    </row>
    <row r="28" spans="2:29" ht="13.5" customHeight="1">
      <c r="B28" s="1136" t="s">
        <v>503</v>
      </c>
      <c r="C28" s="1137"/>
      <c r="D28" s="1137"/>
      <c r="E28" s="1137"/>
      <c r="F28" s="1137"/>
      <c r="G28" s="1137"/>
      <c r="H28" s="1281"/>
      <c r="I28" s="1282"/>
      <c r="J28" s="1282"/>
      <c r="K28" s="1285"/>
      <c r="L28" s="944"/>
      <c r="M28" s="945"/>
      <c r="N28" s="945"/>
      <c r="O28" s="945"/>
      <c r="P28" s="561"/>
      <c r="Q28" s="943" t="s">
        <v>1248</v>
      </c>
      <c r="R28" s="562" t="s">
        <v>514</v>
      </c>
      <c r="S28" s="851"/>
      <c r="T28" s="851"/>
      <c r="U28" s="851"/>
      <c r="V28" s="563"/>
      <c r="W28" s="562"/>
      <c r="X28" s="562"/>
      <c r="Y28" s="562"/>
      <c r="Z28" s="562"/>
      <c r="AA28" s="562"/>
      <c r="AB28" s="562"/>
      <c r="AC28" s="564"/>
    </row>
    <row r="29" spans="2:29" ht="13.5" customHeight="1">
      <c r="B29" s="1249"/>
      <c r="C29" s="1250"/>
      <c r="D29" s="1250"/>
      <c r="E29" s="1250"/>
      <c r="F29" s="1250"/>
      <c r="G29" s="1250"/>
      <c r="H29" s="1254"/>
      <c r="I29" s="1255"/>
      <c r="J29" s="1255"/>
      <c r="K29" s="1256"/>
      <c r="L29" s="1229" t="s">
        <v>1248</v>
      </c>
      <c r="M29" s="1226"/>
      <c r="N29" s="1226" t="s">
        <v>1248</v>
      </c>
      <c r="O29" s="1227"/>
      <c r="P29" s="55"/>
      <c r="Q29" s="911" t="s">
        <v>1248</v>
      </c>
      <c r="R29" s="9" t="s">
        <v>515</v>
      </c>
      <c r="S29" s="14"/>
      <c r="T29" s="14"/>
      <c r="U29" s="14"/>
      <c r="V29" s="14"/>
      <c r="W29" s="14"/>
      <c r="X29" s="14"/>
      <c r="Y29" s="9"/>
      <c r="Z29" s="9"/>
      <c r="AA29" s="9"/>
      <c r="AB29" s="9"/>
      <c r="AC29" s="10"/>
    </row>
    <row r="30" spans="2:29" ht="13.5" customHeight="1">
      <c r="B30" s="1139"/>
      <c r="C30" s="1140"/>
      <c r="D30" s="1140"/>
      <c r="E30" s="1140"/>
      <c r="F30" s="1140"/>
      <c r="G30" s="1140"/>
      <c r="H30" s="1257"/>
      <c r="I30" s="1284"/>
      <c r="J30" s="1284"/>
      <c r="K30" s="1259"/>
      <c r="L30" s="923"/>
      <c r="M30" s="924"/>
      <c r="N30" s="924"/>
      <c r="O30" s="924"/>
      <c r="P30" s="56"/>
      <c r="Q30" s="570"/>
      <c r="R30" s="565"/>
      <c r="S30" s="749"/>
      <c r="T30" s="749"/>
      <c r="U30" s="749"/>
      <c r="V30" s="571"/>
      <c r="W30" s="565"/>
      <c r="X30" s="565"/>
      <c r="Y30" s="565"/>
      <c r="Z30" s="565"/>
      <c r="AA30" s="565"/>
      <c r="AB30" s="565"/>
      <c r="AC30" s="13"/>
    </row>
    <row r="31" spans="2:29" ht="13.5" customHeight="1">
      <c r="B31" s="1249" t="s">
        <v>462</v>
      </c>
      <c r="C31" s="1250"/>
      <c r="D31" s="1250"/>
      <c r="E31" s="1250"/>
      <c r="F31" s="1250"/>
      <c r="G31" s="1250"/>
      <c r="H31" s="1251"/>
      <c r="I31" s="1252"/>
      <c r="J31" s="1252"/>
      <c r="K31" s="1253"/>
      <c r="L31" s="946"/>
      <c r="M31" s="945"/>
      <c r="N31" s="945"/>
      <c r="O31" s="945"/>
      <c r="P31" s="1230"/>
      <c r="Q31" s="1231"/>
      <c r="R31" s="1231"/>
      <c r="S31" s="1231"/>
      <c r="T31" s="1231"/>
      <c r="U31" s="1231"/>
      <c r="V31" s="1231"/>
      <c r="W31" s="1231"/>
      <c r="X31" s="1231"/>
      <c r="Y31" s="1231"/>
      <c r="Z31" s="1231"/>
      <c r="AA31" s="1231"/>
      <c r="AB31" s="1231"/>
      <c r="AC31" s="1232"/>
    </row>
    <row r="32" spans="2:29" ht="13.5" customHeight="1">
      <c r="B32" s="1249"/>
      <c r="C32" s="1250"/>
      <c r="D32" s="1250"/>
      <c r="E32" s="1250"/>
      <c r="F32" s="1250"/>
      <c r="G32" s="1250"/>
      <c r="H32" s="1254"/>
      <c r="I32" s="1255"/>
      <c r="J32" s="1255"/>
      <c r="K32" s="1256"/>
      <c r="L32" s="1229" t="s">
        <v>1248</v>
      </c>
      <c r="M32" s="1226"/>
      <c r="N32" s="1226" t="s">
        <v>1248</v>
      </c>
      <c r="O32" s="1227"/>
      <c r="P32" s="1233"/>
      <c r="Q32" s="1234"/>
      <c r="R32" s="1234"/>
      <c r="S32" s="1234"/>
      <c r="T32" s="1234"/>
      <c r="U32" s="1234"/>
      <c r="V32" s="1234"/>
      <c r="W32" s="1234"/>
      <c r="X32" s="1234"/>
      <c r="Y32" s="1234"/>
      <c r="Z32" s="1234"/>
      <c r="AA32" s="1234"/>
      <c r="AB32" s="1234"/>
      <c r="AC32" s="1235"/>
    </row>
    <row r="33" spans="1:35" ht="13.5" customHeight="1">
      <c r="B33" s="1249"/>
      <c r="C33" s="1250"/>
      <c r="D33" s="1250"/>
      <c r="E33" s="1250"/>
      <c r="F33" s="1250"/>
      <c r="G33" s="1250"/>
      <c r="H33" s="1257"/>
      <c r="I33" s="1258"/>
      <c r="J33" s="1258"/>
      <c r="K33" s="1259"/>
      <c r="L33" s="923"/>
      <c r="M33" s="924"/>
      <c r="N33" s="924"/>
      <c r="O33" s="924"/>
      <c r="P33" s="1236"/>
      <c r="Q33" s="1237"/>
      <c r="R33" s="1237"/>
      <c r="S33" s="1237"/>
      <c r="T33" s="1237"/>
      <c r="U33" s="1237"/>
      <c r="V33" s="1237"/>
      <c r="W33" s="1237"/>
      <c r="X33" s="1237"/>
      <c r="Y33" s="1237"/>
      <c r="Z33" s="1237"/>
      <c r="AA33" s="1237"/>
      <c r="AB33" s="1237"/>
      <c r="AC33" s="1238"/>
    </row>
    <row r="34" spans="1:35" ht="13.5" customHeight="1">
      <c r="B34" s="1260" t="s">
        <v>504</v>
      </c>
      <c r="C34" s="1261"/>
      <c r="D34" s="1261"/>
      <c r="E34" s="1261"/>
      <c r="F34" s="1261"/>
      <c r="G34" s="1261"/>
      <c r="H34" s="1263"/>
      <c r="I34" s="1264"/>
      <c r="J34" s="1264"/>
      <c r="K34" s="1265"/>
      <c r="L34" s="1272"/>
      <c r="M34" s="1273"/>
      <c r="N34" s="1273"/>
      <c r="O34" s="1274"/>
      <c r="P34" s="561"/>
      <c r="Q34" s="943" t="s">
        <v>1248</v>
      </c>
      <c r="R34" s="562" t="s">
        <v>516</v>
      </c>
      <c r="S34" s="748"/>
      <c r="T34" s="748"/>
      <c r="U34" s="748"/>
      <c r="V34" s="563"/>
      <c r="W34" s="562"/>
      <c r="X34" s="562"/>
      <c r="Y34" s="562"/>
      <c r="Z34" s="562"/>
      <c r="AA34" s="562"/>
      <c r="AB34" s="562"/>
      <c r="AC34" s="564"/>
    </row>
    <row r="35" spans="1:35" ht="13.5" customHeight="1">
      <c r="B35" s="1249"/>
      <c r="C35" s="1250"/>
      <c r="D35" s="1250"/>
      <c r="E35" s="1250"/>
      <c r="F35" s="1250"/>
      <c r="G35" s="1250"/>
      <c r="H35" s="1266"/>
      <c r="I35" s="1267"/>
      <c r="J35" s="1267"/>
      <c r="K35" s="1268"/>
      <c r="L35" s="1275"/>
      <c r="M35" s="1276"/>
      <c r="N35" s="1276"/>
      <c r="O35" s="1277"/>
      <c r="P35" s="55"/>
      <c r="Q35" s="911" t="s">
        <v>1248</v>
      </c>
      <c r="R35" s="9" t="s">
        <v>517</v>
      </c>
      <c r="S35" s="757"/>
      <c r="T35" s="757"/>
      <c r="U35" s="757"/>
      <c r="V35" s="21"/>
      <c r="W35" s="9"/>
      <c r="X35" s="9"/>
      <c r="Y35" s="9"/>
      <c r="Z35" s="9"/>
      <c r="AA35" s="9"/>
      <c r="AB35" s="9"/>
      <c r="AC35" s="10"/>
    </row>
    <row r="36" spans="1:35" ht="13.5" customHeight="1">
      <c r="B36" s="1139"/>
      <c r="C36" s="1262"/>
      <c r="D36" s="1262"/>
      <c r="E36" s="1262"/>
      <c r="F36" s="1262"/>
      <c r="G36" s="1262"/>
      <c r="H36" s="1269"/>
      <c r="I36" s="1270"/>
      <c r="J36" s="1270"/>
      <c r="K36" s="1271"/>
      <c r="L36" s="1278"/>
      <c r="M36" s="1279"/>
      <c r="N36" s="1279"/>
      <c r="O36" s="1280"/>
      <c r="P36" s="56"/>
      <c r="Q36" s="936" t="s">
        <v>1248</v>
      </c>
      <c r="R36" s="565" t="s">
        <v>1333</v>
      </c>
      <c r="S36" s="749"/>
      <c r="T36" s="749"/>
      <c r="U36" s="749" t="s">
        <v>1332</v>
      </c>
      <c r="V36" s="1228"/>
      <c r="W36" s="1228"/>
      <c r="X36" s="1228"/>
      <c r="Y36" s="1228"/>
      <c r="Z36" s="1228"/>
      <c r="AA36" s="565" t="s">
        <v>518</v>
      </c>
      <c r="AB36" s="565"/>
      <c r="AC36" s="13"/>
    </row>
    <row r="37" spans="1:35">
      <c r="Q37" s="9"/>
      <c r="R37" s="9"/>
      <c r="S37" s="9"/>
      <c r="T37" s="9"/>
    </row>
    <row r="38" spans="1:35" s="637" customFormat="1" ht="13.5" customHeight="1">
      <c r="A38" s="517"/>
      <c r="B38" s="135" t="s">
        <v>2214</v>
      </c>
      <c r="C38" s="135" t="s">
        <v>873</v>
      </c>
      <c r="D38" s="135"/>
      <c r="E38" s="135"/>
      <c r="F38" s="135"/>
      <c r="G38" s="135"/>
      <c r="H38" s="135"/>
      <c r="I38" s="135"/>
      <c r="J38" s="135"/>
      <c r="K38" s="135"/>
      <c r="L38" s="135"/>
      <c r="M38" s="135"/>
      <c r="N38" s="135"/>
      <c r="O38" s="135"/>
      <c r="P38" s="135"/>
      <c r="Q38" s="135"/>
      <c r="R38" s="135"/>
      <c r="S38" s="1225"/>
      <c r="T38" s="1225"/>
      <c r="U38" s="135" t="s">
        <v>874</v>
      </c>
      <c r="V38" s="135"/>
      <c r="W38" s="135"/>
      <c r="X38" s="135"/>
      <c r="Y38" s="135"/>
      <c r="Z38" s="135"/>
      <c r="AA38" s="517"/>
      <c r="AB38" s="517"/>
      <c r="AC38" s="517"/>
      <c r="AD38" s="517"/>
      <c r="AE38" s="517"/>
      <c r="AF38" s="517"/>
      <c r="AG38" s="517"/>
      <c r="AH38" s="517"/>
    </row>
    <row r="39" spans="1:35" s="637" customFormat="1" ht="13.5" customHeight="1">
      <c r="A39" s="517" t="s">
        <v>343</v>
      </c>
      <c r="B39" s="517" t="s">
        <v>2214</v>
      </c>
      <c r="C39" s="512" t="s">
        <v>872</v>
      </c>
      <c r="D39" s="517"/>
      <c r="E39" s="517"/>
      <c r="F39" s="517"/>
      <c r="G39" s="517"/>
      <c r="H39" s="517"/>
      <c r="I39" s="517"/>
      <c r="J39" s="517"/>
      <c r="K39" s="517"/>
      <c r="L39" s="830" t="s">
        <v>875</v>
      </c>
      <c r="M39" s="830"/>
      <c r="N39" s="830"/>
      <c r="O39" s="830"/>
      <c r="P39" s="830"/>
      <c r="Q39" s="830"/>
      <c r="R39" s="830"/>
      <c r="S39" s="830"/>
      <c r="Y39" s="911" t="s">
        <v>1248</v>
      </c>
      <c r="Z39" s="517" t="s">
        <v>491</v>
      </c>
      <c r="AA39" s="317"/>
      <c r="AB39" s="911" t="s">
        <v>1248</v>
      </c>
      <c r="AC39" s="517" t="s">
        <v>492</v>
      </c>
      <c r="AD39" s="512"/>
      <c r="AE39" s="512"/>
      <c r="AF39" s="512"/>
      <c r="AG39" s="512"/>
      <c r="AH39" s="512"/>
      <c r="AI39" s="512"/>
    </row>
    <row r="40" spans="1:35" s="637" customFormat="1" ht="13.5" customHeight="1">
      <c r="A40" s="512"/>
      <c r="B40" s="512"/>
      <c r="C40" s="512"/>
      <c r="D40" s="512"/>
      <c r="E40" s="512"/>
      <c r="F40" s="512"/>
      <c r="G40" s="512"/>
      <c r="H40" s="512"/>
      <c r="I40" s="512"/>
      <c r="J40" s="512"/>
      <c r="K40" s="512"/>
      <c r="L40" s="830" t="s">
        <v>2385</v>
      </c>
      <c r="M40" s="830"/>
      <c r="N40" s="830"/>
      <c r="O40" s="830"/>
      <c r="P40" s="830"/>
      <c r="Q40" s="830"/>
      <c r="R40" s="830"/>
      <c r="S40" s="830"/>
      <c r="Y40" s="911" t="s">
        <v>1248</v>
      </c>
      <c r="Z40" s="517" t="s">
        <v>491</v>
      </c>
      <c r="AA40" s="317"/>
      <c r="AB40" s="911" t="s">
        <v>1248</v>
      </c>
      <c r="AC40" s="517" t="s">
        <v>492</v>
      </c>
      <c r="AD40" s="512"/>
      <c r="AE40" s="512"/>
      <c r="AF40" s="512"/>
      <c r="AG40" s="512"/>
      <c r="AH40" s="512"/>
      <c r="AI40" s="512"/>
    </row>
    <row r="41" spans="1:35" s="637" customFormat="1" ht="13.5" customHeight="1">
      <c r="A41" s="513"/>
      <c r="B41" s="512"/>
      <c r="C41" s="512"/>
      <c r="D41" s="512"/>
      <c r="E41" s="512"/>
      <c r="F41" s="512"/>
      <c r="G41" s="512"/>
      <c r="H41" s="512"/>
      <c r="I41" s="512"/>
      <c r="J41" s="512"/>
      <c r="K41" s="512"/>
      <c r="L41" s="517" t="s">
        <v>2386</v>
      </c>
      <c r="M41" s="517"/>
      <c r="N41" s="517"/>
      <c r="O41" s="517"/>
      <c r="P41" s="517"/>
      <c r="Q41" s="517"/>
      <c r="R41" s="517"/>
      <c r="S41" s="517"/>
      <c r="Y41" s="911" t="s">
        <v>1248</v>
      </c>
      <c r="Z41" s="517" t="s">
        <v>491</v>
      </c>
      <c r="AA41" s="317"/>
      <c r="AB41" s="911" t="s">
        <v>1248</v>
      </c>
      <c r="AC41" s="517" t="s">
        <v>492</v>
      </c>
      <c r="AD41" s="512"/>
      <c r="AE41" s="517"/>
      <c r="AF41" s="517"/>
      <c r="AG41" s="512"/>
      <c r="AH41" s="512"/>
      <c r="AI41" s="512"/>
    </row>
  </sheetData>
  <mergeCells count="54">
    <mergeCell ref="B4:G6"/>
    <mergeCell ref="H4:K6"/>
    <mergeCell ref="U4:W4"/>
    <mergeCell ref="L5:M5"/>
    <mergeCell ref="N5:O5"/>
    <mergeCell ref="L8:M8"/>
    <mergeCell ref="N8:O8"/>
    <mergeCell ref="L11:M11"/>
    <mergeCell ref="N11:O11"/>
    <mergeCell ref="L14:M14"/>
    <mergeCell ref="N14:O14"/>
    <mergeCell ref="N23:O23"/>
    <mergeCell ref="L17:M17"/>
    <mergeCell ref="N17:O17"/>
    <mergeCell ref="L26:M26"/>
    <mergeCell ref="N26:O26"/>
    <mergeCell ref="V17:Y17"/>
    <mergeCell ref="B19:G21"/>
    <mergeCell ref="H19:K21"/>
    <mergeCell ref="L20:M20"/>
    <mergeCell ref="N20:O20"/>
    <mergeCell ref="B28:G30"/>
    <mergeCell ref="H28:K30"/>
    <mergeCell ref="B16:G18"/>
    <mergeCell ref="H16:K18"/>
    <mergeCell ref="L23:M23"/>
    <mergeCell ref="B22:G24"/>
    <mergeCell ref="H22:K24"/>
    <mergeCell ref="B25:G27"/>
    <mergeCell ref="H25:K27"/>
    <mergeCell ref="B7:G9"/>
    <mergeCell ref="H7:K9"/>
    <mergeCell ref="B10:G12"/>
    <mergeCell ref="H10:K12"/>
    <mergeCell ref="B13:G15"/>
    <mergeCell ref="H13:K15"/>
    <mergeCell ref="B31:G33"/>
    <mergeCell ref="H31:K33"/>
    <mergeCell ref="B34:G36"/>
    <mergeCell ref="H34:K36"/>
    <mergeCell ref="L34:O36"/>
    <mergeCell ref="L32:M32"/>
    <mergeCell ref="B2:G3"/>
    <mergeCell ref="H2:K3"/>
    <mergeCell ref="P2:AC3"/>
    <mergeCell ref="L2:O2"/>
    <mergeCell ref="L3:M3"/>
    <mergeCell ref="N3:O3"/>
    <mergeCell ref="S38:T38"/>
    <mergeCell ref="N32:O32"/>
    <mergeCell ref="V36:Z36"/>
    <mergeCell ref="L29:M29"/>
    <mergeCell ref="N29:O29"/>
    <mergeCell ref="P31:AC33"/>
  </mergeCells>
  <phoneticPr fontId="5"/>
  <dataValidations count="1">
    <dataValidation type="list" allowBlank="1" showInputMessage="1" showErrorMessage="1" sqref="Q34:Q36 Q28:Q29 Q16:Q17 L26 L23 L20 L17 L14 L11 N8 L8 L29 N11 N14 N17 N20 N23 N26 N29 N32 L32 AB39:AB41 Y39:Y41 Q5:Q12 N5 L5">
      <formula1>"□,☑"</formula1>
    </dataValidation>
  </dataValidations>
  <printOptions horizontalCentered="1" verticalCentered="1"/>
  <pageMargins left="0.78740157480314965" right="0.78740157480314965" top="0.86614173228346458" bottom="1.2598425196850394" header="0.51181102362204722" footer="0.51181102362204722"/>
  <pageSetup paperSize="9" orientation="portrait" r:id="rId1"/>
  <headerFooter alignWithMargins="0">
    <oddFooter>&amp;C&amp;A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A63"/>
  <sheetViews>
    <sheetView showZeros="0" view="pageBreakPreview" zoomScaleNormal="100" zoomScaleSheetLayoutView="100" workbookViewId="0"/>
  </sheetViews>
  <sheetFormatPr defaultColWidth="2.625" defaultRowHeight="13.5"/>
  <cols>
    <col min="1" max="16384" width="2.625" style="512"/>
  </cols>
  <sheetData>
    <row r="1" spans="1:32" ht="18.75">
      <c r="A1" s="3" t="s">
        <v>539</v>
      </c>
      <c r="B1" s="340"/>
      <c r="C1" s="340"/>
      <c r="D1" s="340"/>
      <c r="E1" s="340"/>
      <c r="F1" s="340"/>
      <c r="G1" s="340"/>
      <c r="H1" s="340"/>
      <c r="I1" s="340"/>
      <c r="J1" s="340"/>
      <c r="K1" s="340"/>
      <c r="L1" s="340"/>
      <c r="M1" s="19"/>
      <c r="O1" s="19"/>
      <c r="P1" s="19"/>
      <c r="Q1" s="19"/>
      <c r="X1" s="19"/>
      <c r="Y1" s="19"/>
      <c r="Z1" s="340"/>
      <c r="AA1" s="340"/>
      <c r="AB1" s="340"/>
      <c r="AC1" s="340"/>
      <c r="AD1" s="340"/>
    </row>
    <row r="2" spans="1:32" ht="14.25">
      <c r="A2" s="515" t="s">
        <v>540</v>
      </c>
      <c r="B2" s="19"/>
      <c r="C2" s="19"/>
      <c r="D2" s="19"/>
      <c r="E2" s="19"/>
      <c r="F2" s="19"/>
      <c r="G2" s="19"/>
      <c r="H2" s="19"/>
      <c r="I2" s="19"/>
      <c r="J2" s="19"/>
    </row>
    <row r="3" spans="1:32" ht="14.25">
      <c r="A3" s="518" t="s">
        <v>541</v>
      </c>
      <c r="B3" s="19"/>
      <c r="C3" s="19"/>
      <c r="D3" s="19"/>
      <c r="E3" s="19"/>
      <c r="F3" s="19"/>
      <c r="G3" s="19"/>
      <c r="H3" s="19"/>
      <c r="I3" s="19"/>
      <c r="J3" s="19"/>
      <c r="K3" s="353"/>
      <c r="L3" s="19"/>
      <c r="M3" s="19"/>
      <c r="N3" s="763" t="s">
        <v>1276</v>
      </c>
      <c r="P3" s="1122"/>
      <c r="Q3" s="1122"/>
      <c r="R3" s="763" t="s">
        <v>419</v>
      </c>
      <c r="S3" s="1299"/>
      <c r="T3" s="1299"/>
      <c r="U3" s="763" t="s">
        <v>420</v>
      </c>
      <c r="V3" s="763" t="s">
        <v>1300</v>
      </c>
      <c r="W3" s="34"/>
      <c r="Z3" s="148" t="s">
        <v>1378</v>
      </c>
    </row>
    <row r="4" spans="1:32" ht="13.5" customHeight="1">
      <c r="A4" s="1088" t="s">
        <v>542</v>
      </c>
      <c r="B4" s="1379"/>
      <c r="C4" s="1379"/>
      <c r="D4" s="1379"/>
      <c r="E4" s="1379"/>
      <c r="F4" s="1380"/>
      <c r="G4" s="1245" t="s">
        <v>543</v>
      </c>
      <c r="H4" s="1246"/>
      <c r="I4" s="1246"/>
      <c r="J4" s="1247"/>
      <c r="K4" s="1246" t="s">
        <v>544</v>
      </c>
      <c r="L4" s="1246"/>
      <c r="M4" s="1246"/>
      <c r="N4" s="1246"/>
      <c r="O4" s="1246"/>
      <c r="P4" s="1246"/>
      <c r="Q4" s="1246"/>
      <c r="R4" s="1246"/>
      <c r="S4" s="1246"/>
      <c r="T4" s="1246"/>
      <c r="U4" s="1246"/>
      <c r="V4" s="1246"/>
      <c r="W4" s="1245" t="s">
        <v>547</v>
      </c>
      <c r="X4" s="1246"/>
      <c r="Y4" s="1246"/>
      <c r="Z4" s="1247"/>
      <c r="AA4" s="1359" t="s">
        <v>489</v>
      </c>
      <c r="AB4" s="1359"/>
      <c r="AC4" s="1359"/>
      <c r="AD4" s="1359"/>
      <c r="AE4" s="1359"/>
      <c r="AF4" s="1360"/>
    </row>
    <row r="5" spans="1:32" ht="13.5" customHeight="1">
      <c r="A5" s="1381"/>
      <c r="B5" s="1379"/>
      <c r="C5" s="1379"/>
      <c r="D5" s="1379"/>
      <c r="E5" s="1379"/>
      <c r="F5" s="1380"/>
      <c r="G5" s="1170"/>
      <c r="H5" s="1171"/>
      <c r="I5" s="1171"/>
      <c r="J5" s="1191"/>
      <c r="K5" s="1326" t="s">
        <v>545</v>
      </c>
      <c r="L5" s="1326"/>
      <c r="M5" s="1326"/>
      <c r="N5" s="1326"/>
      <c r="O5" s="1326"/>
      <c r="P5" s="1326"/>
      <c r="Q5" s="1246" t="s">
        <v>546</v>
      </c>
      <c r="R5" s="1246"/>
      <c r="S5" s="1246"/>
      <c r="T5" s="1246"/>
      <c r="U5" s="1246"/>
      <c r="V5" s="1247"/>
      <c r="W5" s="1170"/>
      <c r="X5" s="1171"/>
      <c r="Y5" s="1171"/>
      <c r="Z5" s="1191"/>
      <c r="AA5" s="1226"/>
      <c r="AB5" s="1226"/>
      <c r="AC5" s="1226"/>
      <c r="AD5" s="1226"/>
      <c r="AE5" s="1226"/>
      <c r="AF5" s="1227"/>
    </row>
    <row r="6" spans="1:32" ht="13.5" customHeight="1">
      <c r="A6" s="1381"/>
      <c r="B6" s="1379"/>
      <c r="C6" s="1379"/>
      <c r="D6" s="1379"/>
      <c r="E6" s="1379"/>
      <c r="F6" s="1380"/>
      <c r="G6" s="1170"/>
      <c r="H6" s="1171"/>
      <c r="I6" s="1171"/>
      <c r="J6" s="1191"/>
      <c r="K6" s="1326" t="s">
        <v>548</v>
      </c>
      <c r="L6" s="1326"/>
      <c r="M6" s="1326"/>
      <c r="N6" s="1373" t="s">
        <v>549</v>
      </c>
      <c r="O6" s="1373"/>
      <c r="P6" s="1373"/>
      <c r="Q6" s="1366"/>
      <c r="R6" s="1366"/>
      <c r="S6" s="1366"/>
      <c r="T6" s="1366"/>
      <c r="U6" s="1366"/>
      <c r="V6" s="1244"/>
      <c r="W6" s="1170"/>
      <c r="X6" s="1171"/>
      <c r="Y6" s="1171"/>
      <c r="Z6" s="1191"/>
      <c r="AA6" s="1226"/>
      <c r="AB6" s="1226"/>
      <c r="AC6" s="1226"/>
      <c r="AD6" s="1226"/>
      <c r="AE6" s="1226"/>
      <c r="AF6" s="1227"/>
    </row>
    <row r="7" spans="1:32" ht="13.5" customHeight="1">
      <c r="A7" s="1381"/>
      <c r="B7" s="1379"/>
      <c r="C7" s="1379"/>
      <c r="D7" s="1379"/>
      <c r="E7" s="1379"/>
      <c r="F7" s="1380"/>
      <c r="G7" s="1328" t="s">
        <v>482</v>
      </c>
      <c r="H7" s="1329"/>
      <c r="I7" s="1329"/>
      <c r="J7" s="1330"/>
      <c r="K7" s="1382" t="s">
        <v>483</v>
      </c>
      <c r="L7" s="1383"/>
      <c r="M7" s="1384"/>
      <c r="N7" s="1385" t="s">
        <v>483</v>
      </c>
      <c r="O7" s="1383"/>
      <c r="P7" s="1384"/>
      <c r="Q7" s="1367" t="s">
        <v>482</v>
      </c>
      <c r="R7" s="1368"/>
      <c r="S7" s="1369"/>
      <c r="T7" s="1370" t="s">
        <v>550</v>
      </c>
      <c r="U7" s="1371"/>
      <c r="V7" s="1372"/>
      <c r="W7" s="1328" t="s">
        <v>482</v>
      </c>
      <c r="X7" s="1329"/>
      <c r="Y7" s="1329"/>
      <c r="Z7" s="1330"/>
      <c r="AA7" s="1361"/>
      <c r="AB7" s="1361"/>
      <c r="AC7" s="1361"/>
      <c r="AD7" s="1361"/>
      <c r="AE7" s="1361"/>
      <c r="AF7" s="1362"/>
    </row>
    <row r="8" spans="1:32" ht="13.5" customHeight="1">
      <c r="A8" s="1088" t="s">
        <v>551</v>
      </c>
      <c r="B8" s="1303"/>
      <c r="C8" s="1303"/>
      <c r="D8" s="1303"/>
      <c r="E8" s="1303"/>
      <c r="F8" s="1089"/>
      <c r="G8" s="1312"/>
      <c r="H8" s="1313"/>
      <c r="I8" s="1313"/>
      <c r="J8" s="1318"/>
      <c r="K8" s="1312"/>
      <c r="L8" s="1313"/>
      <c r="M8" s="1304"/>
      <c r="N8" s="1312"/>
      <c r="O8" s="1313"/>
      <c r="P8" s="1304"/>
      <c r="Q8" s="1332"/>
      <c r="R8" s="1332"/>
      <c r="S8" s="1332"/>
      <c r="T8" s="1363"/>
      <c r="U8" s="1364"/>
      <c r="V8" s="1365"/>
      <c r="W8" s="1300">
        <f>SUM(K8,N8,T8)</f>
        <v>0</v>
      </c>
      <c r="X8" s="1301"/>
      <c r="Y8" s="1301"/>
      <c r="Z8" s="1302"/>
      <c r="AA8" s="926" t="s">
        <v>1248</v>
      </c>
      <c r="AB8" s="32" t="s">
        <v>587</v>
      </c>
      <c r="AC8" s="32"/>
      <c r="AD8" s="32"/>
      <c r="AE8" s="32"/>
      <c r="AF8" s="171"/>
    </row>
    <row r="9" spans="1:32" ht="13.5" customHeight="1">
      <c r="A9" s="1088"/>
      <c r="B9" s="1303"/>
      <c r="C9" s="1303"/>
      <c r="D9" s="1303"/>
      <c r="E9" s="1303"/>
      <c r="F9" s="1089"/>
      <c r="G9" s="1314"/>
      <c r="H9" s="1315"/>
      <c r="I9" s="1315"/>
      <c r="J9" s="1319"/>
      <c r="K9" s="1314"/>
      <c r="L9" s="1315"/>
      <c r="M9" s="1305"/>
      <c r="N9" s="1314"/>
      <c r="O9" s="1315"/>
      <c r="P9" s="1305"/>
      <c r="Q9" s="1332"/>
      <c r="R9" s="1332"/>
      <c r="S9" s="1332"/>
      <c r="T9" s="1363"/>
      <c r="U9" s="1364"/>
      <c r="V9" s="1365"/>
      <c r="W9" s="1300"/>
      <c r="X9" s="1301"/>
      <c r="Y9" s="1301"/>
      <c r="Z9" s="1302"/>
      <c r="AA9" s="927" t="s">
        <v>1248</v>
      </c>
      <c r="AB9" s="33" t="s">
        <v>588</v>
      </c>
      <c r="AC9" s="33"/>
      <c r="AD9" s="33"/>
      <c r="AE9" s="33"/>
      <c r="AF9" s="172"/>
    </row>
    <row r="10" spans="1:32" ht="13.5" customHeight="1">
      <c r="A10" s="1088" t="s">
        <v>552</v>
      </c>
      <c r="B10" s="1303"/>
      <c r="C10" s="1303"/>
      <c r="D10" s="1303"/>
      <c r="E10" s="1303"/>
      <c r="F10" s="1089"/>
      <c r="G10" s="1312"/>
      <c r="H10" s="1313"/>
      <c r="I10" s="1313"/>
      <c r="J10" s="1318"/>
      <c r="K10" s="1312"/>
      <c r="L10" s="1313"/>
      <c r="M10" s="1304"/>
      <c r="N10" s="1312"/>
      <c r="O10" s="1313"/>
      <c r="P10" s="1304"/>
      <c r="Q10" s="1313"/>
      <c r="R10" s="1313"/>
      <c r="S10" s="1313"/>
      <c r="T10" s="1353"/>
      <c r="U10" s="1354"/>
      <c r="V10" s="1355"/>
      <c r="W10" s="1300">
        <f>SUM(K10,N10,T10)</f>
        <v>0</v>
      </c>
      <c r="X10" s="1301"/>
      <c r="Y10" s="1301"/>
      <c r="Z10" s="1302"/>
      <c r="AA10" s="9" t="s">
        <v>590</v>
      </c>
      <c r="AC10" s="9"/>
      <c r="AD10" s="9"/>
      <c r="AE10" s="9"/>
      <c r="AF10" s="10"/>
    </row>
    <row r="11" spans="1:32" ht="13.5" customHeight="1">
      <c r="A11" s="1088"/>
      <c r="B11" s="1303"/>
      <c r="C11" s="1303"/>
      <c r="D11" s="1303"/>
      <c r="E11" s="1303"/>
      <c r="F11" s="1089"/>
      <c r="G11" s="1314"/>
      <c r="H11" s="1315"/>
      <c r="I11" s="1315"/>
      <c r="J11" s="1319"/>
      <c r="K11" s="1314"/>
      <c r="L11" s="1315"/>
      <c r="M11" s="1305"/>
      <c r="N11" s="1314"/>
      <c r="O11" s="1315"/>
      <c r="P11" s="1305"/>
      <c r="Q11" s="1315"/>
      <c r="R11" s="1315"/>
      <c r="S11" s="1315"/>
      <c r="T11" s="1356"/>
      <c r="U11" s="1357"/>
      <c r="V11" s="1358"/>
      <c r="W11" s="1300"/>
      <c r="X11" s="1301"/>
      <c r="Y11" s="1301"/>
      <c r="Z11" s="1302"/>
      <c r="AA11" s="12"/>
      <c r="AB11" s="12"/>
      <c r="AC11" s="1258"/>
      <c r="AD11" s="1258"/>
      <c r="AE11" s="1258"/>
      <c r="AF11" s="13" t="s">
        <v>483</v>
      </c>
    </row>
    <row r="12" spans="1:32" ht="13.5" customHeight="1">
      <c r="A12" s="1088" t="s">
        <v>1026</v>
      </c>
      <c r="B12" s="1303"/>
      <c r="C12" s="1303"/>
      <c r="D12" s="1303"/>
      <c r="E12" s="1303"/>
      <c r="F12" s="1089"/>
      <c r="G12" s="1331"/>
      <c r="H12" s="1332"/>
      <c r="I12" s="1332"/>
      <c r="J12" s="1333"/>
      <c r="K12" s="1327"/>
      <c r="L12" s="1313"/>
      <c r="M12" s="1304"/>
      <c r="N12" s="1312"/>
      <c r="O12" s="1313"/>
      <c r="P12" s="1304"/>
      <c r="Q12" s="1332"/>
      <c r="R12" s="1332"/>
      <c r="S12" s="1332"/>
      <c r="T12" s="1363"/>
      <c r="U12" s="1364"/>
      <c r="V12" s="1365"/>
      <c r="W12" s="1300">
        <f>SUM(K12,N12,T12)</f>
        <v>0</v>
      </c>
      <c r="X12" s="1301"/>
      <c r="Y12" s="1301"/>
      <c r="Z12" s="1302"/>
      <c r="AA12" s="5" t="s">
        <v>695</v>
      </c>
      <c r="AB12" s="6"/>
      <c r="AC12" s="6"/>
      <c r="AD12" s="6"/>
      <c r="AE12" s="6"/>
      <c r="AF12" s="7"/>
    </row>
    <row r="13" spans="1:32" ht="13.5" customHeight="1">
      <c r="A13" s="1088"/>
      <c r="B13" s="1303"/>
      <c r="C13" s="1303"/>
      <c r="D13" s="1303"/>
      <c r="E13" s="1303"/>
      <c r="F13" s="1089"/>
      <c r="G13" s="1331"/>
      <c r="H13" s="1332"/>
      <c r="I13" s="1332"/>
      <c r="J13" s="1333"/>
      <c r="K13" s="1314"/>
      <c r="L13" s="1315"/>
      <c r="M13" s="1305"/>
      <c r="N13" s="1314"/>
      <c r="O13" s="1315"/>
      <c r="P13" s="1305"/>
      <c r="Q13" s="1332"/>
      <c r="R13" s="1332"/>
      <c r="S13" s="1332"/>
      <c r="T13" s="1363"/>
      <c r="U13" s="1364"/>
      <c r="V13" s="1365"/>
      <c r="W13" s="1300"/>
      <c r="X13" s="1301"/>
      <c r="Y13" s="1301"/>
      <c r="Z13" s="1302"/>
      <c r="AA13" s="11"/>
      <c r="AB13" s="12"/>
      <c r="AC13" s="1258"/>
      <c r="AD13" s="1258"/>
      <c r="AE13" s="1258"/>
      <c r="AF13" s="13" t="s">
        <v>483</v>
      </c>
    </row>
    <row r="14" spans="1:32" ht="13.5" customHeight="1">
      <c r="A14" s="1088" t="s">
        <v>66</v>
      </c>
      <c r="B14" s="1303"/>
      <c r="C14" s="1303"/>
      <c r="D14" s="1303"/>
      <c r="E14" s="1303"/>
      <c r="F14" s="1089"/>
      <c r="G14" s="1312"/>
      <c r="H14" s="1313"/>
      <c r="I14" s="1313"/>
      <c r="J14" s="1318"/>
      <c r="K14" s="1312"/>
      <c r="L14" s="1313"/>
      <c r="M14" s="1304"/>
      <c r="N14" s="1312"/>
      <c r="O14" s="1313"/>
      <c r="P14" s="1304"/>
      <c r="Q14" s="1313"/>
      <c r="R14" s="1313"/>
      <c r="S14" s="1313"/>
      <c r="T14" s="1353"/>
      <c r="U14" s="1354"/>
      <c r="V14" s="1355"/>
      <c r="W14" s="1300">
        <f>SUM(K14,N14,T14)</f>
        <v>0</v>
      </c>
      <c r="X14" s="1301"/>
      <c r="Y14" s="1301"/>
      <c r="Z14" s="1302"/>
      <c r="AA14" s="170"/>
      <c r="AB14" s="32"/>
      <c r="AC14" s="188"/>
      <c r="AD14" s="188"/>
      <c r="AE14" s="188"/>
      <c r="AF14" s="171"/>
    </row>
    <row r="15" spans="1:32" ht="13.5" customHeight="1">
      <c r="A15" s="1088"/>
      <c r="B15" s="1303"/>
      <c r="C15" s="1303"/>
      <c r="D15" s="1303"/>
      <c r="E15" s="1303"/>
      <c r="F15" s="1089"/>
      <c r="G15" s="1314"/>
      <c r="H15" s="1315"/>
      <c r="I15" s="1315"/>
      <c r="J15" s="1319"/>
      <c r="K15" s="1314"/>
      <c r="L15" s="1315"/>
      <c r="M15" s="1305"/>
      <c r="N15" s="1314"/>
      <c r="O15" s="1315"/>
      <c r="P15" s="1305"/>
      <c r="Q15" s="1315"/>
      <c r="R15" s="1315"/>
      <c r="S15" s="1315"/>
      <c r="T15" s="1356"/>
      <c r="U15" s="1357"/>
      <c r="V15" s="1358"/>
      <c r="W15" s="1300"/>
      <c r="X15" s="1301"/>
      <c r="Y15" s="1301"/>
      <c r="Z15" s="1302"/>
      <c r="AA15" s="56"/>
      <c r="AB15" s="33"/>
      <c r="AC15" s="189"/>
      <c r="AD15" s="189"/>
      <c r="AE15" s="189"/>
      <c r="AF15" s="172"/>
    </row>
    <row r="16" spans="1:32" ht="13.5" customHeight="1">
      <c r="A16" s="1088" t="s">
        <v>553</v>
      </c>
      <c r="B16" s="1303"/>
      <c r="C16" s="1303"/>
      <c r="D16" s="1303"/>
      <c r="E16" s="1303"/>
      <c r="F16" s="1089"/>
      <c r="G16" s="1312"/>
      <c r="H16" s="1313"/>
      <c r="I16" s="1313"/>
      <c r="J16" s="1318"/>
      <c r="K16" s="1312"/>
      <c r="L16" s="1313"/>
      <c r="M16" s="1304"/>
      <c r="N16" s="1312"/>
      <c r="O16" s="1313"/>
      <c r="P16" s="1304"/>
      <c r="Q16" s="1313"/>
      <c r="R16" s="1313"/>
      <c r="S16" s="1313"/>
      <c r="T16" s="1353"/>
      <c r="U16" s="1354"/>
      <c r="V16" s="1355"/>
      <c r="W16" s="1300">
        <f>SUM(K16,N16,T16)</f>
        <v>0</v>
      </c>
      <c r="X16" s="1301"/>
      <c r="Y16" s="1301"/>
      <c r="Z16" s="1302"/>
      <c r="AA16" s="170"/>
      <c r="AB16" s="32"/>
      <c r="AC16" s="188"/>
      <c r="AD16" s="188"/>
      <c r="AE16" s="188"/>
      <c r="AF16" s="171"/>
    </row>
    <row r="17" spans="1:53" ht="13.5" customHeight="1">
      <c r="A17" s="1088"/>
      <c r="B17" s="1303"/>
      <c r="C17" s="1303"/>
      <c r="D17" s="1303"/>
      <c r="E17" s="1303"/>
      <c r="F17" s="1089"/>
      <c r="G17" s="1314"/>
      <c r="H17" s="1315"/>
      <c r="I17" s="1315"/>
      <c r="J17" s="1319"/>
      <c r="K17" s="1314"/>
      <c r="L17" s="1315"/>
      <c r="M17" s="1305"/>
      <c r="N17" s="1314"/>
      <c r="O17" s="1315"/>
      <c r="P17" s="1305"/>
      <c r="Q17" s="1315"/>
      <c r="R17" s="1315"/>
      <c r="S17" s="1315"/>
      <c r="T17" s="1356"/>
      <c r="U17" s="1357"/>
      <c r="V17" s="1358"/>
      <c r="W17" s="1300"/>
      <c r="X17" s="1301"/>
      <c r="Y17" s="1301"/>
      <c r="Z17" s="1302"/>
      <c r="AA17" s="56"/>
      <c r="AB17" s="33"/>
      <c r="AC17" s="189"/>
      <c r="AD17" s="189"/>
      <c r="AE17" s="189"/>
      <c r="AF17" s="172"/>
    </row>
    <row r="18" spans="1:53" ht="13.5" customHeight="1">
      <c r="A18" s="1088" t="s">
        <v>554</v>
      </c>
      <c r="B18" s="1303"/>
      <c r="C18" s="1303"/>
      <c r="D18" s="1303"/>
      <c r="E18" s="1303"/>
      <c r="F18" s="1089"/>
      <c r="G18" s="1312"/>
      <c r="H18" s="1313"/>
      <c r="I18" s="1313"/>
      <c r="J18" s="1318"/>
      <c r="K18" s="1312"/>
      <c r="L18" s="1313"/>
      <c r="M18" s="1304"/>
      <c r="N18" s="1312"/>
      <c r="O18" s="1313"/>
      <c r="P18" s="1304"/>
      <c r="Q18" s="1313"/>
      <c r="R18" s="1313"/>
      <c r="S18" s="1313"/>
      <c r="T18" s="1353"/>
      <c r="U18" s="1354"/>
      <c r="V18" s="1355"/>
      <c r="W18" s="1300">
        <f>SUM(K18,N18,T18)</f>
        <v>0</v>
      </c>
      <c r="X18" s="1301"/>
      <c r="Y18" s="1301"/>
      <c r="Z18" s="1302"/>
      <c r="AA18" s="9" t="s">
        <v>591</v>
      </c>
      <c r="AC18" s="9"/>
      <c r="AD18" s="9"/>
      <c r="AE18" s="9"/>
      <c r="AF18" s="10"/>
    </row>
    <row r="19" spans="1:53" ht="13.5" customHeight="1">
      <c r="A19" s="1088"/>
      <c r="B19" s="1303"/>
      <c r="C19" s="1303"/>
      <c r="D19" s="1303"/>
      <c r="E19" s="1303"/>
      <c r="F19" s="1089"/>
      <c r="G19" s="1314"/>
      <c r="H19" s="1315"/>
      <c r="I19" s="1315"/>
      <c r="J19" s="1319"/>
      <c r="K19" s="1314"/>
      <c r="L19" s="1315"/>
      <c r="M19" s="1305"/>
      <c r="N19" s="1314"/>
      <c r="O19" s="1315"/>
      <c r="P19" s="1305"/>
      <c r="Q19" s="1315"/>
      <c r="R19" s="1315"/>
      <c r="S19" s="1315"/>
      <c r="T19" s="1356"/>
      <c r="U19" s="1357"/>
      <c r="V19" s="1358"/>
      <c r="W19" s="1300"/>
      <c r="X19" s="1301"/>
      <c r="Y19" s="1301"/>
      <c r="Z19" s="1302"/>
      <c r="AA19" s="12"/>
      <c r="AB19" s="12"/>
      <c r="AC19" s="1258"/>
      <c r="AD19" s="1258"/>
      <c r="AE19" s="1258"/>
      <c r="AF19" s="13" t="s">
        <v>483</v>
      </c>
    </row>
    <row r="20" spans="1:53" ht="13.5" customHeight="1">
      <c r="A20" s="1320" t="s">
        <v>1027</v>
      </c>
      <c r="B20" s="1321"/>
      <c r="C20" s="1321"/>
      <c r="D20" s="1321"/>
      <c r="E20" s="1321"/>
      <c r="F20" s="1322"/>
      <c r="G20" s="1331"/>
      <c r="H20" s="1332"/>
      <c r="I20" s="1332"/>
      <c r="J20" s="1333"/>
      <c r="K20" s="1312"/>
      <c r="L20" s="1313"/>
      <c r="M20" s="1304"/>
      <c r="N20" s="1312"/>
      <c r="O20" s="1313"/>
      <c r="P20" s="1304"/>
      <c r="Q20" s="1332"/>
      <c r="R20" s="1332"/>
      <c r="S20" s="1332"/>
      <c r="T20" s="1363"/>
      <c r="U20" s="1364"/>
      <c r="V20" s="1365"/>
      <c r="W20" s="1300">
        <f>SUM(K20,N20,T20)</f>
        <v>0</v>
      </c>
      <c r="X20" s="1301"/>
      <c r="Y20" s="1301"/>
      <c r="Z20" s="1302"/>
      <c r="AA20" s="9"/>
      <c r="AB20" s="9"/>
      <c r="AC20" s="9"/>
      <c r="AD20" s="9"/>
      <c r="AE20" s="9"/>
      <c r="AF20" s="10"/>
    </row>
    <row r="21" spans="1:53">
      <c r="A21" s="1323" t="s">
        <v>1939</v>
      </c>
      <c r="B21" s="1324"/>
      <c r="C21" s="1324"/>
      <c r="D21" s="1324"/>
      <c r="E21" s="1324"/>
      <c r="F21" s="1325"/>
      <c r="G21" s="1314"/>
      <c r="H21" s="1315"/>
      <c r="I21" s="1315"/>
      <c r="J21" s="1319"/>
      <c r="K21" s="1314"/>
      <c r="L21" s="1315"/>
      <c r="M21" s="1305"/>
      <c r="N21" s="1314"/>
      <c r="O21" s="1315"/>
      <c r="P21" s="1305"/>
      <c r="Q21" s="1315"/>
      <c r="R21" s="1315"/>
      <c r="S21" s="1315"/>
      <c r="T21" s="1356"/>
      <c r="U21" s="1357"/>
      <c r="V21" s="1358"/>
      <c r="W21" s="1300"/>
      <c r="X21" s="1301"/>
      <c r="Y21" s="1301"/>
      <c r="Z21" s="1302"/>
      <c r="AA21" s="12"/>
      <c r="AB21" s="12"/>
      <c r="AC21" s="12"/>
      <c r="AD21" s="12"/>
      <c r="AE21" s="12"/>
      <c r="AF21" s="13"/>
    </row>
    <row r="22" spans="1:53">
      <c r="A22" s="1088" t="s">
        <v>507</v>
      </c>
      <c r="B22" s="1303"/>
      <c r="C22" s="1303"/>
      <c r="D22" s="1303"/>
      <c r="E22" s="1303"/>
      <c r="F22" s="1089"/>
      <c r="G22" s="1306">
        <f>SUM(G8:J21)</f>
        <v>0</v>
      </c>
      <c r="H22" s="1307"/>
      <c r="I22" s="1307"/>
      <c r="J22" s="1308"/>
      <c r="K22" s="1316">
        <f>SUM(K8:L21)</f>
        <v>0</v>
      </c>
      <c r="L22" s="1317"/>
      <c r="M22" s="1338">
        <f>SUM(M8:M21)</f>
        <v>0</v>
      </c>
      <c r="N22" s="1316">
        <f>SUM(N8:O21)</f>
        <v>0</v>
      </c>
      <c r="O22" s="1317"/>
      <c r="P22" s="1338">
        <f>SUM(P8:P21)</f>
        <v>0</v>
      </c>
      <c r="Q22" s="1316">
        <f>SUM(Q8:S21)</f>
        <v>0</v>
      </c>
      <c r="R22" s="1317"/>
      <c r="S22" s="1386"/>
      <c r="T22" s="1316">
        <f>SUM(T8:V21)</f>
        <v>0</v>
      </c>
      <c r="U22" s="1317"/>
      <c r="V22" s="1386"/>
      <c r="W22" s="1300">
        <f>SUM(W8:Z21)</f>
        <v>0</v>
      </c>
      <c r="X22" s="1301"/>
      <c r="Y22" s="1301"/>
      <c r="Z22" s="1302"/>
      <c r="AA22" s="9"/>
      <c r="AB22" s="9"/>
      <c r="AC22" s="9"/>
      <c r="AD22" s="9"/>
      <c r="AE22" s="9"/>
      <c r="AF22" s="10"/>
    </row>
    <row r="23" spans="1:53">
      <c r="A23" s="1088"/>
      <c r="B23" s="1303"/>
      <c r="C23" s="1303"/>
      <c r="D23" s="1303"/>
      <c r="E23" s="1303"/>
      <c r="F23" s="1089"/>
      <c r="G23" s="1309"/>
      <c r="H23" s="1310"/>
      <c r="I23" s="1310"/>
      <c r="J23" s="1311"/>
      <c r="K23" s="1309"/>
      <c r="L23" s="1310"/>
      <c r="M23" s="1339"/>
      <c r="N23" s="1309"/>
      <c r="O23" s="1310"/>
      <c r="P23" s="1339"/>
      <c r="Q23" s="1309"/>
      <c r="R23" s="1310"/>
      <c r="S23" s="1311"/>
      <c r="T23" s="1309"/>
      <c r="U23" s="1310"/>
      <c r="V23" s="1311"/>
      <c r="W23" s="1300"/>
      <c r="X23" s="1301"/>
      <c r="Y23" s="1301"/>
      <c r="Z23" s="1302"/>
      <c r="AA23" s="12"/>
      <c r="AB23" s="12"/>
      <c r="AC23" s="12"/>
      <c r="AD23" s="12"/>
      <c r="AE23" s="12"/>
      <c r="AF23" s="13"/>
    </row>
    <row r="24" spans="1:53">
      <c r="A24" s="777"/>
      <c r="B24" s="777"/>
      <c r="C24" s="777"/>
      <c r="D24" s="777"/>
      <c r="E24" s="764"/>
      <c r="F24" s="764"/>
      <c r="G24" s="764"/>
      <c r="H24" s="764"/>
      <c r="I24" s="764"/>
      <c r="J24" s="764"/>
      <c r="K24" s="764"/>
      <c r="L24" s="764"/>
      <c r="M24" s="764"/>
      <c r="N24" s="764"/>
      <c r="O24" s="768"/>
      <c r="P24" s="768"/>
      <c r="Q24" s="768"/>
      <c r="R24" s="752"/>
      <c r="S24" s="752"/>
      <c r="T24" s="752"/>
      <c r="U24" s="26"/>
      <c r="V24" s="26"/>
      <c r="W24" s="26"/>
      <c r="X24" s="26"/>
      <c r="Y24" s="9"/>
      <c r="Z24" s="9"/>
      <c r="AA24" s="9"/>
      <c r="AB24" s="9"/>
      <c r="AC24" s="9"/>
      <c r="AD24" s="9"/>
    </row>
    <row r="25" spans="1:53" ht="13.5" customHeight="1">
      <c r="A25" s="1340" t="s">
        <v>1028</v>
      </c>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2"/>
    </row>
    <row r="26" spans="1:53">
      <c r="A26" s="1343"/>
      <c r="B26" s="1344"/>
      <c r="C26" s="1344"/>
      <c r="D26" s="1344"/>
      <c r="E26" s="1344"/>
      <c r="F26" s="1344"/>
      <c r="G26" s="1344"/>
      <c r="H26" s="1344"/>
      <c r="I26" s="1344"/>
      <c r="J26" s="1344"/>
      <c r="K26" s="1345"/>
      <c r="L26" s="1344"/>
      <c r="M26" s="1344"/>
      <c r="N26" s="1344"/>
      <c r="O26" s="1344"/>
      <c r="P26" s="1344"/>
      <c r="Q26" s="1344"/>
      <c r="R26" s="1344"/>
      <c r="S26" s="1344"/>
      <c r="T26" s="1344"/>
      <c r="U26" s="1344"/>
      <c r="V26" s="1344"/>
      <c r="W26" s="1344"/>
      <c r="X26" s="1344"/>
      <c r="Y26" s="1344"/>
      <c r="Z26" s="1344"/>
      <c r="AA26" s="1344"/>
      <c r="AB26" s="1344"/>
      <c r="AC26" s="1344"/>
      <c r="AD26" s="1344"/>
      <c r="AE26" s="1344"/>
      <c r="AF26" s="1346"/>
    </row>
    <row r="27" spans="1:53" ht="27" customHeight="1">
      <c r="A27" s="1088" t="s">
        <v>585</v>
      </c>
      <c r="B27" s="1303"/>
      <c r="C27" s="1303"/>
      <c r="D27" s="1303"/>
      <c r="E27" s="1303"/>
      <c r="F27" s="1303"/>
      <c r="G27" s="1303"/>
      <c r="H27" s="1303"/>
      <c r="I27" s="1303"/>
      <c r="J27" s="1303"/>
      <c r="K27" s="1303"/>
      <c r="L27" s="1303"/>
      <c r="M27" s="1089"/>
      <c r="N27" s="1326" t="s">
        <v>586</v>
      </c>
      <c r="O27" s="1326"/>
      <c r="P27" s="1326"/>
      <c r="Q27" s="1088" t="s">
        <v>585</v>
      </c>
      <c r="R27" s="1303"/>
      <c r="S27" s="1303"/>
      <c r="T27" s="1303"/>
      <c r="U27" s="1303"/>
      <c r="V27" s="1303"/>
      <c r="W27" s="1303"/>
      <c r="X27" s="1303"/>
      <c r="Y27" s="1303"/>
      <c r="Z27" s="1303"/>
      <c r="AA27" s="1303"/>
      <c r="AB27" s="1303"/>
      <c r="AC27" s="1089"/>
      <c r="AD27" s="1326" t="s">
        <v>586</v>
      </c>
      <c r="AE27" s="1326"/>
      <c r="AF27" s="1326"/>
      <c r="AG27" s="28"/>
      <c r="AH27" s="28"/>
      <c r="AM27" s="792"/>
      <c r="AN27" s="792"/>
      <c r="AO27" s="792"/>
      <c r="AP27" s="792"/>
      <c r="AQ27" s="792"/>
      <c r="AR27" s="792"/>
      <c r="AS27" s="792"/>
      <c r="AT27" s="792"/>
      <c r="AU27" s="792"/>
      <c r="AV27" s="792"/>
      <c r="AW27" s="792"/>
      <c r="AX27" s="792"/>
      <c r="AY27" s="792"/>
      <c r="AZ27" s="792"/>
      <c r="BA27" s="792"/>
    </row>
    <row r="28" spans="1:53">
      <c r="A28" s="1335"/>
      <c r="B28" s="1336"/>
      <c r="C28" s="1336"/>
      <c r="D28" s="1336"/>
      <c r="E28" s="1336"/>
      <c r="F28" s="1336"/>
      <c r="G28" s="1336"/>
      <c r="H28" s="1336"/>
      <c r="I28" s="1336"/>
      <c r="J28" s="1336"/>
      <c r="K28" s="1336"/>
      <c r="L28" s="1336"/>
      <c r="M28" s="1337"/>
      <c r="N28" s="1347"/>
      <c r="O28" s="1348"/>
      <c r="P28" s="1349"/>
      <c r="Q28" s="1335"/>
      <c r="R28" s="1336"/>
      <c r="S28" s="1336"/>
      <c r="T28" s="1336"/>
      <c r="U28" s="1336"/>
      <c r="V28" s="1336"/>
      <c r="W28" s="1336"/>
      <c r="X28" s="1336"/>
      <c r="Y28" s="1336"/>
      <c r="Z28" s="1336"/>
      <c r="AA28" s="1336"/>
      <c r="AB28" s="1336"/>
      <c r="AC28" s="1337"/>
      <c r="AD28" s="1347"/>
      <c r="AE28" s="1348"/>
      <c r="AF28" s="1349"/>
      <c r="AG28" s="28"/>
      <c r="AH28" s="28"/>
      <c r="AM28" s="38"/>
      <c r="AN28" s="38"/>
      <c r="AO28" s="38"/>
      <c r="AP28" s="38"/>
      <c r="AQ28" s="38"/>
      <c r="AR28" s="38"/>
      <c r="AS28" s="38"/>
      <c r="AT28" s="38"/>
      <c r="AU28" s="38"/>
      <c r="AV28" s="38"/>
      <c r="AW28" s="38"/>
      <c r="AX28" s="38"/>
      <c r="AY28" s="792"/>
      <c r="AZ28" s="792"/>
      <c r="BA28" s="792"/>
    </row>
    <row r="29" spans="1:53">
      <c r="A29" s="1335"/>
      <c r="B29" s="1336"/>
      <c r="C29" s="1336"/>
      <c r="D29" s="1336"/>
      <c r="E29" s="1336"/>
      <c r="F29" s="1336"/>
      <c r="G29" s="1336"/>
      <c r="H29" s="1336"/>
      <c r="I29" s="1336"/>
      <c r="J29" s="1336"/>
      <c r="K29" s="1336"/>
      <c r="L29" s="1336"/>
      <c r="M29" s="1337"/>
      <c r="N29" s="1350"/>
      <c r="O29" s="1351"/>
      <c r="P29" s="1352"/>
      <c r="Q29" s="1335"/>
      <c r="R29" s="1336"/>
      <c r="S29" s="1336"/>
      <c r="T29" s="1336"/>
      <c r="U29" s="1336"/>
      <c r="V29" s="1336"/>
      <c r="W29" s="1336"/>
      <c r="X29" s="1336"/>
      <c r="Y29" s="1336"/>
      <c r="Z29" s="1336"/>
      <c r="AA29" s="1336"/>
      <c r="AB29" s="1336"/>
      <c r="AC29" s="1337"/>
      <c r="AD29" s="1350"/>
      <c r="AE29" s="1351"/>
      <c r="AF29" s="1352"/>
      <c r="AG29" s="28"/>
      <c r="AH29" s="28"/>
      <c r="AM29" s="38"/>
      <c r="AN29" s="38"/>
      <c r="AO29" s="38"/>
      <c r="AP29" s="38"/>
      <c r="AQ29" s="38"/>
      <c r="AR29" s="38"/>
      <c r="AS29" s="38"/>
      <c r="AT29" s="38"/>
      <c r="AU29" s="38"/>
      <c r="AV29" s="38"/>
      <c r="AW29" s="38"/>
      <c r="AX29" s="38"/>
      <c r="AY29" s="792"/>
      <c r="AZ29" s="792"/>
      <c r="BA29" s="792"/>
    </row>
    <row r="30" spans="1:53">
      <c r="A30" s="1335"/>
      <c r="B30" s="1336"/>
      <c r="C30" s="1336"/>
      <c r="D30" s="1336"/>
      <c r="E30" s="1336"/>
      <c r="F30" s="1336"/>
      <c r="G30" s="1336"/>
      <c r="H30" s="1336"/>
      <c r="I30" s="1336"/>
      <c r="J30" s="1336"/>
      <c r="K30" s="1336"/>
      <c r="L30" s="1336"/>
      <c r="M30" s="1337"/>
      <c r="N30" s="1347"/>
      <c r="O30" s="1348"/>
      <c r="P30" s="1349"/>
      <c r="Q30" s="1335"/>
      <c r="R30" s="1336"/>
      <c r="S30" s="1336"/>
      <c r="T30" s="1336"/>
      <c r="U30" s="1336"/>
      <c r="V30" s="1336"/>
      <c r="W30" s="1336"/>
      <c r="X30" s="1336"/>
      <c r="Y30" s="1336"/>
      <c r="Z30" s="1336"/>
      <c r="AA30" s="1336"/>
      <c r="AB30" s="1336"/>
      <c r="AC30" s="1337"/>
      <c r="AD30" s="1347"/>
      <c r="AE30" s="1348"/>
      <c r="AF30" s="1349"/>
      <c r="AG30" s="28"/>
      <c r="AH30" s="28"/>
      <c r="AM30" s="38"/>
      <c r="AN30" s="38"/>
      <c r="AO30" s="38"/>
      <c r="AP30" s="38"/>
      <c r="AQ30" s="38"/>
      <c r="AR30" s="38"/>
      <c r="AS30" s="38"/>
      <c r="AT30" s="38"/>
      <c r="AU30" s="38"/>
      <c r="AV30" s="38"/>
      <c r="AW30" s="38"/>
      <c r="AX30" s="38"/>
      <c r="AY30" s="792"/>
      <c r="AZ30" s="792"/>
      <c r="BA30" s="792"/>
    </row>
    <row r="31" spans="1:53">
      <c r="A31" s="1335"/>
      <c r="B31" s="1336"/>
      <c r="C31" s="1336"/>
      <c r="D31" s="1336"/>
      <c r="E31" s="1336"/>
      <c r="F31" s="1336"/>
      <c r="G31" s="1336"/>
      <c r="H31" s="1336"/>
      <c r="I31" s="1336"/>
      <c r="J31" s="1336"/>
      <c r="K31" s="1336"/>
      <c r="L31" s="1336"/>
      <c r="M31" s="1337"/>
      <c r="N31" s="1350"/>
      <c r="O31" s="1351"/>
      <c r="P31" s="1352"/>
      <c r="Q31" s="1335"/>
      <c r="R31" s="1336"/>
      <c r="S31" s="1336"/>
      <c r="T31" s="1336"/>
      <c r="U31" s="1336"/>
      <c r="V31" s="1336"/>
      <c r="W31" s="1336"/>
      <c r="X31" s="1336"/>
      <c r="Y31" s="1336"/>
      <c r="Z31" s="1336"/>
      <c r="AA31" s="1336"/>
      <c r="AB31" s="1336"/>
      <c r="AC31" s="1337"/>
      <c r="AD31" s="1350"/>
      <c r="AE31" s="1351"/>
      <c r="AF31" s="1352"/>
      <c r="AG31" s="28"/>
      <c r="AH31" s="28"/>
      <c r="AM31" s="38"/>
      <c r="AN31" s="38"/>
      <c r="AO31" s="38"/>
      <c r="AP31" s="38"/>
      <c r="AQ31" s="38"/>
      <c r="AR31" s="38"/>
      <c r="AS31" s="38"/>
      <c r="AT31" s="38"/>
      <c r="AU31" s="38"/>
      <c r="AV31" s="38"/>
      <c r="AW31" s="38"/>
      <c r="AX31" s="38"/>
      <c r="AY31" s="792"/>
      <c r="AZ31" s="792"/>
      <c r="BA31" s="792"/>
    </row>
    <row r="32" spans="1:53">
      <c r="A32" s="240" t="s">
        <v>1277</v>
      </c>
    </row>
    <row r="33" spans="1:34">
      <c r="A33" s="240" t="s">
        <v>592</v>
      </c>
    </row>
    <row r="34" spans="1:34" ht="13.5" customHeight="1">
      <c r="A34" s="37" t="s">
        <v>1379</v>
      </c>
      <c r="B34" s="37"/>
      <c r="C34" s="37"/>
      <c r="D34" s="37"/>
      <c r="E34" s="37"/>
      <c r="F34" s="37"/>
      <c r="G34" s="37"/>
      <c r="H34" s="37"/>
      <c r="I34" s="37"/>
      <c r="J34" s="37"/>
      <c r="K34" s="359"/>
      <c r="L34" s="37"/>
      <c r="M34" s="37"/>
      <c r="N34" s="37"/>
      <c r="O34" s="37"/>
      <c r="P34" s="37"/>
      <c r="Q34" s="37"/>
      <c r="R34" s="37"/>
      <c r="S34" s="37"/>
      <c r="T34" s="37"/>
      <c r="U34" s="37"/>
      <c r="V34" s="37"/>
      <c r="W34" s="37"/>
      <c r="X34" s="37"/>
      <c r="Y34" s="37"/>
      <c r="Z34" s="37"/>
      <c r="AA34" s="37"/>
      <c r="AB34" s="37"/>
      <c r="AC34" s="37"/>
      <c r="AD34" s="37"/>
      <c r="AE34" s="37"/>
      <c r="AF34" s="37"/>
    </row>
    <row r="35" spans="1:34" ht="13.5" customHeight="1">
      <c r="A35" s="35"/>
      <c r="B35" s="35"/>
      <c r="C35" s="1375" t="s">
        <v>2034</v>
      </c>
      <c r="D35" s="1375"/>
      <c r="E35" s="1375"/>
      <c r="F35" s="1375"/>
      <c r="G35" s="1375"/>
      <c r="H35" s="1375"/>
      <c r="I35" s="1375"/>
      <c r="J35" s="1375"/>
      <c r="K35" s="1375"/>
      <c r="L35" s="1375"/>
      <c r="M35" s="1375"/>
      <c r="N35" s="1375"/>
      <c r="O35" s="1375"/>
      <c r="P35" s="1375"/>
      <c r="Q35" s="1375"/>
      <c r="R35" s="1375"/>
      <c r="S35" s="1375"/>
      <c r="T35" s="1375"/>
      <c r="U35" s="1375"/>
      <c r="V35" s="1375"/>
      <c r="W35" s="1375"/>
      <c r="X35" s="1375"/>
      <c r="Y35" s="1375"/>
      <c r="Z35" s="1375"/>
      <c r="AA35" s="1375"/>
      <c r="AB35" s="1375"/>
      <c r="AC35" s="1375"/>
      <c r="AD35" s="1375"/>
    </row>
    <row r="36" spans="1:34">
      <c r="A36" s="240" t="s">
        <v>1380</v>
      </c>
      <c r="B36" s="148"/>
      <c r="C36" s="148"/>
      <c r="D36" s="148"/>
    </row>
    <row r="37" spans="1:34">
      <c r="A37" s="37" t="s">
        <v>1299</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row>
    <row r="38" spans="1:34">
      <c r="A38" s="763"/>
    </row>
    <row r="39" spans="1:34">
      <c r="A39" s="401" t="s">
        <v>73</v>
      </c>
    </row>
    <row r="40" spans="1:34">
      <c r="A40" s="763" t="s">
        <v>2215</v>
      </c>
      <c r="AH40" s="911"/>
    </row>
    <row r="41" spans="1:34">
      <c r="A41" s="763"/>
      <c r="E41" s="12" t="s">
        <v>594</v>
      </c>
      <c r="F41" s="12"/>
      <c r="G41" s="12"/>
      <c r="H41" s="1258"/>
      <c r="I41" s="1258"/>
      <c r="J41" s="1258"/>
      <c r="K41" s="12" t="s">
        <v>483</v>
      </c>
      <c r="M41" s="1074" t="s">
        <v>493</v>
      </c>
      <c r="N41" s="1377">
        <f>ROUNDDOWN(H41/H42,1)</f>
        <v>0</v>
      </c>
      <c r="O41" s="1377"/>
      <c r="P41" s="1377"/>
      <c r="Q41" s="1074" t="s">
        <v>483</v>
      </c>
      <c r="R41" s="1374" t="s">
        <v>2035</v>
      </c>
      <c r="S41" s="1374"/>
      <c r="T41" s="1374"/>
      <c r="U41" s="1374"/>
      <c r="V41" s="1374"/>
      <c r="W41" s="1374"/>
      <c r="X41" s="1374"/>
      <c r="Y41" s="1374"/>
      <c r="Z41" s="1374"/>
      <c r="AA41" s="1374"/>
    </row>
    <row r="42" spans="1:34">
      <c r="A42" s="763"/>
      <c r="H42" s="1019">
        <v>3</v>
      </c>
      <c r="I42" s="1019"/>
      <c r="J42" s="1019"/>
      <c r="K42" s="512" t="s">
        <v>483</v>
      </c>
      <c r="M42" s="1074"/>
      <c r="N42" s="1378"/>
      <c r="O42" s="1378"/>
      <c r="P42" s="1378"/>
      <c r="Q42" s="1074"/>
      <c r="R42" s="1374"/>
      <c r="S42" s="1374"/>
      <c r="T42" s="1374"/>
      <c r="U42" s="1374"/>
      <c r="V42" s="1374"/>
      <c r="W42" s="1374"/>
      <c r="X42" s="1374"/>
      <c r="Y42" s="1374"/>
      <c r="Z42" s="1374"/>
      <c r="AA42" s="1374"/>
    </row>
    <row r="43" spans="1:34">
      <c r="A43" s="763"/>
    </row>
    <row r="44" spans="1:34">
      <c r="A44" s="763"/>
      <c r="E44" s="1334" t="s">
        <v>519</v>
      </c>
      <c r="F44" s="1334"/>
      <c r="G44" s="1334"/>
      <c r="H44" s="1258"/>
      <c r="I44" s="1258"/>
      <c r="J44" s="1258"/>
      <c r="K44" s="12" t="s">
        <v>483</v>
      </c>
      <c r="M44" s="1074" t="s">
        <v>493</v>
      </c>
      <c r="N44" s="1377">
        <f>ROUNDDOWN(H44/H45,1)</f>
        <v>0</v>
      </c>
      <c r="O44" s="1377"/>
      <c r="P44" s="1377"/>
      <c r="Q44" s="1074" t="s">
        <v>483</v>
      </c>
      <c r="R44" s="1374" t="s">
        <v>2035</v>
      </c>
      <c r="S44" s="1374"/>
      <c r="T44" s="1374"/>
      <c r="U44" s="1374"/>
      <c r="V44" s="1374"/>
      <c r="W44" s="1374"/>
      <c r="X44" s="1374"/>
      <c r="Y44" s="1374"/>
      <c r="Z44" s="1374"/>
      <c r="AA44" s="1374"/>
    </row>
    <row r="45" spans="1:34">
      <c r="A45" s="763"/>
      <c r="H45" s="1019">
        <v>6</v>
      </c>
      <c r="I45" s="1019"/>
      <c r="J45" s="1019"/>
      <c r="K45" s="512" t="s">
        <v>483</v>
      </c>
      <c r="M45" s="1074"/>
      <c r="N45" s="1378"/>
      <c r="O45" s="1378"/>
      <c r="P45" s="1378"/>
      <c r="Q45" s="1074"/>
      <c r="R45" s="1374"/>
      <c r="S45" s="1374"/>
      <c r="T45" s="1374"/>
      <c r="U45" s="1374"/>
      <c r="V45" s="1374"/>
      <c r="W45" s="1374"/>
      <c r="X45" s="1374"/>
      <c r="Y45" s="1374"/>
      <c r="Z45" s="1374"/>
      <c r="AA45" s="1374"/>
    </row>
    <row r="46" spans="1:34">
      <c r="A46" s="763"/>
      <c r="AD46" s="776" t="s">
        <v>598</v>
      </c>
      <c r="AE46" s="1388">
        <f>N41+N44+N47+N50</f>
        <v>0</v>
      </c>
      <c r="AF46" s="1388"/>
      <c r="AG46" s="1388"/>
      <c r="AH46" s="776" t="s">
        <v>483</v>
      </c>
    </row>
    <row r="47" spans="1:34">
      <c r="A47" s="763"/>
      <c r="E47" s="12" t="s">
        <v>596</v>
      </c>
      <c r="F47" s="12"/>
      <c r="G47" s="12"/>
      <c r="H47" s="1258"/>
      <c r="I47" s="1258"/>
      <c r="J47" s="1258"/>
      <c r="K47" s="12" t="s">
        <v>483</v>
      </c>
      <c r="M47" s="1074" t="s">
        <v>493</v>
      </c>
      <c r="N47" s="1377">
        <f>ROUNDDOWN(H47/H48,1)</f>
        <v>0</v>
      </c>
      <c r="O47" s="1377"/>
      <c r="P47" s="1377"/>
      <c r="Q47" s="1074" t="s">
        <v>483</v>
      </c>
      <c r="R47" s="1374" t="s">
        <v>2035</v>
      </c>
      <c r="S47" s="1374"/>
      <c r="T47" s="1374"/>
      <c r="U47" s="1374"/>
      <c r="V47" s="1374"/>
      <c r="W47" s="1374"/>
      <c r="X47" s="1374"/>
      <c r="Y47" s="1374"/>
      <c r="Z47" s="1374"/>
      <c r="AA47" s="1374"/>
      <c r="AC47" s="1387" t="s">
        <v>2036</v>
      </c>
      <c r="AD47" s="1387"/>
      <c r="AE47" s="1387"/>
      <c r="AF47" s="1387"/>
      <c r="AG47" s="1387"/>
      <c r="AH47" s="1387"/>
    </row>
    <row r="48" spans="1:34">
      <c r="A48" s="763"/>
      <c r="H48" s="1019">
        <v>20</v>
      </c>
      <c r="I48" s="1019"/>
      <c r="J48" s="1019"/>
      <c r="K48" s="512" t="s">
        <v>483</v>
      </c>
      <c r="M48" s="1074"/>
      <c r="N48" s="1378"/>
      <c r="O48" s="1378"/>
      <c r="P48" s="1378"/>
      <c r="Q48" s="1074"/>
      <c r="R48" s="1374"/>
      <c r="S48" s="1374"/>
      <c r="T48" s="1374"/>
      <c r="U48" s="1374"/>
      <c r="V48" s="1374"/>
      <c r="W48" s="1374"/>
      <c r="X48" s="1374"/>
      <c r="Y48" s="1374"/>
      <c r="Z48" s="1374"/>
      <c r="AA48" s="1374"/>
      <c r="AC48" s="1387"/>
      <c r="AD48" s="1387"/>
      <c r="AE48" s="1387"/>
      <c r="AF48" s="1387"/>
      <c r="AG48" s="1387"/>
      <c r="AH48" s="1387"/>
    </row>
    <row r="49" spans="1:30">
      <c r="A49" s="763"/>
    </row>
    <row r="50" spans="1:30">
      <c r="A50" s="763"/>
      <c r="E50" s="1376" t="s">
        <v>49</v>
      </c>
      <c r="F50" s="1376"/>
      <c r="G50" s="1376"/>
      <c r="H50" s="1258"/>
      <c r="I50" s="1258"/>
      <c r="J50" s="1258"/>
      <c r="K50" s="12" t="s">
        <v>483</v>
      </c>
      <c r="M50" s="1074" t="s">
        <v>493</v>
      </c>
      <c r="N50" s="1377">
        <f>ROUNDDOWN(H50/H51,1)</f>
        <v>0</v>
      </c>
      <c r="O50" s="1377"/>
      <c r="P50" s="1377"/>
      <c r="Q50" s="1074" t="s">
        <v>483</v>
      </c>
      <c r="R50" s="1374" t="s">
        <v>2035</v>
      </c>
      <c r="S50" s="1374"/>
      <c r="T50" s="1374"/>
      <c r="U50" s="1374"/>
      <c r="V50" s="1374"/>
      <c r="W50" s="1374"/>
      <c r="X50" s="1374"/>
      <c r="Y50" s="1374"/>
      <c r="Z50" s="1374"/>
      <c r="AA50" s="1374"/>
    </row>
    <row r="51" spans="1:30">
      <c r="A51" s="763"/>
      <c r="H51" s="1019">
        <v>30</v>
      </c>
      <c r="I51" s="1019"/>
      <c r="J51" s="1019"/>
      <c r="K51" s="350" t="s">
        <v>483</v>
      </c>
      <c r="M51" s="1074"/>
      <c r="N51" s="1378"/>
      <c r="O51" s="1378"/>
      <c r="P51" s="1378"/>
      <c r="Q51" s="1074"/>
      <c r="R51" s="1374"/>
      <c r="S51" s="1374"/>
      <c r="T51" s="1374"/>
      <c r="U51" s="1374"/>
      <c r="V51" s="1374"/>
      <c r="W51" s="1374"/>
      <c r="X51" s="1374"/>
      <c r="Y51" s="1374"/>
      <c r="Z51" s="1374"/>
      <c r="AA51" s="1374"/>
    </row>
    <row r="52" spans="1:30">
      <c r="A52" s="763"/>
    </row>
    <row r="53" spans="1:30">
      <c r="A53" s="763"/>
      <c r="E53" s="20" t="s">
        <v>1818</v>
      </c>
    </row>
    <row r="54" spans="1:30">
      <c r="A54" s="763"/>
      <c r="E54" s="20"/>
    </row>
    <row r="55" spans="1:30">
      <c r="A55" s="763" t="s">
        <v>2216</v>
      </c>
      <c r="B55" s="314"/>
      <c r="D55" s="314"/>
      <c r="E55" s="314"/>
      <c r="F55" s="314"/>
      <c r="G55" s="314"/>
      <c r="H55" s="314"/>
      <c r="I55" s="314"/>
      <c r="J55" s="314"/>
    </row>
    <row r="56" spans="1:30">
      <c r="A56" s="763"/>
      <c r="B56" s="911" t="s">
        <v>1262</v>
      </c>
      <c r="C56" s="151" t="s">
        <v>1264</v>
      </c>
      <c r="D56" s="151"/>
      <c r="E56" s="169"/>
      <c r="F56" s="169"/>
      <c r="G56" s="169"/>
      <c r="H56" s="169"/>
      <c r="I56" s="169"/>
      <c r="J56" s="169"/>
      <c r="K56" s="763" t="s">
        <v>1265</v>
      </c>
      <c r="L56" s="763">
        <v>1</v>
      </c>
      <c r="M56" s="763" t="s">
        <v>1259</v>
      </c>
      <c r="N56" s="763" t="s">
        <v>1260</v>
      </c>
      <c r="O56" s="763" t="s">
        <v>1261</v>
      </c>
      <c r="P56" s="763">
        <v>1</v>
      </c>
      <c r="Q56" s="763" t="s">
        <v>483</v>
      </c>
      <c r="R56" s="763" t="s">
        <v>493</v>
      </c>
      <c r="S56" s="1074">
        <f>SUM(N41,N44,N47,N50)+L56+P56</f>
        <v>2</v>
      </c>
      <c r="T56" s="1074"/>
      <c r="U56" s="1074"/>
      <c r="V56" s="763" t="s">
        <v>483</v>
      </c>
      <c r="W56" s="763" t="s">
        <v>493</v>
      </c>
      <c r="X56" s="1074">
        <f>ROUND(S56,0)</f>
        <v>2</v>
      </c>
      <c r="Y56" s="1074"/>
      <c r="Z56" s="1074"/>
      <c r="AA56" s="763" t="s">
        <v>483</v>
      </c>
      <c r="AB56" s="904"/>
      <c r="AC56" s="763"/>
      <c r="AD56" s="763"/>
    </row>
    <row r="57" spans="1:30">
      <c r="B57" s="151"/>
      <c r="C57" s="151"/>
      <c r="D57" s="151"/>
      <c r="E57" s="151"/>
      <c r="F57" s="151"/>
      <c r="G57" s="151"/>
      <c r="H57" s="151"/>
      <c r="I57" s="151"/>
      <c r="J57" s="151"/>
      <c r="S57" s="512" t="s">
        <v>2033</v>
      </c>
    </row>
    <row r="58" spans="1:30">
      <c r="B58" s="911" t="s">
        <v>1248</v>
      </c>
      <c r="C58" s="151" t="s">
        <v>1263</v>
      </c>
      <c r="D58" s="151"/>
      <c r="E58" s="151"/>
      <c r="F58" s="151"/>
      <c r="G58" s="151"/>
      <c r="H58" s="151"/>
      <c r="I58" s="151"/>
      <c r="J58" s="151"/>
      <c r="K58" s="151"/>
      <c r="L58" s="151"/>
      <c r="M58" s="151"/>
      <c r="N58" s="151"/>
      <c r="O58" s="512" t="s">
        <v>1261</v>
      </c>
      <c r="P58" s="512">
        <v>1</v>
      </c>
      <c r="Q58" s="512" t="s">
        <v>1259</v>
      </c>
      <c r="R58" s="763" t="s">
        <v>493</v>
      </c>
      <c r="S58" s="1074">
        <f>SUM(N41,N44,N47,N50)+P58</f>
        <v>1</v>
      </c>
      <c r="T58" s="1074"/>
      <c r="U58" s="1074"/>
      <c r="V58" s="742" t="s">
        <v>2032</v>
      </c>
      <c r="W58" s="763" t="s">
        <v>493</v>
      </c>
      <c r="X58" s="1074">
        <f>ROUND(S58,0)</f>
        <v>1</v>
      </c>
      <c r="Y58" s="1074"/>
      <c r="Z58" s="1074"/>
      <c r="AA58" s="763" t="s">
        <v>1259</v>
      </c>
      <c r="AB58" s="904"/>
    </row>
    <row r="59" spans="1:30">
      <c r="B59" s="151"/>
      <c r="C59" s="151"/>
      <c r="D59" s="151"/>
      <c r="E59" s="151"/>
      <c r="F59" s="151"/>
      <c r="G59" s="151"/>
      <c r="H59" s="151"/>
      <c r="I59" s="151"/>
      <c r="J59" s="151"/>
      <c r="S59" s="512" t="s">
        <v>2033</v>
      </c>
    </row>
    <row r="60" spans="1:30">
      <c r="B60" s="151"/>
      <c r="D60" s="151" t="s">
        <v>1381</v>
      </c>
      <c r="E60" s="151"/>
      <c r="F60" s="151"/>
      <c r="G60" s="151"/>
      <c r="H60" s="151"/>
      <c r="I60" s="151"/>
      <c r="J60" s="151"/>
      <c r="L60" s="512" t="s">
        <v>1258</v>
      </c>
      <c r="T60" s="512" t="s">
        <v>1266</v>
      </c>
    </row>
    <row r="61" spans="1:30">
      <c r="A61" s="763"/>
    </row>
    <row r="62" spans="1:30">
      <c r="A62" s="763"/>
      <c r="B62" s="169"/>
      <c r="E62" s="763"/>
      <c r="F62" s="763"/>
      <c r="G62" s="763"/>
    </row>
    <row r="63" spans="1:30">
      <c r="O63" s="350"/>
      <c r="Y63" s="763"/>
    </row>
  </sheetData>
  <mergeCells count="139">
    <mergeCell ref="G14:J15"/>
    <mergeCell ref="K14:L15"/>
    <mergeCell ref="M12:M13"/>
    <mergeCell ref="A10:F11"/>
    <mergeCell ref="A12:F13"/>
    <mergeCell ref="W20:Z21"/>
    <mergeCell ref="Q50:Q51"/>
    <mergeCell ref="H51:J51"/>
    <mergeCell ref="A14:F15"/>
    <mergeCell ref="Q27:AC27"/>
    <mergeCell ref="AC13:AE13"/>
    <mergeCell ref="Q22:S23"/>
    <mergeCell ref="T22:V23"/>
    <mergeCell ref="AC47:AH48"/>
    <mergeCell ref="AE46:AG46"/>
    <mergeCell ref="AD27:AF27"/>
    <mergeCell ref="AD28:AF29"/>
    <mergeCell ref="AD30:AF31"/>
    <mergeCell ref="W22:Z23"/>
    <mergeCell ref="A4:F7"/>
    <mergeCell ref="A8:F9"/>
    <mergeCell ref="N12:O13"/>
    <mergeCell ref="H48:J48"/>
    <mergeCell ref="N41:P42"/>
    <mergeCell ref="Q41:Q42"/>
    <mergeCell ref="R41:AA42"/>
    <mergeCell ref="N44:P45"/>
    <mergeCell ref="Q44:Q45"/>
    <mergeCell ref="H42:J42"/>
    <mergeCell ref="H45:J45"/>
    <mergeCell ref="H44:J44"/>
    <mergeCell ref="M41:M42"/>
    <mergeCell ref="R44:AA45"/>
    <mergeCell ref="M44:M45"/>
    <mergeCell ref="H47:J47"/>
    <mergeCell ref="M47:M48"/>
    <mergeCell ref="N47:P48"/>
    <mergeCell ref="Q47:Q48"/>
    <mergeCell ref="W12:Z13"/>
    <mergeCell ref="K10:L11"/>
    <mergeCell ref="K7:M7"/>
    <mergeCell ref="N7:P7"/>
    <mergeCell ref="W8:Z9"/>
    <mergeCell ref="S56:U56"/>
    <mergeCell ref="Q28:AC29"/>
    <mergeCell ref="R47:AA48"/>
    <mergeCell ref="R50:AA51"/>
    <mergeCell ref="AC11:AE11"/>
    <mergeCell ref="X56:Z56"/>
    <mergeCell ref="C35:AD35"/>
    <mergeCell ref="E50:G50"/>
    <mergeCell ref="H50:J50"/>
    <mergeCell ref="M50:M51"/>
    <mergeCell ref="N50:P51"/>
    <mergeCell ref="A27:M27"/>
    <mergeCell ref="N20:O21"/>
    <mergeCell ref="Q16:S17"/>
    <mergeCell ref="T16:V17"/>
    <mergeCell ref="Q20:S21"/>
    <mergeCell ref="T20:V21"/>
    <mergeCell ref="Q14:S15"/>
    <mergeCell ref="T14:V15"/>
    <mergeCell ref="W10:Z11"/>
    <mergeCell ref="N14:O15"/>
    <mergeCell ref="P12:P13"/>
    <mergeCell ref="P14:P15"/>
    <mergeCell ref="N27:P27"/>
    <mergeCell ref="AA4:AF7"/>
    <mergeCell ref="K4:V4"/>
    <mergeCell ref="W4:Z6"/>
    <mergeCell ref="W7:Z7"/>
    <mergeCell ref="Q8:S9"/>
    <mergeCell ref="T8:V9"/>
    <mergeCell ref="Q5:V6"/>
    <mergeCell ref="P20:P21"/>
    <mergeCell ref="N16:O17"/>
    <mergeCell ref="P16:P17"/>
    <mergeCell ref="Q7:S7"/>
    <mergeCell ref="T7:V7"/>
    <mergeCell ref="Q12:S13"/>
    <mergeCell ref="T12:V13"/>
    <mergeCell ref="Q10:S11"/>
    <mergeCell ref="T10:V11"/>
    <mergeCell ref="K8:L9"/>
    <mergeCell ref="M8:M9"/>
    <mergeCell ref="N8:O9"/>
    <mergeCell ref="P8:P9"/>
    <mergeCell ref="N10:O11"/>
    <mergeCell ref="P10:P11"/>
    <mergeCell ref="K6:M6"/>
    <mergeCell ref="N6:P6"/>
    <mergeCell ref="S58:U58"/>
    <mergeCell ref="E44:G44"/>
    <mergeCell ref="G16:J17"/>
    <mergeCell ref="H41:J41"/>
    <mergeCell ref="A30:M31"/>
    <mergeCell ref="M14:M15"/>
    <mergeCell ref="P22:P23"/>
    <mergeCell ref="K16:L17"/>
    <mergeCell ref="A25:AF26"/>
    <mergeCell ref="N28:P29"/>
    <mergeCell ref="N30:P31"/>
    <mergeCell ref="A28:M29"/>
    <mergeCell ref="A22:F23"/>
    <mergeCell ref="N22:O23"/>
    <mergeCell ref="X58:Z58"/>
    <mergeCell ref="W14:Z15"/>
    <mergeCell ref="AC19:AE19"/>
    <mergeCell ref="Q30:AC31"/>
    <mergeCell ref="Q18:S19"/>
    <mergeCell ref="T18:V19"/>
    <mergeCell ref="N18:O19"/>
    <mergeCell ref="P18:P19"/>
    <mergeCell ref="W16:Z17"/>
    <mergeCell ref="M22:M23"/>
    <mergeCell ref="P3:Q3"/>
    <mergeCell ref="S3:T3"/>
    <mergeCell ref="W18:Z19"/>
    <mergeCell ref="A18:F19"/>
    <mergeCell ref="M16:M17"/>
    <mergeCell ref="G22:J23"/>
    <mergeCell ref="K18:L19"/>
    <mergeCell ref="M18:M19"/>
    <mergeCell ref="K20:L21"/>
    <mergeCell ref="K22:L23"/>
    <mergeCell ref="G18:J19"/>
    <mergeCell ref="A16:F17"/>
    <mergeCell ref="A20:F20"/>
    <mergeCell ref="A21:F21"/>
    <mergeCell ref="G4:J6"/>
    <mergeCell ref="M20:M21"/>
    <mergeCell ref="K5:P5"/>
    <mergeCell ref="K12:L13"/>
    <mergeCell ref="G7:J7"/>
    <mergeCell ref="G8:J9"/>
    <mergeCell ref="G10:J11"/>
    <mergeCell ref="G12:J13"/>
    <mergeCell ref="G20:J21"/>
    <mergeCell ref="M10:M11"/>
  </mergeCells>
  <phoneticPr fontId="5"/>
  <dataValidations count="1">
    <dataValidation type="list" allowBlank="1" showInputMessage="1" showErrorMessage="1" sqref="B58 AA8:AA9 B56">
      <formula1>"□,☑"</formula1>
    </dataValidation>
  </dataValidations>
  <pageMargins left="0.78740157480314965" right="0.43307086614173229" top="0.59055118110236227" bottom="0.35433070866141736" header="0.51181102362204722" footer="0.35433070866141736"/>
  <pageSetup paperSize="9"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1"/>
  <sheetViews>
    <sheetView view="pageBreakPreview" zoomScaleNormal="100" zoomScaleSheetLayoutView="100" workbookViewId="0"/>
  </sheetViews>
  <sheetFormatPr defaultColWidth="2.625" defaultRowHeight="13.5"/>
  <cols>
    <col min="1" max="16384" width="2.625" style="512"/>
  </cols>
  <sheetData>
    <row r="1" spans="1:46">
      <c r="K1" s="352"/>
    </row>
    <row r="2" spans="1:46">
      <c r="B2" s="169" t="s">
        <v>134</v>
      </c>
      <c r="C2" s="169" t="s">
        <v>2217</v>
      </c>
      <c r="D2" s="169"/>
      <c r="E2" s="169"/>
      <c r="F2" s="169"/>
      <c r="G2" s="169"/>
      <c r="H2" s="169"/>
      <c r="I2" s="169"/>
    </row>
    <row r="3" spans="1:46">
      <c r="A3" s="763"/>
      <c r="D3" s="911" t="s">
        <v>1248</v>
      </c>
      <c r="E3" s="169" t="s">
        <v>67</v>
      </c>
      <c r="F3" s="169"/>
      <c r="G3" s="169"/>
      <c r="H3" s="169"/>
      <c r="I3" s="169"/>
      <c r="J3" s="763"/>
      <c r="K3" s="763"/>
      <c r="L3" s="763"/>
      <c r="M3" s="763"/>
      <c r="N3" s="763" t="s">
        <v>70</v>
      </c>
      <c r="O3" s="763" t="s">
        <v>1009</v>
      </c>
      <c r="P3" s="763"/>
      <c r="Q3" s="763"/>
      <c r="R3" s="763"/>
      <c r="S3" s="763"/>
      <c r="T3" s="763"/>
      <c r="U3" s="763"/>
      <c r="V3" s="763"/>
      <c r="W3" s="169"/>
      <c r="X3" s="169"/>
      <c r="Y3" s="763"/>
      <c r="Z3" s="763"/>
      <c r="AA3" s="911" t="s">
        <v>1248</v>
      </c>
      <c r="AB3" s="169" t="s">
        <v>71</v>
      </c>
      <c r="AC3" s="763"/>
      <c r="AD3" s="763"/>
      <c r="AE3" s="911" t="s">
        <v>1248</v>
      </c>
      <c r="AF3" s="169" t="s">
        <v>72</v>
      </c>
      <c r="AG3" s="763"/>
      <c r="AK3" s="169"/>
      <c r="AL3" s="763"/>
      <c r="AT3" s="763"/>
    </row>
    <row r="4" spans="1:46">
      <c r="B4" s="151"/>
      <c r="C4" s="151"/>
      <c r="D4" s="911" t="s">
        <v>1248</v>
      </c>
      <c r="E4" s="151" t="s">
        <v>68</v>
      </c>
      <c r="F4" s="151"/>
      <c r="G4" s="151"/>
      <c r="H4" s="151"/>
      <c r="I4" s="151"/>
      <c r="N4" s="512" t="s">
        <v>916</v>
      </c>
      <c r="O4" s="763" t="s">
        <v>1010</v>
      </c>
      <c r="P4" s="763"/>
      <c r="Q4" s="763"/>
      <c r="R4" s="763"/>
      <c r="S4" s="763"/>
      <c r="T4" s="763"/>
      <c r="U4" s="763"/>
      <c r="V4" s="763"/>
      <c r="W4" s="169"/>
      <c r="X4" s="151"/>
      <c r="AA4" s="911" t="s">
        <v>1248</v>
      </c>
      <c r="AB4" s="151" t="s">
        <v>71</v>
      </c>
      <c r="AE4" s="911" t="s">
        <v>1248</v>
      </c>
      <c r="AF4" s="151" t="s">
        <v>72</v>
      </c>
      <c r="AK4" s="151"/>
      <c r="AT4" s="763"/>
    </row>
    <row r="5" spans="1:46">
      <c r="B5" s="151"/>
      <c r="C5" s="151"/>
      <c r="D5" s="911" t="s">
        <v>1248</v>
      </c>
      <c r="E5" s="151" t="s">
        <v>69</v>
      </c>
      <c r="F5" s="151"/>
      <c r="G5" s="151"/>
      <c r="H5" s="151"/>
      <c r="I5" s="151"/>
      <c r="K5" s="350"/>
      <c r="N5" s="512" t="s">
        <v>916</v>
      </c>
      <c r="O5" s="763" t="s">
        <v>1029</v>
      </c>
      <c r="P5" s="763"/>
      <c r="Q5" s="763"/>
      <c r="R5" s="763"/>
      <c r="S5" s="763"/>
      <c r="T5" s="763"/>
      <c r="U5" s="763"/>
      <c r="V5" s="763"/>
      <c r="W5" s="151"/>
      <c r="X5" s="151"/>
      <c r="AA5" s="911" t="s">
        <v>1248</v>
      </c>
      <c r="AB5" s="151" t="s">
        <v>71</v>
      </c>
      <c r="AE5" s="911" t="s">
        <v>1248</v>
      </c>
      <c r="AF5" s="151" t="s">
        <v>72</v>
      </c>
      <c r="AK5" s="151"/>
      <c r="AT5" s="763"/>
    </row>
    <row r="6" spans="1:46">
      <c r="C6" s="151" t="s">
        <v>2218</v>
      </c>
      <c r="D6" s="151"/>
      <c r="E6" s="169"/>
      <c r="F6" s="169"/>
      <c r="G6" s="169"/>
      <c r="H6" s="169"/>
      <c r="I6" s="169"/>
      <c r="J6" s="763"/>
      <c r="K6" s="763"/>
      <c r="L6" s="763"/>
      <c r="M6" s="763"/>
      <c r="N6" s="763"/>
      <c r="O6" s="763"/>
      <c r="P6" s="763"/>
      <c r="Q6" s="763"/>
      <c r="R6" s="763"/>
      <c r="Z6" s="763"/>
      <c r="AA6" s="763"/>
      <c r="AB6" s="763"/>
      <c r="AC6" s="763"/>
    </row>
    <row r="7" spans="1:46">
      <c r="D7" s="151"/>
      <c r="E7" s="151"/>
      <c r="F7" s="169"/>
      <c r="G7" s="169"/>
      <c r="H7" s="169"/>
      <c r="I7" s="169"/>
      <c r="J7" s="169"/>
      <c r="K7" s="763"/>
      <c r="L7" s="763"/>
      <c r="M7" s="763"/>
      <c r="N7" s="763"/>
      <c r="O7" s="763"/>
      <c r="P7" s="763"/>
      <c r="Q7" s="763"/>
      <c r="R7" s="763"/>
      <c r="S7" s="763"/>
      <c r="AA7" s="763"/>
      <c r="AB7" s="763"/>
      <c r="AC7" s="763"/>
      <c r="AD7" s="763"/>
    </row>
    <row r="8" spans="1:46">
      <c r="D8" s="151"/>
      <c r="E8" s="151"/>
      <c r="F8" s="169"/>
      <c r="G8" s="169"/>
      <c r="H8" s="169"/>
      <c r="I8" s="169"/>
      <c r="J8" s="169"/>
      <c r="K8" s="763"/>
      <c r="L8" s="763"/>
      <c r="M8" s="763"/>
      <c r="N8" s="763"/>
      <c r="O8" s="763"/>
      <c r="P8" s="763"/>
      <c r="Q8" s="763"/>
      <c r="R8" s="763"/>
      <c r="S8" s="763"/>
      <c r="AA8" s="763"/>
      <c r="AB8" s="763"/>
      <c r="AC8" s="763"/>
      <c r="AD8" s="763"/>
    </row>
    <row r="9" spans="1:46" ht="15" thickBot="1">
      <c r="A9" s="518" t="s">
        <v>1382</v>
      </c>
      <c r="B9" s="518"/>
      <c r="C9" s="19"/>
      <c r="D9" s="19"/>
      <c r="E9" s="19"/>
      <c r="F9" s="19"/>
      <c r="G9" s="19"/>
      <c r="H9" s="19"/>
      <c r="I9" s="19"/>
      <c r="J9" s="19"/>
      <c r="K9" s="19"/>
      <c r="L9" s="19"/>
      <c r="M9" s="19"/>
      <c r="N9" s="19"/>
      <c r="O9" s="19"/>
      <c r="P9" s="19"/>
      <c r="Q9" s="19"/>
      <c r="R9" s="19"/>
      <c r="S9" s="19"/>
      <c r="T9" s="19"/>
      <c r="U9" s="19"/>
      <c r="V9" s="19"/>
      <c r="W9" s="19"/>
      <c r="X9" s="763"/>
      <c r="Y9" s="763"/>
      <c r="Z9" s="517"/>
      <c r="AA9" s="763"/>
      <c r="AB9" s="517" t="s">
        <v>403</v>
      </c>
      <c r="AC9" s="763"/>
      <c r="AD9" s="763"/>
      <c r="AE9" s="763"/>
      <c r="AF9" s="763"/>
      <c r="AG9" s="763"/>
      <c r="AH9" s="763"/>
      <c r="AI9" s="763"/>
      <c r="AJ9" s="763"/>
    </row>
    <row r="10" spans="1:46" ht="13.5" customHeight="1">
      <c r="A10" s="1398" t="s">
        <v>917</v>
      </c>
      <c r="B10" s="1399"/>
      <c r="C10" s="1400"/>
      <c r="D10" s="1401"/>
      <c r="E10" s="1409" t="s">
        <v>2095</v>
      </c>
      <c r="F10" s="1410"/>
      <c r="G10" s="1410"/>
      <c r="H10" s="1410"/>
      <c r="I10" s="1411"/>
      <c r="J10" s="1410"/>
      <c r="K10" s="1410"/>
      <c r="L10" s="1410"/>
      <c r="M10" s="1410"/>
      <c r="N10" s="1410"/>
      <c r="O10" s="1410"/>
      <c r="P10" s="1410"/>
      <c r="Q10" s="1410"/>
      <c r="R10" s="1410"/>
      <c r="S10" s="1410"/>
      <c r="T10" s="1412" t="s">
        <v>2107</v>
      </c>
      <c r="U10" s="1413"/>
      <c r="V10" s="1413"/>
      <c r="W10" s="1413"/>
      <c r="X10" s="1413"/>
      <c r="Y10" s="1413"/>
      <c r="Z10" s="1413"/>
      <c r="AA10" s="1413"/>
      <c r="AB10" s="1413"/>
      <c r="AC10" s="1413"/>
      <c r="AD10" s="1413"/>
      <c r="AE10" s="1413"/>
      <c r="AF10" s="1413"/>
      <c r="AG10" s="1413"/>
      <c r="AH10" s="1414"/>
    </row>
    <row r="11" spans="1:46">
      <c r="A11" s="1402"/>
      <c r="B11" s="1403"/>
      <c r="C11" s="1403"/>
      <c r="D11" s="1404"/>
      <c r="E11" s="1415" t="s">
        <v>404</v>
      </c>
      <c r="F11" s="1011"/>
      <c r="G11" s="1011"/>
      <c r="H11" s="1011"/>
      <c r="I11" s="1011"/>
      <c r="J11" s="1011"/>
      <c r="K11" s="1011"/>
      <c r="L11" s="1011"/>
      <c r="M11" s="1011"/>
      <c r="N11" s="1011"/>
      <c r="O11" s="1011"/>
      <c r="P11" s="1390"/>
      <c r="Q11" s="1133" t="s">
        <v>405</v>
      </c>
      <c r="R11" s="1133"/>
      <c r="S11" s="1416"/>
      <c r="T11" s="1418" t="s">
        <v>404</v>
      </c>
      <c r="U11" s="1415"/>
      <c r="V11" s="1415"/>
      <c r="W11" s="1415"/>
      <c r="X11" s="1415"/>
      <c r="Y11" s="1415"/>
      <c r="Z11" s="1415"/>
      <c r="AA11" s="1415"/>
      <c r="AB11" s="1415"/>
      <c r="AC11" s="1011"/>
      <c r="AD11" s="1011"/>
      <c r="AE11" s="1419"/>
      <c r="AF11" s="1133" t="s">
        <v>409</v>
      </c>
      <c r="AG11" s="1133"/>
      <c r="AH11" s="1416"/>
    </row>
    <row r="12" spans="1:46" ht="13.5" customHeight="1">
      <c r="A12" s="1402"/>
      <c r="B12" s="1403"/>
      <c r="C12" s="1403"/>
      <c r="D12" s="1404"/>
      <c r="E12" s="1420" t="s">
        <v>406</v>
      </c>
      <c r="F12" s="1133"/>
      <c r="G12" s="1133"/>
      <c r="H12" s="1133" t="s">
        <v>407</v>
      </c>
      <c r="I12" s="1133"/>
      <c r="J12" s="1133"/>
      <c r="K12" s="1389" t="s">
        <v>918</v>
      </c>
      <c r="L12" s="1011"/>
      <c r="M12" s="1011"/>
      <c r="N12" s="1011"/>
      <c r="O12" s="1011"/>
      <c r="P12" s="1390"/>
      <c r="Q12" s="1133"/>
      <c r="R12" s="1133"/>
      <c r="S12" s="1416"/>
      <c r="T12" s="1391" t="s">
        <v>406</v>
      </c>
      <c r="U12" s="1133"/>
      <c r="V12" s="1133"/>
      <c r="W12" s="1133" t="s">
        <v>407</v>
      </c>
      <c r="X12" s="1133"/>
      <c r="Y12" s="1133"/>
      <c r="Z12" s="1394" t="s">
        <v>408</v>
      </c>
      <c r="AA12" s="1129"/>
      <c r="AB12" s="1129"/>
      <c r="AC12" s="1129"/>
      <c r="AD12" s="1129"/>
      <c r="AE12" s="1130"/>
      <c r="AF12" s="1133"/>
      <c r="AG12" s="1133"/>
      <c r="AH12" s="1416"/>
    </row>
    <row r="13" spans="1:46" ht="14.25" thickBot="1">
      <c r="A13" s="1405"/>
      <c r="B13" s="1406"/>
      <c r="C13" s="1407"/>
      <c r="D13" s="1408"/>
      <c r="E13" s="1421"/>
      <c r="F13" s="1393"/>
      <c r="G13" s="1393"/>
      <c r="H13" s="1393"/>
      <c r="I13" s="1393"/>
      <c r="J13" s="1393"/>
      <c r="K13" s="1395" t="s">
        <v>919</v>
      </c>
      <c r="L13" s="1396"/>
      <c r="M13" s="1397"/>
      <c r="N13" s="1395" t="s">
        <v>920</v>
      </c>
      <c r="O13" s="1396"/>
      <c r="P13" s="1396"/>
      <c r="Q13" s="1393"/>
      <c r="R13" s="1393"/>
      <c r="S13" s="1417"/>
      <c r="T13" s="1392"/>
      <c r="U13" s="1393"/>
      <c r="V13" s="1393"/>
      <c r="W13" s="1393"/>
      <c r="X13" s="1393"/>
      <c r="Y13" s="1393"/>
      <c r="Z13" s="1395" t="s">
        <v>919</v>
      </c>
      <c r="AA13" s="1396"/>
      <c r="AB13" s="1397"/>
      <c r="AC13" s="1395" t="s">
        <v>920</v>
      </c>
      <c r="AD13" s="1396"/>
      <c r="AE13" s="1397"/>
      <c r="AF13" s="1393"/>
      <c r="AG13" s="1393"/>
      <c r="AH13" s="1417"/>
    </row>
    <row r="14" spans="1:46" ht="15" customHeight="1">
      <c r="A14" s="1402" t="s">
        <v>551</v>
      </c>
      <c r="B14" s="1403"/>
      <c r="C14" s="1403"/>
      <c r="D14" s="1404"/>
      <c r="E14" s="332" t="s">
        <v>921</v>
      </c>
      <c r="F14" s="758"/>
      <c r="G14" s="331" t="s">
        <v>2224</v>
      </c>
      <c r="H14" s="332" t="s">
        <v>921</v>
      </c>
      <c r="I14" s="333"/>
      <c r="J14" s="334" t="s">
        <v>2224</v>
      </c>
      <c r="K14" s="834" t="s">
        <v>921</v>
      </c>
      <c r="L14" s="333"/>
      <c r="M14" s="331" t="s">
        <v>2224</v>
      </c>
      <c r="N14" s="332" t="s">
        <v>921</v>
      </c>
      <c r="O14" s="333"/>
      <c r="P14" s="334" t="s">
        <v>2224</v>
      </c>
      <c r="Q14" s="834" t="s">
        <v>669</v>
      </c>
      <c r="R14" s="333"/>
      <c r="S14" s="336" t="s">
        <v>2224</v>
      </c>
      <c r="T14" s="337" t="s">
        <v>921</v>
      </c>
      <c r="U14" s="333"/>
      <c r="V14" s="334" t="s">
        <v>2224</v>
      </c>
      <c r="W14" s="834" t="s">
        <v>921</v>
      </c>
      <c r="X14" s="333"/>
      <c r="Y14" s="331" t="s">
        <v>2224</v>
      </c>
      <c r="Z14" s="834" t="s">
        <v>921</v>
      </c>
      <c r="AA14" s="333"/>
      <c r="AB14" s="331" t="s">
        <v>2224</v>
      </c>
      <c r="AC14" s="834" t="s">
        <v>921</v>
      </c>
      <c r="AD14" s="333"/>
      <c r="AE14" s="331" t="s">
        <v>2224</v>
      </c>
      <c r="AF14" s="834" t="s">
        <v>921</v>
      </c>
      <c r="AG14" s="770">
        <f>R14+U14-X14-AA14+AD14</f>
        <v>0</v>
      </c>
      <c r="AH14" s="336" t="s">
        <v>2224</v>
      </c>
    </row>
    <row r="15" spans="1:46" ht="15" customHeight="1">
      <c r="A15" s="1430"/>
      <c r="B15" s="1431"/>
      <c r="C15" s="1432"/>
      <c r="D15" s="1433"/>
      <c r="E15" s="1426"/>
      <c r="F15" s="1426"/>
      <c r="G15" s="1428"/>
      <c r="H15" s="1426"/>
      <c r="I15" s="1426"/>
      <c r="J15" s="1426"/>
      <c r="K15" s="1427"/>
      <c r="L15" s="1426"/>
      <c r="M15" s="1428"/>
      <c r="N15" s="1426"/>
      <c r="O15" s="1426"/>
      <c r="P15" s="1423"/>
      <c r="Q15" s="1422"/>
      <c r="R15" s="1423"/>
      <c r="S15" s="1424"/>
      <c r="T15" s="1425"/>
      <c r="U15" s="1426"/>
      <c r="V15" s="1426"/>
      <c r="W15" s="1427"/>
      <c r="X15" s="1426"/>
      <c r="Y15" s="1428"/>
      <c r="Z15" s="1427"/>
      <c r="AA15" s="1426"/>
      <c r="AB15" s="1428"/>
      <c r="AC15" s="1427"/>
      <c r="AD15" s="1426"/>
      <c r="AE15" s="1428"/>
      <c r="AF15" s="1429">
        <f>Q15+T15-W15-Z15+AC15</f>
        <v>0</v>
      </c>
      <c r="AG15" s="1403"/>
      <c r="AH15" s="1404"/>
    </row>
    <row r="16" spans="1:46" ht="15" customHeight="1">
      <c r="A16" s="1434" t="s">
        <v>552</v>
      </c>
      <c r="B16" s="1435"/>
      <c r="C16" s="1436"/>
      <c r="D16" s="1437"/>
      <c r="E16" s="321" t="s">
        <v>921</v>
      </c>
      <c r="F16" s="769"/>
      <c r="G16" s="320" t="s">
        <v>2224</v>
      </c>
      <c r="H16" s="321" t="s">
        <v>921</v>
      </c>
      <c r="I16" s="322"/>
      <c r="J16" s="323" t="s">
        <v>2224</v>
      </c>
      <c r="K16" s="324" t="s">
        <v>921</v>
      </c>
      <c r="L16" s="322"/>
      <c r="M16" s="320" t="s">
        <v>2224</v>
      </c>
      <c r="N16" s="321" t="s">
        <v>921</v>
      </c>
      <c r="O16" s="322"/>
      <c r="P16" s="528" t="s">
        <v>2224</v>
      </c>
      <c r="Q16" s="529" t="s">
        <v>669</v>
      </c>
      <c r="R16" s="530"/>
      <c r="S16" s="531" t="s">
        <v>2224</v>
      </c>
      <c r="T16" s="190" t="s">
        <v>921</v>
      </c>
      <c r="U16" s="322"/>
      <c r="V16" s="323" t="s">
        <v>2224</v>
      </c>
      <c r="W16" s="324" t="s">
        <v>921</v>
      </c>
      <c r="X16" s="322"/>
      <c r="Y16" s="320" t="s">
        <v>2224</v>
      </c>
      <c r="Z16" s="324" t="s">
        <v>921</v>
      </c>
      <c r="AA16" s="322"/>
      <c r="AB16" s="320" t="s">
        <v>2224</v>
      </c>
      <c r="AC16" s="324" t="s">
        <v>921</v>
      </c>
      <c r="AD16" s="322"/>
      <c r="AE16" s="320" t="s">
        <v>2224</v>
      </c>
      <c r="AF16" s="324" t="s">
        <v>921</v>
      </c>
      <c r="AG16" s="739">
        <f>R16+U16-X16-AA16+AD16</f>
        <v>0</v>
      </c>
      <c r="AH16" s="191" t="s">
        <v>2224</v>
      </c>
    </row>
    <row r="17" spans="1:37" ht="15" customHeight="1">
      <c r="A17" s="1430"/>
      <c r="B17" s="1431"/>
      <c r="C17" s="1432"/>
      <c r="D17" s="1433"/>
      <c r="E17" s="1426"/>
      <c r="F17" s="1426"/>
      <c r="G17" s="1428"/>
      <c r="H17" s="1426"/>
      <c r="I17" s="1426"/>
      <c r="J17" s="1426"/>
      <c r="K17" s="1427"/>
      <c r="L17" s="1426"/>
      <c r="M17" s="1428"/>
      <c r="N17" s="1426"/>
      <c r="O17" s="1426"/>
      <c r="P17" s="1423"/>
      <c r="Q17" s="1422"/>
      <c r="R17" s="1423"/>
      <c r="S17" s="1424"/>
      <c r="T17" s="1425"/>
      <c r="U17" s="1426"/>
      <c r="V17" s="1426"/>
      <c r="W17" s="1427"/>
      <c r="X17" s="1426"/>
      <c r="Y17" s="1428"/>
      <c r="Z17" s="1427"/>
      <c r="AA17" s="1426"/>
      <c r="AB17" s="1428"/>
      <c r="AC17" s="1427"/>
      <c r="AD17" s="1426"/>
      <c r="AE17" s="1428"/>
      <c r="AF17" s="1429">
        <f>Q17+T17-W17-Z17+AC17</f>
        <v>0</v>
      </c>
      <c r="AG17" s="1403"/>
      <c r="AH17" s="1404"/>
    </row>
    <row r="18" spans="1:37" ht="15" customHeight="1">
      <c r="A18" s="1438" t="s">
        <v>2219</v>
      </c>
      <c r="B18" s="1169"/>
      <c r="C18" s="1240"/>
      <c r="D18" s="1439"/>
      <c r="E18" s="321" t="s">
        <v>921</v>
      </c>
      <c r="F18" s="769"/>
      <c r="G18" s="320" t="s">
        <v>2224</v>
      </c>
      <c r="H18" s="321" t="s">
        <v>921</v>
      </c>
      <c r="I18" s="322"/>
      <c r="J18" s="323" t="s">
        <v>2224</v>
      </c>
      <c r="K18" s="324" t="s">
        <v>921</v>
      </c>
      <c r="L18" s="322"/>
      <c r="M18" s="320" t="s">
        <v>922</v>
      </c>
      <c r="N18" s="321" t="s">
        <v>921</v>
      </c>
      <c r="O18" s="322"/>
      <c r="P18" s="528" t="s">
        <v>922</v>
      </c>
      <c r="Q18" s="529" t="s">
        <v>669</v>
      </c>
      <c r="R18" s="530"/>
      <c r="S18" s="531" t="s">
        <v>670</v>
      </c>
      <c r="T18" s="190" t="s">
        <v>921</v>
      </c>
      <c r="U18" s="322"/>
      <c r="V18" s="323" t="s">
        <v>922</v>
      </c>
      <c r="W18" s="324" t="s">
        <v>921</v>
      </c>
      <c r="X18" s="322"/>
      <c r="Y18" s="320" t="s">
        <v>922</v>
      </c>
      <c r="Z18" s="324" t="s">
        <v>921</v>
      </c>
      <c r="AA18" s="322"/>
      <c r="AB18" s="320" t="s">
        <v>922</v>
      </c>
      <c r="AC18" s="324" t="s">
        <v>921</v>
      </c>
      <c r="AD18" s="322"/>
      <c r="AE18" s="320" t="s">
        <v>922</v>
      </c>
      <c r="AF18" s="324" t="s">
        <v>921</v>
      </c>
      <c r="AG18" s="739">
        <f>R18+U18-X18-AA18+AD18</f>
        <v>0</v>
      </c>
      <c r="AH18" s="191" t="s">
        <v>922</v>
      </c>
    </row>
    <row r="19" spans="1:37" ht="15" customHeight="1">
      <c r="A19" s="1440"/>
      <c r="B19" s="1173"/>
      <c r="C19" s="1243"/>
      <c r="D19" s="1441"/>
      <c r="E19" s="1426"/>
      <c r="F19" s="1426"/>
      <c r="G19" s="1428"/>
      <c r="H19" s="1426"/>
      <c r="I19" s="1426"/>
      <c r="J19" s="1426"/>
      <c r="K19" s="1427"/>
      <c r="L19" s="1426"/>
      <c r="M19" s="1428"/>
      <c r="N19" s="1426"/>
      <c r="O19" s="1426"/>
      <c r="P19" s="1423"/>
      <c r="Q19" s="1422"/>
      <c r="R19" s="1423"/>
      <c r="S19" s="1424"/>
      <c r="T19" s="1425"/>
      <c r="U19" s="1426"/>
      <c r="V19" s="1426"/>
      <c r="W19" s="1427"/>
      <c r="X19" s="1426"/>
      <c r="Y19" s="1428"/>
      <c r="Z19" s="1427"/>
      <c r="AA19" s="1426"/>
      <c r="AB19" s="1428"/>
      <c r="AC19" s="1427"/>
      <c r="AD19" s="1426"/>
      <c r="AE19" s="1428"/>
      <c r="AF19" s="1429">
        <f>Q19+T19-W19-Z19+AC19</f>
        <v>0</v>
      </c>
      <c r="AG19" s="1403"/>
      <c r="AH19" s="1404"/>
    </row>
    <row r="20" spans="1:37" ht="15" customHeight="1">
      <c r="A20" s="1434" t="s">
        <v>2220</v>
      </c>
      <c r="B20" s="1435"/>
      <c r="C20" s="1436"/>
      <c r="D20" s="1437"/>
      <c r="E20" s="321" t="s">
        <v>921</v>
      </c>
      <c r="F20" s="769"/>
      <c r="G20" s="320" t="s">
        <v>2224</v>
      </c>
      <c r="H20" s="321" t="s">
        <v>921</v>
      </c>
      <c r="I20" s="322"/>
      <c r="J20" s="323" t="s">
        <v>922</v>
      </c>
      <c r="K20" s="324" t="s">
        <v>921</v>
      </c>
      <c r="L20" s="322"/>
      <c r="M20" s="320" t="s">
        <v>922</v>
      </c>
      <c r="N20" s="321" t="s">
        <v>921</v>
      </c>
      <c r="O20" s="322"/>
      <c r="P20" s="528" t="s">
        <v>922</v>
      </c>
      <c r="Q20" s="529" t="s">
        <v>669</v>
      </c>
      <c r="R20" s="530"/>
      <c r="S20" s="531" t="s">
        <v>670</v>
      </c>
      <c r="T20" s="190" t="s">
        <v>921</v>
      </c>
      <c r="U20" s="322"/>
      <c r="V20" s="323" t="s">
        <v>922</v>
      </c>
      <c r="W20" s="324" t="s">
        <v>921</v>
      </c>
      <c r="X20" s="322"/>
      <c r="Y20" s="320" t="s">
        <v>922</v>
      </c>
      <c r="Z20" s="324" t="s">
        <v>921</v>
      </c>
      <c r="AA20" s="322"/>
      <c r="AB20" s="320" t="s">
        <v>922</v>
      </c>
      <c r="AC20" s="324" t="s">
        <v>921</v>
      </c>
      <c r="AD20" s="322"/>
      <c r="AE20" s="320" t="s">
        <v>922</v>
      </c>
      <c r="AF20" s="324" t="s">
        <v>921</v>
      </c>
      <c r="AG20" s="739">
        <f>R20+U20-X20-AA20+AD20</f>
        <v>0</v>
      </c>
      <c r="AH20" s="191" t="s">
        <v>922</v>
      </c>
    </row>
    <row r="21" spans="1:37" ht="15" customHeight="1">
      <c r="A21" s="1430"/>
      <c r="B21" s="1431"/>
      <c r="C21" s="1432"/>
      <c r="D21" s="1433"/>
      <c r="E21" s="1426"/>
      <c r="F21" s="1426"/>
      <c r="G21" s="1428"/>
      <c r="H21" s="1426"/>
      <c r="I21" s="1426"/>
      <c r="J21" s="1426"/>
      <c r="K21" s="1427"/>
      <c r="L21" s="1426"/>
      <c r="M21" s="1428"/>
      <c r="N21" s="1426"/>
      <c r="O21" s="1426"/>
      <c r="P21" s="1423"/>
      <c r="Q21" s="1422"/>
      <c r="R21" s="1423"/>
      <c r="S21" s="1424"/>
      <c r="T21" s="1425"/>
      <c r="U21" s="1426"/>
      <c r="V21" s="1426"/>
      <c r="W21" s="1427"/>
      <c r="X21" s="1426"/>
      <c r="Y21" s="1428"/>
      <c r="Z21" s="1427"/>
      <c r="AA21" s="1426"/>
      <c r="AB21" s="1428"/>
      <c r="AC21" s="1427"/>
      <c r="AD21" s="1426"/>
      <c r="AE21" s="1428"/>
      <c r="AF21" s="1442">
        <f>Q21+T21-W21-Z21+AC21</f>
        <v>0</v>
      </c>
      <c r="AG21" s="1432"/>
      <c r="AH21" s="1433"/>
    </row>
    <row r="22" spans="1:37" ht="15" customHeight="1">
      <c r="A22" s="1434" t="s">
        <v>2221</v>
      </c>
      <c r="B22" s="1435"/>
      <c r="C22" s="1436"/>
      <c r="D22" s="1437"/>
      <c r="E22" s="321" t="s">
        <v>921</v>
      </c>
      <c r="F22" s="769"/>
      <c r="G22" s="320" t="s">
        <v>2224</v>
      </c>
      <c r="H22" s="321" t="s">
        <v>921</v>
      </c>
      <c r="I22" s="322"/>
      <c r="J22" s="323" t="s">
        <v>922</v>
      </c>
      <c r="K22" s="324" t="s">
        <v>921</v>
      </c>
      <c r="L22" s="322"/>
      <c r="M22" s="320" t="s">
        <v>922</v>
      </c>
      <c r="N22" s="321" t="s">
        <v>921</v>
      </c>
      <c r="O22" s="322"/>
      <c r="P22" s="528" t="s">
        <v>922</v>
      </c>
      <c r="Q22" s="529" t="s">
        <v>669</v>
      </c>
      <c r="R22" s="530"/>
      <c r="S22" s="531" t="s">
        <v>670</v>
      </c>
      <c r="T22" s="190" t="s">
        <v>921</v>
      </c>
      <c r="U22" s="322"/>
      <c r="V22" s="323" t="s">
        <v>922</v>
      </c>
      <c r="W22" s="324" t="s">
        <v>921</v>
      </c>
      <c r="X22" s="322"/>
      <c r="Y22" s="320" t="s">
        <v>922</v>
      </c>
      <c r="Z22" s="324" t="s">
        <v>921</v>
      </c>
      <c r="AA22" s="322"/>
      <c r="AB22" s="320" t="s">
        <v>922</v>
      </c>
      <c r="AC22" s="324" t="s">
        <v>921</v>
      </c>
      <c r="AD22" s="322"/>
      <c r="AE22" s="320" t="s">
        <v>922</v>
      </c>
      <c r="AF22" s="324" t="s">
        <v>921</v>
      </c>
      <c r="AG22" s="739">
        <f>R22+U22-X22-AA22+AD22</f>
        <v>0</v>
      </c>
      <c r="AH22" s="191" t="s">
        <v>922</v>
      </c>
    </row>
    <row r="23" spans="1:37" ht="15" customHeight="1">
      <c r="A23" s="1430"/>
      <c r="B23" s="1431"/>
      <c r="C23" s="1432"/>
      <c r="D23" s="1433"/>
      <c r="E23" s="1426"/>
      <c r="F23" s="1426"/>
      <c r="G23" s="1428"/>
      <c r="H23" s="1426"/>
      <c r="I23" s="1426"/>
      <c r="J23" s="1426"/>
      <c r="K23" s="1427"/>
      <c r="L23" s="1426"/>
      <c r="M23" s="1428"/>
      <c r="N23" s="1426"/>
      <c r="O23" s="1426"/>
      <c r="P23" s="1423"/>
      <c r="Q23" s="1422"/>
      <c r="R23" s="1423"/>
      <c r="S23" s="1424"/>
      <c r="T23" s="1425"/>
      <c r="U23" s="1426"/>
      <c r="V23" s="1426"/>
      <c r="W23" s="1427"/>
      <c r="X23" s="1426"/>
      <c r="Y23" s="1428"/>
      <c r="Z23" s="1427"/>
      <c r="AA23" s="1426"/>
      <c r="AB23" s="1428"/>
      <c r="AC23" s="1427"/>
      <c r="AD23" s="1426"/>
      <c r="AE23" s="1428"/>
      <c r="AF23" s="1429">
        <f>Q23+T23-W23-Z23+AC23</f>
        <v>0</v>
      </c>
      <c r="AG23" s="1403"/>
      <c r="AH23" s="1404"/>
    </row>
    <row r="24" spans="1:37" ht="15" customHeight="1">
      <c r="A24" s="1434" t="s">
        <v>2222</v>
      </c>
      <c r="B24" s="1435"/>
      <c r="C24" s="1436"/>
      <c r="D24" s="1437"/>
      <c r="E24" s="321" t="s">
        <v>921</v>
      </c>
      <c r="F24" s="769"/>
      <c r="G24" s="320" t="s">
        <v>2224</v>
      </c>
      <c r="H24" s="321" t="s">
        <v>921</v>
      </c>
      <c r="I24" s="356"/>
      <c r="J24" s="323" t="s">
        <v>922</v>
      </c>
      <c r="K24" s="324" t="s">
        <v>921</v>
      </c>
      <c r="L24" s="322"/>
      <c r="M24" s="320" t="s">
        <v>922</v>
      </c>
      <c r="N24" s="321" t="s">
        <v>921</v>
      </c>
      <c r="O24" s="322"/>
      <c r="P24" s="528" t="s">
        <v>922</v>
      </c>
      <c r="Q24" s="529" t="s">
        <v>669</v>
      </c>
      <c r="R24" s="530"/>
      <c r="S24" s="531" t="s">
        <v>670</v>
      </c>
      <c r="T24" s="190" t="s">
        <v>921</v>
      </c>
      <c r="U24" s="322"/>
      <c r="V24" s="323" t="s">
        <v>922</v>
      </c>
      <c r="W24" s="324" t="s">
        <v>921</v>
      </c>
      <c r="X24" s="322"/>
      <c r="Y24" s="320" t="s">
        <v>922</v>
      </c>
      <c r="Z24" s="324" t="s">
        <v>921</v>
      </c>
      <c r="AA24" s="322"/>
      <c r="AB24" s="320" t="s">
        <v>922</v>
      </c>
      <c r="AC24" s="324" t="s">
        <v>921</v>
      </c>
      <c r="AD24" s="322"/>
      <c r="AE24" s="320" t="s">
        <v>922</v>
      </c>
      <c r="AF24" s="324" t="s">
        <v>921</v>
      </c>
      <c r="AG24" s="739">
        <f>R24+U24-X24-AA24+AD24</f>
        <v>0</v>
      </c>
      <c r="AH24" s="191" t="s">
        <v>922</v>
      </c>
    </row>
    <row r="25" spans="1:37" ht="15" customHeight="1">
      <c r="A25" s="1430"/>
      <c r="B25" s="1431"/>
      <c r="C25" s="1432"/>
      <c r="D25" s="1433"/>
      <c r="E25" s="1426"/>
      <c r="F25" s="1426"/>
      <c r="G25" s="1428"/>
      <c r="H25" s="1426"/>
      <c r="I25" s="1426"/>
      <c r="J25" s="1426"/>
      <c r="K25" s="1427"/>
      <c r="L25" s="1426"/>
      <c r="M25" s="1428"/>
      <c r="N25" s="1426"/>
      <c r="O25" s="1426"/>
      <c r="P25" s="1423"/>
      <c r="Q25" s="1422"/>
      <c r="R25" s="1423"/>
      <c r="S25" s="1424"/>
      <c r="T25" s="1425"/>
      <c r="U25" s="1426"/>
      <c r="V25" s="1426"/>
      <c r="W25" s="1427"/>
      <c r="X25" s="1426"/>
      <c r="Y25" s="1428"/>
      <c r="Z25" s="1427"/>
      <c r="AA25" s="1426"/>
      <c r="AB25" s="1428"/>
      <c r="AC25" s="1427"/>
      <c r="AD25" s="1426"/>
      <c r="AE25" s="1428"/>
      <c r="AF25" s="1442">
        <f>Q25+T25-W25-Z25+AC25</f>
        <v>0</v>
      </c>
      <c r="AG25" s="1432"/>
      <c r="AH25" s="1433"/>
    </row>
    <row r="26" spans="1:37" ht="15" customHeight="1">
      <c r="A26" s="1434" t="s">
        <v>2223</v>
      </c>
      <c r="B26" s="1435"/>
      <c r="C26" s="1436"/>
      <c r="D26" s="1437"/>
      <c r="E26" s="321" t="s">
        <v>921</v>
      </c>
      <c r="F26" s="769"/>
      <c r="G26" s="320" t="s">
        <v>2224</v>
      </c>
      <c r="H26" s="321" t="s">
        <v>921</v>
      </c>
      <c r="I26" s="322"/>
      <c r="J26" s="323" t="s">
        <v>922</v>
      </c>
      <c r="K26" s="324" t="s">
        <v>921</v>
      </c>
      <c r="L26" s="322"/>
      <c r="M26" s="320" t="s">
        <v>922</v>
      </c>
      <c r="N26" s="321" t="s">
        <v>921</v>
      </c>
      <c r="O26" s="322"/>
      <c r="P26" s="528" t="s">
        <v>922</v>
      </c>
      <c r="Q26" s="529" t="s">
        <v>669</v>
      </c>
      <c r="R26" s="530"/>
      <c r="S26" s="531" t="s">
        <v>670</v>
      </c>
      <c r="T26" s="190" t="s">
        <v>921</v>
      </c>
      <c r="U26" s="322"/>
      <c r="V26" s="323" t="s">
        <v>922</v>
      </c>
      <c r="W26" s="324" t="s">
        <v>921</v>
      </c>
      <c r="X26" s="322"/>
      <c r="Y26" s="320" t="s">
        <v>922</v>
      </c>
      <c r="Z26" s="324" t="s">
        <v>921</v>
      </c>
      <c r="AA26" s="322"/>
      <c r="AB26" s="320" t="s">
        <v>922</v>
      </c>
      <c r="AC26" s="324" t="s">
        <v>921</v>
      </c>
      <c r="AD26" s="322"/>
      <c r="AE26" s="320" t="s">
        <v>922</v>
      </c>
      <c r="AF26" s="324" t="s">
        <v>921</v>
      </c>
      <c r="AG26" s="739">
        <f>R26+U26-X26-AA26+AD26</f>
        <v>0</v>
      </c>
      <c r="AH26" s="191" t="s">
        <v>922</v>
      </c>
    </row>
    <row r="27" spans="1:37" ht="15" customHeight="1">
      <c r="A27" s="1430"/>
      <c r="B27" s="1431"/>
      <c r="C27" s="1432"/>
      <c r="D27" s="1433"/>
      <c r="E27" s="1426"/>
      <c r="F27" s="1426"/>
      <c r="G27" s="1428"/>
      <c r="H27" s="1426"/>
      <c r="I27" s="1426"/>
      <c r="J27" s="1426"/>
      <c r="K27" s="1427"/>
      <c r="L27" s="1426"/>
      <c r="M27" s="1428"/>
      <c r="N27" s="1426"/>
      <c r="O27" s="1426"/>
      <c r="P27" s="1423"/>
      <c r="Q27" s="1422"/>
      <c r="R27" s="1423"/>
      <c r="S27" s="1424"/>
      <c r="T27" s="1425"/>
      <c r="U27" s="1426"/>
      <c r="V27" s="1426"/>
      <c r="W27" s="1427"/>
      <c r="X27" s="1426"/>
      <c r="Y27" s="1428"/>
      <c r="Z27" s="1427"/>
      <c r="AA27" s="1426"/>
      <c r="AB27" s="1428"/>
      <c r="AC27" s="1427"/>
      <c r="AD27" s="1426"/>
      <c r="AE27" s="1428"/>
      <c r="AF27" s="1429">
        <f>Q27+T27-W27-Z27+AC27</f>
        <v>0</v>
      </c>
      <c r="AG27" s="1403"/>
      <c r="AH27" s="1404"/>
    </row>
    <row r="28" spans="1:37" ht="15" customHeight="1">
      <c r="A28" s="1434"/>
      <c r="B28" s="1435"/>
      <c r="C28" s="1436"/>
      <c r="D28" s="1437"/>
      <c r="E28" s="321" t="s">
        <v>921</v>
      </c>
      <c r="F28" s="769"/>
      <c r="G28" s="320" t="s">
        <v>2224</v>
      </c>
      <c r="H28" s="321" t="s">
        <v>921</v>
      </c>
      <c r="I28" s="322"/>
      <c r="J28" s="323" t="s">
        <v>922</v>
      </c>
      <c r="K28" s="324" t="s">
        <v>921</v>
      </c>
      <c r="L28" s="322"/>
      <c r="M28" s="320" t="s">
        <v>922</v>
      </c>
      <c r="N28" s="321" t="s">
        <v>921</v>
      </c>
      <c r="O28" s="322"/>
      <c r="P28" s="528" t="s">
        <v>922</v>
      </c>
      <c r="Q28" s="529" t="s">
        <v>669</v>
      </c>
      <c r="R28" s="530"/>
      <c r="S28" s="531" t="s">
        <v>670</v>
      </c>
      <c r="T28" s="190" t="s">
        <v>921</v>
      </c>
      <c r="U28" s="322"/>
      <c r="V28" s="323" t="s">
        <v>922</v>
      </c>
      <c r="W28" s="324" t="s">
        <v>921</v>
      </c>
      <c r="X28" s="322"/>
      <c r="Y28" s="320" t="s">
        <v>922</v>
      </c>
      <c r="Z28" s="324" t="s">
        <v>921</v>
      </c>
      <c r="AA28" s="322"/>
      <c r="AB28" s="320" t="s">
        <v>922</v>
      </c>
      <c r="AC28" s="324" t="s">
        <v>921</v>
      </c>
      <c r="AD28" s="322"/>
      <c r="AE28" s="320" t="s">
        <v>922</v>
      </c>
      <c r="AF28" s="324" t="s">
        <v>921</v>
      </c>
      <c r="AG28" s="739">
        <f>R28+U28-X28-AA28+AD28</f>
        <v>0</v>
      </c>
      <c r="AH28" s="191" t="s">
        <v>922</v>
      </c>
    </row>
    <row r="29" spans="1:37" ht="15" customHeight="1">
      <c r="A29" s="1402"/>
      <c r="B29" s="1403"/>
      <c r="C29" s="1403"/>
      <c r="D29" s="1404"/>
      <c r="E29" s="1282"/>
      <c r="F29" s="1282"/>
      <c r="G29" s="1285"/>
      <c r="H29" s="1282"/>
      <c r="I29" s="1282"/>
      <c r="J29" s="1282"/>
      <c r="K29" s="1443"/>
      <c r="L29" s="1282"/>
      <c r="M29" s="1285"/>
      <c r="N29" s="1282"/>
      <c r="O29" s="1282"/>
      <c r="P29" s="1282"/>
      <c r="Q29" s="1422"/>
      <c r="R29" s="1423"/>
      <c r="S29" s="1424"/>
      <c r="T29" s="1425"/>
      <c r="U29" s="1426"/>
      <c r="V29" s="1426"/>
      <c r="W29" s="1427"/>
      <c r="X29" s="1426"/>
      <c r="Y29" s="1428"/>
      <c r="Z29" s="1427"/>
      <c r="AA29" s="1426"/>
      <c r="AB29" s="1428"/>
      <c r="AC29" s="1427"/>
      <c r="AD29" s="1426"/>
      <c r="AE29" s="1428"/>
      <c r="AF29" s="1442">
        <f>Q29+T29-W29-Z29+AC29</f>
        <v>0</v>
      </c>
      <c r="AG29" s="1432"/>
      <c r="AH29" s="1433"/>
    </row>
    <row r="30" spans="1:37" ht="15" customHeight="1">
      <c r="A30" s="1446" t="s">
        <v>1006</v>
      </c>
      <c r="B30" s="1447"/>
      <c r="C30" s="1448"/>
      <c r="D30" s="1449"/>
      <c r="E30" s="329" t="s">
        <v>921</v>
      </c>
      <c r="F30" s="771">
        <f>SUM(F14,F16,F18,F20,F22,F24,F26,F28)</f>
        <v>0</v>
      </c>
      <c r="G30" s="328" t="s">
        <v>922</v>
      </c>
      <c r="H30" s="329" t="s">
        <v>921</v>
      </c>
      <c r="I30" s="771">
        <f>SUM(I14,I16,I18,I20,I22,I24,I26,I28)</f>
        <v>0</v>
      </c>
      <c r="J30" s="330" t="s">
        <v>922</v>
      </c>
      <c r="K30" s="327" t="s">
        <v>921</v>
      </c>
      <c r="L30" s="771">
        <f>SUM(L14,L16,L18,L20,L22,L24,L26,L28)</f>
        <v>0</v>
      </c>
      <c r="M30" s="328" t="s">
        <v>922</v>
      </c>
      <c r="N30" s="329" t="s">
        <v>921</v>
      </c>
      <c r="O30" s="771">
        <f>SUM(O14,O16,O18,O20,O22,O24,O26,O28)</f>
        <v>0</v>
      </c>
      <c r="P30" s="330" t="s">
        <v>922</v>
      </c>
      <c r="Q30" s="139" t="s">
        <v>921</v>
      </c>
      <c r="R30" s="768">
        <f>SUM(R14,R16,R18,R20,R22,R24,R26,R28)</f>
        <v>0</v>
      </c>
      <c r="S30" s="532" t="s">
        <v>922</v>
      </c>
      <c r="T30" s="325" t="s">
        <v>921</v>
      </c>
      <c r="U30" s="768">
        <f>SUM(U14,U16,U18,U20,U22,U24,U26,U28)</f>
        <v>0</v>
      </c>
      <c r="V30" s="764" t="s">
        <v>922</v>
      </c>
      <c r="W30" s="139" t="s">
        <v>921</v>
      </c>
      <c r="X30" s="768">
        <f>SUM(X14,X16,X18,X20,X22,X24,X26,X28)</f>
        <v>0</v>
      </c>
      <c r="Y30" s="326" t="s">
        <v>922</v>
      </c>
      <c r="Z30" s="139" t="s">
        <v>921</v>
      </c>
      <c r="AA30" s="768">
        <f>SUM(AA14,AA16,AA18,AA20,AA22,AA24,AA26,AA28)</f>
        <v>0</v>
      </c>
      <c r="AB30" s="326" t="s">
        <v>922</v>
      </c>
      <c r="AC30" s="139" t="s">
        <v>921</v>
      </c>
      <c r="AD30" s="768">
        <f>SUM(AD14,AD16,AD18,AD20,AD22,AD24,AD26,AD28)</f>
        <v>0</v>
      </c>
      <c r="AE30" s="764" t="s">
        <v>922</v>
      </c>
      <c r="AF30" s="327" t="s">
        <v>921</v>
      </c>
      <c r="AG30" s="771">
        <f>SUM(AG14,AG16,AG18,AG20,AG22,AG24,AG26,AG28)</f>
        <v>0</v>
      </c>
      <c r="AH30" s="335" t="s">
        <v>922</v>
      </c>
    </row>
    <row r="31" spans="1:37" ht="15" customHeight="1" thickBot="1">
      <c r="A31" s="1450"/>
      <c r="B31" s="1451"/>
      <c r="C31" s="1452"/>
      <c r="D31" s="1453"/>
      <c r="E31" s="1407">
        <f>SUM(E15,E17,E19,E21,E23,E25,E27,E29)</f>
        <v>0</v>
      </c>
      <c r="F31" s="1407"/>
      <c r="G31" s="1445"/>
      <c r="H31" s="1407">
        <f>SUM(H15,H17,H19,H21,H23,H25,H27,H29)</f>
        <v>0</v>
      </c>
      <c r="I31" s="1407"/>
      <c r="J31" s="1407"/>
      <c r="K31" s="1444">
        <f>SUM(K15,K17,K19,K21,K23,K25,K27,K29)</f>
        <v>0</v>
      </c>
      <c r="L31" s="1407"/>
      <c r="M31" s="1445"/>
      <c r="N31" s="1407">
        <f>SUM(N15,N17,N19,N21,N23,N25,N27,N29)</f>
        <v>0</v>
      </c>
      <c r="O31" s="1407"/>
      <c r="P31" s="1407"/>
      <c r="Q31" s="1444">
        <f>SUM(Q15,Q17,Q19,Q21,Q23,Q25,Q27,Q29)</f>
        <v>0</v>
      </c>
      <c r="R31" s="1407"/>
      <c r="S31" s="1408"/>
      <c r="T31" s="1405">
        <f>SUM(T15,T17,T19,T21,T23,T25,T27,T29)</f>
        <v>0</v>
      </c>
      <c r="U31" s="1407"/>
      <c r="V31" s="1407"/>
      <c r="W31" s="1444">
        <f>SUM(W15,W17,W19,W21,W23,W25,W27,W29)</f>
        <v>0</v>
      </c>
      <c r="X31" s="1407"/>
      <c r="Y31" s="1445"/>
      <c r="Z31" s="1444">
        <f>SUM(Z15,Z17,Z19,Z21,Z23,Z25,Z27,Z29)</f>
        <v>0</v>
      </c>
      <c r="AA31" s="1407"/>
      <c r="AB31" s="1445"/>
      <c r="AC31" s="1444">
        <f>SUM(AC15,AC17,AC19,AC21,AC23,AC25,AC27,AC29)</f>
        <v>0</v>
      </c>
      <c r="AD31" s="1407"/>
      <c r="AE31" s="1407"/>
      <c r="AF31" s="1444">
        <f>SUM(AF15,AF17,AF19,AF21,AF23,AF25,AF27,AF29)</f>
        <v>0</v>
      </c>
      <c r="AG31" s="1407"/>
      <c r="AH31" s="1408"/>
    </row>
    <row r="32" spans="1:37">
      <c r="A32" s="502" t="s">
        <v>923</v>
      </c>
      <c r="B32" s="502"/>
      <c r="C32" s="502"/>
      <c r="D32" s="502"/>
      <c r="E32" s="502"/>
      <c r="F32" s="502"/>
      <c r="G32" s="502"/>
      <c r="H32" s="502"/>
      <c r="I32" s="502"/>
      <c r="J32" s="502"/>
      <c r="K32" s="502"/>
      <c r="L32" s="358"/>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20"/>
    </row>
    <row r="33" spans="1:37">
      <c r="A33" s="89" t="s">
        <v>671</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20"/>
      <c r="AJ33" s="20"/>
      <c r="AK33" s="20"/>
    </row>
    <row r="34" spans="1:37">
      <c r="A34" s="89"/>
      <c r="B34" s="89"/>
      <c r="C34" s="831"/>
      <c r="D34" s="831"/>
      <c r="E34" s="831"/>
      <c r="F34" s="831"/>
      <c r="G34" s="831"/>
      <c r="H34" s="831"/>
      <c r="I34" s="831"/>
      <c r="K34" s="9"/>
    </row>
    <row r="49" spans="12:16">
      <c r="L49" s="350"/>
    </row>
    <row r="61" spans="12:16">
      <c r="P61" s="350"/>
    </row>
  </sheetData>
  <mergeCells count="116">
    <mergeCell ref="Q31:S31"/>
    <mergeCell ref="T31:V31"/>
    <mergeCell ref="W31:Y31"/>
    <mergeCell ref="Z31:AB31"/>
    <mergeCell ref="AC31:AE31"/>
    <mergeCell ref="AF31:AH31"/>
    <mergeCell ref="A30:D31"/>
    <mergeCell ref="E31:G31"/>
    <mergeCell ref="H31:J31"/>
    <mergeCell ref="K31:M31"/>
    <mergeCell ref="N31:P31"/>
    <mergeCell ref="Q29:S29"/>
    <mergeCell ref="T29:V29"/>
    <mergeCell ref="W29:Y29"/>
    <mergeCell ref="Z29:AB29"/>
    <mergeCell ref="AC29:AE29"/>
    <mergeCell ref="AF29:AH29"/>
    <mergeCell ref="A28:D29"/>
    <mergeCell ref="E29:G29"/>
    <mergeCell ref="H29:J29"/>
    <mergeCell ref="K29:M29"/>
    <mergeCell ref="N29:P29"/>
    <mergeCell ref="Q27:S27"/>
    <mergeCell ref="T27:V27"/>
    <mergeCell ref="W27:Y27"/>
    <mergeCell ref="Z27:AB27"/>
    <mergeCell ref="AC27:AE27"/>
    <mergeCell ref="AF27:AH27"/>
    <mergeCell ref="A26:D27"/>
    <mergeCell ref="E27:G27"/>
    <mergeCell ref="H27:J27"/>
    <mergeCell ref="K27:M27"/>
    <mergeCell ref="N27:P27"/>
    <mergeCell ref="Q25:S25"/>
    <mergeCell ref="T25:V25"/>
    <mergeCell ref="W25:Y25"/>
    <mergeCell ref="Z25:AB25"/>
    <mergeCell ref="AC25:AE25"/>
    <mergeCell ref="AF25:AH25"/>
    <mergeCell ref="A24:D25"/>
    <mergeCell ref="E25:G25"/>
    <mergeCell ref="H25:J25"/>
    <mergeCell ref="K25:M25"/>
    <mergeCell ref="N25:P25"/>
    <mergeCell ref="Q23:S23"/>
    <mergeCell ref="T23:V23"/>
    <mergeCell ref="W23:Y23"/>
    <mergeCell ref="Z23:AB23"/>
    <mergeCell ref="AC23:AE23"/>
    <mergeCell ref="AF23:AH23"/>
    <mergeCell ref="A22:D23"/>
    <mergeCell ref="E23:G23"/>
    <mergeCell ref="H23:J23"/>
    <mergeCell ref="K23:M23"/>
    <mergeCell ref="N23:P23"/>
    <mergeCell ref="Q21:S21"/>
    <mergeCell ref="T21:V21"/>
    <mergeCell ref="W21:Y21"/>
    <mergeCell ref="Z21:AB21"/>
    <mergeCell ref="AC21:AE21"/>
    <mergeCell ref="AF21:AH21"/>
    <mergeCell ref="A20:D21"/>
    <mergeCell ref="E21:G21"/>
    <mergeCell ref="H21:J21"/>
    <mergeCell ref="K21:M21"/>
    <mergeCell ref="N21:P21"/>
    <mergeCell ref="Q19:S19"/>
    <mergeCell ref="T19:V19"/>
    <mergeCell ref="W19:Y19"/>
    <mergeCell ref="Z19:AB19"/>
    <mergeCell ref="AC19:AE19"/>
    <mergeCell ref="AF19:AH19"/>
    <mergeCell ref="A18:D19"/>
    <mergeCell ref="E19:G19"/>
    <mergeCell ref="H19:J19"/>
    <mergeCell ref="K19:M19"/>
    <mergeCell ref="N19:P19"/>
    <mergeCell ref="Q17:S17"/>
    <mergeCell ref="T17:V17"/>
    <mergeCell ref="W17:Y17"/>
    <mergeCell ref="Z17:AB17"/>
    <mergeCell ref="AC17:AE17"/>
    <mergeCell ref="AF17:AH17"/>
    <mergeCell ref="A16:D17"/>
    <mergeCell ref="E17:G17"/>
    <mergeCell ref="H17:J17"/>
    <mergeCell ref="K17:M17"/>
    <mergeCell ref="N17:P17"/>
    <mergeCell ref="Q15:S15"/>
    <mergeCell ref="T15:V15"/>
    <mergeCell ref="W15:Y15"/>
    <mergeCell ref="Z15:AB15"/>
    <mergeCell ref="AC15:AE15"/>
    <mergeCell ref="AF15:AH15"/>
    <mergeCell ref="A14:D15"/>
    <mergeCell ref="E15:G15"/>
    <mergeCell ref="H15:J15"/>
    <mergeCell ref="K15:M15"/>
    <mergeCell ref="N15:P15"/>
    <mergeCell ref="K12:P12"/>
    <mergeCell ref="T12:V13"/>
    <mergeCell ref="W12:Y13"/>
    <mergeCell ref="Z12:AE12"/>
    <mergeCell ref="K13:M13"/>
    <mergeCell ref="N13:P13"/>
    <mergeCell ref="Z13:AB13"/>
    <mergeCell ref="AC13:AE13"/>
    <mergeCell ref="A10:D13"/>
    <mergeCell ref="E10:S10"/>
    <mergeCell ref="T10:AH10"/>
    <mergeCell ref="E11:P11"/>
    <mergeCell ref="Q11:S13"/>
    <mergeCell ref="T11:AE11"/>
    <mergeCell ref="AF11:AH13"/>
    <mergeCell ref="E12:G13"/>
    <mergeCell ref="H12:J13"/>
  </mergeCells>
  <phoneticPr fontId="5"/>
  <dataValidations count="1">
    <dataValidation type="list" allowBlank="1" showInputMessage="1" showErrorMessage="1" sqref="AA3:AA5 AE3:AE5 D3:D5">
      <formula1>"□,☑"</formula1>
    </dataValidation>
  </dataValidations>
  <printOptions horizontalCentered="1"/>
  <pageMargins left="0.51181102362204722" right="0.19685039370078741" top="0.19685039370078741" bottom="0.43307086614173229" header="0.51181102362204722" footer="0.35433070866141736"/>
  <pageSetup paperSize="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U93"/>
  <sheetViews>
    <sheetView showZeros="0" view="pageBreakPreview" zoomScale="90" zoomScaleNormal="100" zoomScaleSheetLayoutView="90" workbookViewId="0"/>
  </sheetViews>
  <sheetFormatPr defaultColWidth="2.625" defaultRowHeight="13.5"/>
  <cols>
    <col min="1" max="13" width="2.625" style="637"/>
    <col min="14" max="15" width="2.875" style="637" customWidth="1"/>
    <col min="16" max="16384" width="2.625" style="637"/>
  </cols>
  <sheetData>
    <row r="1" spans="1:73" ht="13.5" customHeight="1">
      <c r="A1" s="384" t="s">
        <v>1481</v>
      </c>
      <c r="B1" s="39"/>
      <c r="C1" s="39"/>
      <c r="D1" s="39"/>
      <c r="E1" s="39"/>
      <c r="F1" s="39"/>
      <c r="G1" s="39"/>
      <c r="H1" s="39"/>
      <c r="I1" s="39"/>
      <c r="J1" s="39"/>
      <c r="AR1" s="816" t="s">
        <v>1276</v>
      </c>
      <c r="AS1" s="816"/>
      <c r="AT1" s="1537"/>
      <c r="AU1" s="1537"/>
      <c r="AV1" s="816" t="s">
        <v>419</v>
      </c>
      <c r="AW1" s="772"/>
      <c r="AX1" s="772"/>
      <c r="AY1" s="816" t="s">
        <v>420</v>
      </c>
      <c r="AZ1" s="816" t="s">
        <v>1309</v>
      </c>
      <c r="BA1" s="816"/>
      <c r="BB1" s="483"/>
      <c r="BC1" s="483"/>
      <c r="BD1" s="483"/>
      <c r="BE1" s="483"/>
      <c r="BF1" s="483"/>
      <c r="BG1" s="483"/>
      <c r="BH1" s="483"/>
      <c r="BI1" s="483"/>
      <c r="BJ1" s="541"/>
      <c r="BK1" s="541"/>
      <c r="BL1" s="541"/>
      <c r="BM1" s="541"/>
    </row>
    <row r="2" spans="1:73" s="472" customFormat="1" ht="6.75" customHeight="1">
      <c r="A2" s="390"/>
      <c r="B2" s="473"/>
      <c r="C2" s="473"/>
      <c r="D2" s="473"/>
      <c r="E2" s="473"/>
      <c r="F2" s="473"/>
      <c r="G2" s="473"/>
      <c r="H2" s="473"/>
      <c r="I2" s="473"/>
      <c r="J2" s="473"/>
      <c r="K2" s="473"/>
      <c r="L2" s="473"/>
      <c r="M2" s="473"/>
      <c r="N2" s="473"/>
      <c r="O2" s="473"/>
      <c r="P2" s="473"/>
      <c r="AI2" s="474"/>
      <c r="AK2" s="475"/>
      <c r="AL2" s="475"/>
      <c r="AM2" s="474"/>
      <c r="AN2" s="475"/>
      <c r="AO2" s="476"/>
      <c r="AP2" s="474"/>
      <c r="AQ2" s="477"/>
      <c r="AR2" s="474"/>
      <c r="AS2" s="474"/>
      <c r="AT2" s="478"/>
      <c r="AY2" s="474"/>
    </row>
    <row r="3" spans="1:73" ht="13.5" customHeight="1">
      <c r="A3" s="1496" t="s">
        <v>599</v>
      </c>
      <c r="B3" s="1496"/>
      <c r="C3" s="1496"/>
      <c r="D3" s="1496"/>
      <c r="E3" s="1496" t="s">
        <v>600</v>
      </c>
      <c r="F3" s="1496"/>
      <c r="G3" s="1496"/>
      <c r="H3" s="1496"/>
      <c r="I3" s="1496"/>
      <c r="J3" s="1496"/>
      <c r="K3" s="1496"/>
      <c r="L3" s="1496" t="s">
        <v>479</v>
      </c>
      <c r="M3" s="1496"/>
      <c r="N3" s="1499" t="s">
        <v>1662</v>
      </c>
      <c r="O3" s="1500"/>
      <c r="P3" s="1611" t="s">
        <v>601</v>
      </c>
      <c r="Q3" s="1611"/>
      <c r="R3" s="1611"/>
      <c r="S3" s="1611"/>
      <c r="T3" s="1611"/>
      <c r="U3" s="1611"/>
      <c r="V3" s="1611"/>
      <c r="W3" s="1611"/>
      <c r="X3" s="1633" t="s">
        <v>1482</v>
      </c>
      <c r="Y3" s="1634"/>
      <c r="Z3" s="1634"/>
      <c r="AA3" s="1611" t="s">
        <v>602</v>
      </c>
      <c r="AB3" s="1611"/>
      <c r="AC3" s="1611"/>
      <c r="AD3" s="1611"/>
      <c r="AE3" s="1611"/>
      <c r="AF3" s="1611"/>
      <c r="AG3" s="1611"/>
      <c r="AH3" s="1611"/>
      <c r="AI3" s="1611"/>
      <c r="AJ3" s="1515"/>
      <c r="AK3" s="1487" t="s">
        <v>1483</v>
      </c>
      <c r="AL3" s="1488"/>
      <c r="AM3" s="1488"/>
      <c r="AN3" s="1488"/>
      <c r="AO3" s="1488"/>
      <c r="AP3" s="1488"/>
      <c r="AQ3" s="1488"/>
      <c r="AR3" s="385" t="s">
        <v>14</v>
      </c>
      <c r="AS3" s="386" t="s">
        <v>1276</v>
      </c>
      <c r="AT3" s="385"/>
      <c r="AU3" s="1565"/>
      <c r="AV3" s="1565"/>
      <c r="AW3" s="385" t="s">
        <v>419</v>
      </c>
      <c r="AX3" s="1565"/>
      <c r="AY3" s="1565"/>
      <c r="AZ3" s="1516" t="s">
        <v>903</v>
      </c>
      <c r="BA3" s="1516"/>
      <c r="BB3" s="1516"/>
      <c r="BC3" s="1516"/>
      <c r="BD3" s="1516"/>
      <c r="BE3" s="1516"/>
      <c r="BF3" s="385"/>
      <c r="BG3" s="385"/>
      <c r="BH3" s="387"/>
      <c r="BI3" s="1519" t="s">
        <v>1030</v>
      </c>
      <c r="BJ3" s="1521"/>
      <c r="BK3" s="1638" t="s">
        <v>614</v>
      </c>
      <c r="BL3" s="1639"/>
      <c r="BM3" s="1639"/>
      <c r="BN3" s="1640"/>
      <c r="BO3" s="1515" t="s">
        <v>1484</v>
      </c>
      <c r="BP3" s="1516"/>
      <c r="BQ3" s="1516"/>
      <c r="BR3" s="1566"/>
    </row>
    <row r="4" spans="1:73" ht="13.5" customHeight="1">
      <c r="A4" s="1497"/>
      <c r="B4" s="1497"/>
      <c r="C4" s="1497"/>
      <c r="D4" s="1497"/>
      <c r="E4" s="1497"/>
      <c r="F4" s="1497"/>
      <c r="G4" s="1497"/>
      <c r="H4" s="1497"/>
      <c r="I4" s="1497"/>
      <c r="J4" s="1497"/>
      <c r="K4" s="1497"/>
      <c r="L4" s="1497"/>
      <c r="M4" s="1497"/>
      <c r="N4" s="1501"/>
      <c r="O4" s="1502"/>
      <c r="P4" s="1611"/>
      <c r="Q4" s="1611"/>
      <c r="R4" s="1611"/>
      <c r="S4" s="1611"/>
      <c r="T4" s="1611"/>
      <c r="U4" s="1611"/>
      <c r="V4" s="1611"/>
      <c r="W4" s="1611"/>
      <c r="X4" s="1522"/>
      <c r="Y4" s="1523"/>
      <c r="Z4" s="1523"/>
      <c r="AA4" s="1611" t="s">
        <v>603</v>
      </c>
      <c r="AB4" s="1611"/>
      <c r="AC4" s="1611"/>
      <c r="AD4" s="1611"/>
      <c r="AE4" s="1637" t="s">
        <v>604</v>
      </c>
      <c r="AF4" s="1637"/>
      <c r="AG4" s="1511" t="s">
        <v>1485</v>
      </c>
      <c r="AH4" s="1511"/>
      <c r="AI4" s="1511" t="s">
        <v>1486</v>
      </c>
      <c r="AJ4" s="1512"/>
      <c r="AK4" s="1515" t="s">
        <v>605</v>
      </c>
      <c r="AL4" s="1516"/>
      <c r="AM4" s="1516"/>
      <c r="AN4" s="1516"/>
      <c r="AO4" s="1516"/>
      <c r="AP4" s="1516"/>
      <c r="AQ4" s="1516"/>
      <c r="AR4" s="1517" t="s">
        <v>1487</v>
      </c>
      <c r="AS4" s="1518"/>
      <c r="AT4" s="1518"/>
      <c r="AU4" s="1518"/>
      <c r="AV4" s="1518"/>
      <c r="AW4" s="1518"/>
      <c r="AX4" s="1518"/>
      <c r="AY4" s="1518"/>
      <c r="AZ4" s="1518"/>
      <c r="BA4" s="1518"/>
      <c r="BB4" s="1518"/>
      <c r="BC4" s="1518"/>
      <c r="BD4" s="1518"/>
      <c r="BE4" s="1518"/>
      <c r="BF4" s="1519" t="s">
        <v>597</v>
      </c>
      <c r="BG4" s="1520"/>
      <c r="BH4" s="1521"/>
      <c r="BI4" s="1522"/>
      <c r="BJ4" s="1524"/>
      <c r="BK4" s="1641" t="s">
        <v>612</v>
      </c>
      <c r="BL4" s="1642"/>
      <c r="BM4" s="1642"/>
      <c r="BN4" s="1643"/>
      <c r="BO4" s="1599" t="s">
        <v>1050</v>
      </c>
      <c r="BP4" s="1600"/>
      <c r="BQ4" s="1600"/>
      <c r="BR4" s="1601"/>
      <c r="BS4" s="822"/>
      <c r="BT4" s="822"/>
      <c r="BU4" s="757"/>
    </row>
    <row r="5" spans="1:73" ht="13.5" customHeight="1">
      <c r="A5" s="1497"/>
      <c r="B5" s="1497"/>
      <c r="C5" s="1497"/>
      <c r="D5" s="1497"/>
      <c r="E5" s="1497"/>
      <c r="F5" s="1497"/>
      <c r="G5" s="1497"/>
      <c r="H5" s="1497"/>
      <c r="I5" s="1497"/>
      <c r="J5" s="1497"/>
      <c r="K5" s="1497"/>
      <c r="L5" s="1497"/>
      <c r="M5" s="1497"/>
      <c r="N5" s="1501"/>
      <c r="O5" s="1502"/>
      <c r="P5" s="1608" t="s">
        <v>593</v>
      </c>
      <c r="Q5" s="1609"/>
      <c r="R5" s="1609" t="s">
        <v>1488</v>
      </c>
      <c r="S5" s="1609"/>
      <c r="T5" s="1609" t="s">
        <v>1489</v>
      </c>
      <c r="U5" s="1609"/>
      <c r="V5" s="1609" t="s">
        <v>1490</v>
      </c>
      <c r="W5" s="1610"/>
      <c r="X5" s="1522"/>
      <c r="Y5" s="1523"/>
      <c r="Z5" s="1523"/>
      <c r="AA5" s="1611"/>
      <c r="AB5" s="1611"/>
      <c r="AC5" s="1611"/>
      <c r="AD5" s="1611"/>
      <c r="AE5" s="1637"/>
      <c r="AF5" s="1637"/>
      <c r="AG5" s="1511"/>
      <c r="AH5" s="1511"/>
      <c r="AI5" s="1511"/>
      <c r="AJ5" s="1512"/>
      <c r="AK5" s="1611" t="s">
        <v>606</v>
      </c>
      <c r="AL5" s="1611"/>
      <c r="AM5" s="1611"/>
      <c r="AN5" s="1611" t="s">
        <v>607</v>
      </c>
      <c r="AO5" s="1611"/>
      <c r="AP5" s="1611"/>
      <c r="AQ5" s="1515"/>
      <c r="AR5" s="1612" t="s">
        <v>883</v>
      </c>
      <c r="AS5" s="1613"/>
      <c r="AT5" s="1613" t="s">
        <v>884</v>
      </c>
      <c r="AU5" s="1613"/>
      <c r="AV5" s="1613" t="s">
        <v>885</v>
      </c>
      <c r="AW5" s="1613"/>
      <c r="AX5" s="1613" t="s">
        <v>886</v>
      </c>
      <c r="AY5" s="1613"/>
      <c r="AZ5" s="1613" t="s">
        <v>887</v>
      </c>
      <c r="BA5" s="1613"/>
      <c r="BB5" s="1613" t="s">
        <v>1842</v>
      </c>
      <c r="BC5" s="1613"/>
      <c r="BD5" s="1618" t="s">
        <v>103</v>
      </c>
      <c r="BE5" s="1619"/>
      <c r="BF5" s="1522"/>
      <c r="BG5" s="1523"/>
      <c r="BH5" s="1524"/>
      <c r="BI5" s="1522"/>
      <c r="BJ5" s="1524"/>
      <c r="BK5" s="1624" t="s">
        <v>613</v>
      </c>
      <c r="BL5" s="1625"/>
      <c r="BM5" s="1625"/>
      <c r="BN5" s="1626"/>
      <c r="BO5" s="1602"/>
      <c r="BP5" s="1603"/>
      <c r="BQ5" s="1603"/>
      <c r="BR5" s="1604"/>
      <c r="BS5" s="822"/>
      <c r="BT5" s="822"/>
      <c r="BU5" s="826"/>
    </row>
    <row r="6" spans="1:73" ht="13.5" customHeight="1">
      <c r="A6" s="1497"/>
      <c r="B6" s="1497"/>
      <c r="C6" s="1497"/>
      <c r="D6" s="1497"/>
      <c r="E6" s="1497"/>
      <c r="F6" s="1497"/>
      <c r="G6" s="1497"/>
      <c r="H6" s="1497"/>
      <c r="I6" s="1497"/>
      <c r="J6" s="1497"/>
      <c r="K6" s="1497"/>
      <c r="L6" s="1497"/>
      <c r="M6" s="1497"/>
      <c r="N6" s="1501"/>
      <c r="O6" s="1502"/>
      <c r="P6" s="1608"/>
      <c r="Q6" s="1609"/>
      <c r="R6" s="1609"/>
      <c r="S6" s="1609"/>
      <c r="T6" s="1609"/>
      <c r="U6" s="1609"/>
      <c r="V6" s="1609"/>
      <c r="W6" s="1610"/>
      <c r="X6" s="1522"/>
      <c r="Y6" s="1523"/>
      <c r="Z6" s="1523"/>
      <c r="AA6" s="1492" t="s">
        <v>1491</v>
      </c>
      <c r="AB6" s="1492"/>
      <c r="AC6" s="1492"/>
      <c r="AD6" s="1492"/>
      <c r="AE6" s="1637"/>
      <c r="AF6" s="1637"/>
      <c r="AG6" s="1511"/>
      <c r="AH6" s="1511"/>
      <c r="AI6" s="1511"/>
      <c r="AJ6" s="1512"/>
      <c r="AK6" s="1644" t="s">
        <v>2108</v>
      </c>
      <c r="AL6" s="1645"/>
      <c r="AM6" s="1645"/>
      <c r="AN6" s="1645"/>
      <c r="AO6" s="1645"/>
      <c r="AP6" s="1645"/>
      <c r="AQ6" s="1646"/>
      <c r="AR6" s="1614"/>
      <c r="AS6" s="1615"/>
      <c r="AT6" s="1615"/>
      <c r="AU6" s="1615"/>
      <c r="AV6" s="1615"/>
      <c r="AW6" s="1615"/>
      <c r="AX6" s="1615"/>
      <c r="AY6" s="1615"/>
      <c r="AZ6" s="1615"/>
      <c r="BA6" s="1615"/>
      <c r="BB6" s="1615"/>
      <c r="BC6" s="1615"/>
      <c r="BD6" s="1620"/>
      <c r="BE6" s="1621"/>
      <c r="BF6" s="1522"/>
      <c r="BG6" s="1523"/>
      <c r="BH6" s="1524"/>
      <c r="BI6" s="1522"/>
      <c r="BJ6" s="1524"/>
      <c r="BK6" s="1627" t="s">
        <v>1492</v>
      </c>
      <c r="BL6" s="1627"/>
      <c r="BM6" s="1627" t="s">
        <v>611</v>
      </c>
      <c r="BN6" s="1627"/>
      <c r="BO6" s="1602"/>
      <c r="BP6" s="1603"/>
      <c r="BQ6" s="1603"/>
      <c r="BR6" s="1604"/>
      <c r="BS6" s="259"/>
      <c r="BT6" s="259"/>
      <c r="BU6" s="826"/>
    </row>
    <row r="7" spans="1:73" ht="13.5" customHeight="1">
      <c r="A7" s="1498"/>
      <c r="B7" s="1498"/>
      <c r="C7" s="1498"/>
      <c r="D7" s="1498"/>
      <c r="E7" s="1498"/>
      <c r="F7" s="1498"/>
      <c r="G7" s="1498"/>
      <c r="H7" s="1498"/>
      <c r="I7" s="1498"/>
      <c r="J7" s="1498"/>
      <c r="K7" s="1498"/>
      <c r="L7" s="1498"/>
      <c r="M7" s="1498"/>
      <c r="N7" s="1503"/>
      <c r="O7" s="1504"/>
      <c r="P7" s="1608"/>
      <c r="Q7" s="1609"/>
      <c r="R7" s="1609"/>
      <c r="S7" s="1609"/>
      <c r="T7" s="1609"/>
      <c r="U7" s="1609"/>
      <c r="V7" s="1609"/>
      <c r="W7" s="1610"/>
      <c r="X7" s="1635"/>
      <c r="Y7" s="1636"/>
      <c r="Z7" s="1636"/>
      <c r="AA7" s="1629" t="s">
        <v>609</v>
      </c>
      <c r="AB7" s="1629"/>
      <c r="AC7" s="1629"/>
      <c r="AD7" s="1629"/>
      <c r="AE7" s="1637"/>
      <c r="AF7" s="1637"/>
      <c r="AG7" s="1511"/>
      <c r="AH7" s="1511"/>
      <c r="AI7" s="1511"/>
      <c r="AJ7" s="1512"/>
      <c r="AK7" s="1630" t="s">
        <v>2096</v>
      </c>
      <c r="AL7" s="1631"/>
      <c r="AM7" s="1631"/>
      <c r="AN7" s="1631"/>
      <c r="AO7" s="1631"/>
      <c r="AP7" s="1631"/>
      <c r="AQ7" s="1632"/>
      <c r="AR7" s="1616"/>
      <c r="AS7" s="1617"/>
      <c r="AT7" s="1617"/>
      <c r="AU7" s="1617"/>
      <c r="AV7" s="1617"/>
      <c r="AW7" s="1617"/>
      <c r="AX7" s="1617"/>
      <c r="AY7" s="1617"/>
      <c r="AZ7" s="1617"/>
      <c r="BA7" s="1617"/>
      <c r="BB7" s="1617"/>
      <c r="BC7" s="1617"/>
      <c r="BD7" s="1622"/>
      <c r="BE7" s="1623"/>
      <c r="BF7" s="1525"/>
      <c r="BG7" s="1526"/>
      <c r="BH7" s="1527"/>
      <c r="BI7" s="1525"/>
      <c r="BJ7" s="1527"/>
      <c r="BK7" s="1628"/>
      <c r="BL7" s="1628"/>
      <c r="BM7" s="1628"/>
      <c r="BN7" s="1628"/>
      <c r="BO7" s="1605"/>
      <c r="BP7" s="1606"/>
      <c r="BQ7" s="1606"/>
      <c r="BR7" s="1607"/>
      <c r="BS7" s="259"/>
      <c r="BT7" s="259"/>
      <c r="BU7" s="826"/>
    </row>
    <row r="8" spans="1:73" ht="13.5" customHeight="1">
      <c r="A8" s="1470"/>
      <c r="B8" s="1471"/>
      <c r="C8" s="1471"/>
      <c r="D8" s="1472"/>
      <c r="E8" s="1476"/>
      <c r="F8" s="1476"/>
      <c r="G8" s="1476"/>
      <c r="H8" s="1476"/>
      <c r="I8" s="1476"/>
      <c r="J8" s="1476"/>
      <c r="K8" s="1476"/>
      <c r="L8" s="1477"/>
      <c r="M8" s="1478"/>
      <c r="N8" s="1647"/>
      <c r="O8" s="1647"/>
      <c r="P8" s="1649"/>
      <c r="Q8" s="1650"/>
      <c r="R8" s="1650"/>
      <c r="S8" s="1650"/>
      <c r="T8" s="1650"/>
      <c r="U8" s="1650"/>
      <c r="V8" s="1650"/>
      <c r="W8" s="1653"/>
      <c r="X8" s="1589"/>
      <c r="Y8" s="1655"/>
      <c r="Z8" s="1656"/>
      <c r="AA8" s="1462"/>
      <c r="AB8" s="1463"/>
      <c r="AC8" s="1464"/>
      <c r="AD8" s="1465"/>
      <c r="AE8" s="1478"/>
      <c r="AF8" s="1478"/>
      <c r="AG8" s="1478"/>
      <c r="AH8" s="1478"/>
      <c r="AI8" s="1478"/>
      <c r="AJ8" s="1478"/>
      <c r="AK8" s="1493"/>
      <c r="AL8" s="1494"/>
      <c r="AM8" s="1495"/>
      <c r="AN8" s="1489"/>
      <c r="AO8" s="1490"/>
      <c r="AP8" s="1490"/>
      <c r="AQ8" s="1491"/>
      <c r="AR8" s="1530"/>
      <c r="AS8" s="1460"/>
      <c r="AT8" s="1460"/>
      <c r="AU8" s="1460"/>
      <c r="AV8" s="1460"/>
      <c r="AW8" s="1460"/>
      <c r="AX8" s="1513"/>
      <c r="AY8" s="1513"/>
      <c r="AZ8" s="1513"/>
      <c r="BA8" s="1513"/>
      <c r="BB8" s="1460"/>
      <c r="BC8" s="1460"/>
      <c r="BD8" s="1555"/>
      <c r="BE8" s="1556"/>
      <c r="BF8" s="1534"/>
      <c r="BG8" s="1535"/>
      <c r="BH8" s="1536"/>
      <c r="BI8" s="1550"/>
      <c r="BJ8" s="1551"/>
      <c r="BK8" s="1528"/>
      <c r="BL8" s="1528"/>
      <c r="BM8" s="1528"/>
      <c r="BN8" s="1528"/>
      <c r="BO8" s="1544"/>
      <c r="BP8" s="1545"/>
      <c r="BQ8" s="1545"/>
      <c r="BR8" s="1546"/>
      <c r="BS8" s="40"/>
      <c r="BT8" s="40"/>
      <c r="BU8" s="826"/>
    </row>
    <row r="9" spans="1:73" ht="13.5" customHeight="1">
      <c r="A9" s="1473"/>
      <c r="B9" s="1474"/>
      <c r="C9" s="1474"/>
      <c r="D9" s="1475"/>
      <c r="E9" s="1476"/>
      <c r="F9" s="1476"/>
      <c r="G9" s="1476"/>
      <c r="H9" s="1476"/>
      <c r="I9" s="1476"/>
      <c r="J9" s="1476"/>
      <c r="K9" s="1476"/>
      <c r="L9" s="1479"/>
      <c r="M9" s="1480"/>
      <c r="N9" s="1648"/>
      <c r="O9" s="1648"/>
      <c r="P9" s="1651"/>
      <c r="Q9" s="1652"/>
      <c r="R9" s="1652"/>
      <c r="S9" s="1652"/>
      <c r="T9" s="1652"/>
      <c r="U9" s="1652"/>
      <c r="V9" s="1652"/>
      <c r="W9" s="1654"/>
      <c r="X9" s="1657"/>
      <c r="Y9" s="1658"/>
      <c r="Z9" s="1659"/>
      <c r="AA9" s="1466"/>
      <c r="AB9" s="1467"/>
      <c r="AC9" s="1468"/>
      <c r="AD9" s="1469"/>
      <c r="AE9" s="1480"/>
      <c r="AF9" s="1480"/>
      <c r="AG9" s="1480"/>
      <c r="AH9" s="1480"/>
      <c r="AI9" s="1480"/>
      <c r="AJ9" s="1480"/>
      <c r="AK9" s="1481"/>
      <c r="AL9" s="1482"/>
      <c r="AM9" s="1483"/>
      <c r="AN9" s="1484"/>
      <c r="AO9" s="1485"/>
      <c r="AP9" s="1485"/>
      <c r="AQ9" s="1486"/>
      <c r="AR9" s="1531"/>
      <c r="AS9" s="1461"/>
      <c r="AT9" s="1461"/>
      <c r="AU9" s="1461"/>
      <c r="AV9" s="1461"/>
      <c r="AW9" s="1461"/>
      <c r="AX9" s="1514"/>
      <c r="AY9" s="1514"/>
      <c r="AZ9" s="1514"/>
      <c r="BA9" s="1514"/>
      <c r="BB9" s="1461"/>
      <c r="BC9" s="1461"/>
      <c r="BD9" s="1557"/>
      <c r="BE9" s="1558"/>
      <c r="BF9" s="1534"/>
      <c r="BG9" s="1535"/>
      <c r="BH9" s="1536"/>
      <c r="BI9" s="1550"/>
      <c r="BJ9" s="1551"/>
      <c r="BK9" s="1529"/>
      <c r="BL9" s="1529"/>
      <c r="BM9" s="1529"/>
      <c r="BN9" s="1529"/>
      <c r="BO9" s="1547"/>
      <c r="BP9" s="1548"/>
      <c r="BQ9" s="1548"/>
      <c r="BR9" s="1549"/>
      <c r="BS9" s="822"/>
      <c r="BT9" s="822"/>
      <c r="BU9" s="822"/>
    </row>
    <row r="10" spans="1:73" ht="13.5" customHeight="1">
      <c r="A10" s="1470"/>
      <c r="B10" s="1471"/>
      <c r="C10" s="1471"/>
      <c r="D10" s="1472"/>
      <c r="E10" s="1505"/>
      <c r="F10" s="1506"/>
      <c r="G10" s="1506"/>
      <c r="H10" s="1506"/>
      <c r="I10" s="1506"/>
      <c r="J10" s="1506"/>
      <c r="K10" s="1507"/>
      <c r="L10" s="1477"/>
      <c r="M10" s="1478"/>
      <c r="N10" s="1647"/>
      <c r="O10" s="1647"/>
      <c r="P10" s="1649"/>
      <c r="Q10" s="1650"/>
      <c r="R10" s="1650"/>
      <c r="S10" s="1650"/>
      <c r="T10" s="1650"/>
      <c r="U10" s="1650"/>
      <c r="V10" s="1650"/>
      <c r="W10" s="1653"/>
      <c r="X10" s="1589"/>
      <c r="Y10" s="1655"/>
      <c r="Z10" s="1656"/>
      <c r="AA10" s="1462"/>
      <c r="AB10" s="1463"/>
      <c r="AC10" s="1464"/>
      <c r="AD10" s="1465"/>
      <c r="AE10" s="1478"/>
      <c r="AF10" s="1478"/>
      <c r="AG10" s="1478"/>
      <c r="AH10" s="1478"/>
      <c r="AI10" s="1478"/>
      <c r="AJ10" s="1478"/>
      <c r="AK10" s="1493"/>
      <c r="AL10" s="1494"/>
      <c r="AM10" s="1495"/>
      <c r="AN10" s="1489"/>
      <c r="AO10" s="1490"/>
      <c r="AP10" s="1490"/>
      <c r="AQ10" s="1491"/>
      <c r="AR10" s="1530"/>
      <c r="AS10" s="1460"/>
      <c r="AT10" s="1460"/>
      <c r="AU10" s="1460"/>
      <c r="AV10" s="1460"/>
      <c r="AW10" s="1460"/>
      <c r="AX10" s="1513"/>
      <c r="AY10" s="1513"/>
      <c r="AZ10" s="1513"/>
      <c r="BA10" s="1513"/>
      <c r="BB10" s="1460"/>
      <c r="BC10" s="1460"/>
      <c r="BD10" s="1555"/>
      <c r="BE10" s="1556"/>
      <c r="BF10" s="1534"/>
      <c r="BG10" s="1535"/>
      <c r="BH10" s="1536"/>
      <c r="BI10" s="1550"/>
      <c r="BJ10" s="1551"/>
      <c r="BK10" s="1528"/>
      <c r="BL10" s="1528"/>
      <c r="BM10" s="1528"/>
      <c r="BN10" s="1528"/>
      <c r="BO10" s="1552"/>
      <c r="BP10" s="1553"/>
      <c r="BQ10" s="1553"/>
      <c r="BR10" s="1554"/>
    </row>
    <row r="11" spans="1:73" ht="13.5" customHeight="1">
      <c r="A11" s="1473"/>
      <c r="B11" s="1474"/>
      <c r="C11" s="1474"/>
      <c r="D11" s="1475"/>
      <c r="E11" s="1505"/>
      <c r="F11" s="1506"/>
      <c r="G11" s="1506"/>
      <c r="H11" s="1506"/>
      <c r="I11" s="1506"/>
      <c r="J11" s="1506"/>
      <c r="K11" s="1507"/>
      <c r="L11" s="1479"/>
      <c r="M11" s="1480"/>
      <c r="N11" s="1648"/>
      <c r="O11" s="1648"/>
      <c r="P11" s="1651"/>
      <c r="Q11" s="1652"/>
      <c r="R11" s="1652"/>
      <c r="S11" s="1652"/>
      <c r="T11" s="1652"/>
      <c r="U11" s="1652"/>
      <c r="V11" s="1652"/>
      <c r="W11" s="1654"/>
      <c r="X11" s="1657"/>
      <c r="Y11" s="1658"/>
      <c r="Z11" s="1659"/>
      <c r="AA11" s="1466"/>
      <c r="AB11" s="1467"/>
      <c r="AC11" s="1468"/>
      <c r="AD11" s="1469"/>
      <c r="AE11" s="1480"/>
      <c r="AF11" s="1480"/>
      <c r="AG11" s="1480"/>
      <c r="AH11" s="1480"/>
      <c r="AI11" s="1480"/>
      <c r="AJ11" s="1480"/>
      <c r="AK11" s="1481"/>
      <c r="AL11" s="1482"/>
      <c r="AM11" s="1483"/>
      <c r="AN11" s="1484"/>
      <c r="AO11" s="1485"/>
      <c r="AP11" s="1485"/>
      <c r="AQ11" s="1486"/>
      <c r="AR11" s="1531"/>
      <c r="AS11" s="1461"/>
      <c r="AT11" s="1461"/>
      <c r="AU11" s="1461"/>
      <c r="AV11" s="1461"/>
      <c r="AW11" s="1461"/>
      <c r="AX11" s="1514"/>
      <c r="AY11" s="1514"/>
      <c r="AZ11" s="1514"/>
      <c r="BA11" s="1514"/>
      <c r="BB11" s="1461"/>
      <c r="BC11" s="1461"/>
      <c r="BD11" s="1557"/>
      <c r="BE11" s="1558"/>
      <c r="BF11" s="1534"/>
      <c r="BG11" s="1535"/>
      <c r="BH11" s="1536"/>
      <c r="BI11" s="1550"/>
      <c r="BJ11" s="1551"/>
      <c r="BK11" s="1529"/>
      <c r="BL11" s="1529"/>
      <c r="BM11" s="1529"/>
      <c r="BN11" s="1529"/>
      <c r="BO11" s="1552"/>
      <c r="BP11" s="1553"/>
      <c r="BQ11" s="1553"/>
      <c r="BR11" s="1554"/>
    </row>
    <row r="12" spans="1:73" ht="13.5" customHeight="1">
      <c r="A12" s="1470"/>
      <c r="B12" s="1471"/>
      <c r="C12" s="1471"/>
      <c r="D12" s="1472"/>
      <c r="E12" s="1476"/>
      <c r="F12" s="1476"/>
      <c r="G12" s="1476"/>
      <c r="H12" s="1476"/>
      <c r="I12" s="1476"/>
      <c r="J12" s="1476"/>
      <c r="K12" s="1476"/>
      <c r="L12" s="1477"/>
      <c r="M12" s="1478"/>
      <c r="N12" s="1647"/>
      <c r="O12" s="1647"/>
      <c r="P12" s="1649"/>
      <c r="Q12" s="1650"/>
      <c r="R12" s="1650"/>
      <c r="S12" s="1650"/>
      <c r="T12" s="1650"/>
      <c r="U12" s="1650"/>
      <c r="V12" s="1650"/>
      <c r="W12" s="1653"/>
      <c r="X12" s="1589"/>
      <c r="Y12" s="1655"/>
      <c r="Z12" s="1656"/>
      <c r="AA12" s="1462"/>
      <c r="AB12" s="1463"/>
      <c r="AC12" s="1464"/>
      <c r="AD12" s="1465"/>
      <c r="AE12" s="1478"/>
      <c r="AF12" s="1478"/>
      <c r="AG12" s="1478"/>
      <c r="AH12" s="1478"/>
      <c r="AI12" s="1478"/>
      <c r="AJ12" s="1478"/>
      <c r="AK12" s="1493"/>
      <c r="AL12" s="1494"/>
      <c r="AM12" s="1495"/>
      <c r="AN12" s="1489"/>
      <c r="AO12" s="1490"/>
      <c r="AP12" s="1490"/>
      <c r="AQ12" s="1491"/>
      <c r="AR12" s="1530"/>
      <c r="AS12" s="1460"/>
      <c r="AT12" s="1460"/>
      <c r="AU12" s="1460"/>
      <c r="AV12" s="1460"/>
      <c r="AW12" s="1460"/>
      <c r="AX12" s="1513"/>
      <c r="AY12" s="1513"/>
      <c r="AZ12" s="1513"/>
      <c r="BA12" s="1513"/>
      <c r="BB12" s="1460"/>
      <c r="BC12" s="1460"/>
      <c r="BD12" s="1555"/>
      <c r="BE12" s="1556"/>
      <c r="BF12" s="1534"/>
      <c r="BG12" s="1535"/>
      <c r="BH12" s="1536"/>
      <c r="BI12" s="1550"/>
      <c r="BJ12" s="1551"/>
      <c r="BK12" s="1528"/>
      <c r="BL12" s="1528"/>
      <c r="BM12" s="1528"/>
      <c r="BN12" s="1528"/>
      <c r="BO12" s="1552"/>
      <c r="BP12" s="1553"/>
      <c r="BQ12" s="1553"/>
      <c r="BR12" s="1554"/>
    </row>
    <row r="13" spans="1:73" ht="13.5" customHeight="1">
      <c r="A13" s="1473"/>
      <c r="B13" s="1474"/>
      <c r="C13" s="1474"/>
      <c r="D13" s="1475"/>
      <c r="E13" s="1476"/>
      <c r="F13" s="1476"/>
      <c r="G13" s="1476"/>
      <c r="H13" s="1476"/>
      <c r="I13" s="1476"/>
      <c r="J13" s="1476"/>
      <c r="K13" s="1476"/>
      <c r="L13" s="1479"/>
      <c r="M13" s="1480"/>
      <c r="N13" s="1648"/>
      <c r="O13" s="1648"/>
      <c r="P13" s="1651"/>
      <c r="Q13" s="1652"/>
      <c r="R13" s="1652"/>
      <c r="S13" s="1652"/>
      <c r="T13" s="1652"/>
      <c r="U13" s="1652"/>
      <c r="V13" s="1652"/>
      <c r="W13" s="1654"/>
      <c r="X13" s="1657"/>
      <c r="Y13" s="1658"/>
      <c r="Z13" s="1659"/>
      <c r="AA13" s="1466"/>
      <c r="AB13" s="1467"/>
      <c r="AC13" s="1468"/>
      <c r="AD13" s="1469"/>
      <c r="AE13" s="1480"/>
      <c r="AF13" s="1480"/>
      <c r="AG13" s="1480"/>
      <c r="AH13" s="1480"/>
      <c r="AI13" s="1480"/>
      <c r="AJ13" s="1480"/>
      <c r="AK13" s="1481"/>
      <c r="AL13" s="1482"/>
      <c r="AM13" s="1483"/>
      <c r="AN13" s="1484"/>
      <c r="AO13" s="1485"/>
      <c r="AP13" s="1485"/>
      <c r="AQ13" s="1486"/>
      <c r="AR13" s="1531"/>
      <c r="AS13" s="1461"/>
      <c r="AT13" s="1461"/>
      <c r="AU13" s="1461"/>
      <c r="AV13" s="1461"/>
      <c r="AW13" s="1461"/>
      <c r="AX13" s="1514"/>
      <c r="AY13" s="1514"/>
      <c r="AZ13" s="1514"/>
      <c r="BA13" s="1514"/>
      <c r="BB13" s="1461"/>
      <c r="BC13" s="1461"/>
      <c r="BD13" s="1557"/>
      <c r="BE13" s="1558"/>
      <c r="BF13" s="1534"/>
      <c r="BG13" s="1535"/>
      <c r="BH13" s="1536"/>
      <c r="BI13" s="1550"/>
      <c r="BJ13" s="1551"/>
      <c r="BK13" s="1529"/>
      <c r="BL13" s="1529"/>
      <c r="BM13" s="1529"/>
      <c r="BN13" s="1529"/>
      <c r="BO13" s="1552"/>
      <c r="BP13" s="1553"/>
      <c r="BQ13" s="1553"/>
      <c r="BR13" s="1554"/>
    </row>
    <row r="14" spans="1:73" ht="13.5" customHeight="1">
      <c r="A14" s="1470"/>
      <c r="B14" s="1471"/>
      <c r="C14" s="1471"/>
      <c r="D14" s="1472"/>
      <c r="E14" s="1476"/>
      <c r="F14" s="1476"/>
      <c r="G14" s="1476"/>
      <c r="H14" s="1476"/>
      <c r="I14" s="1476"/>
      <c r="J14" s="1476"/>
      <c r="K14" s="1476"/>
      <c r="L14" s="1477"/>
      <c r="M14" s="1478"/>
      <c r="N14" s="1647"/>
      <c r="O14" s="1647"/>
      <c r="P14" s="1649"/>
      <c r="Q14" s="1650"/>
      <c r="R14" s="1650"/>
      <c r="S14" s="1650"/>
      <c r="T14" s="1650"/>
      <c r="U14" s="1650"/>
      <c r="V14" s="1650"/>
      <c r="W14" s="1653"/>
      <c r="X14" s="1589"/>
      <c r="Y14" s="1655"/>
      <c r="Z14" s="1656"/>
      <c r="AA14" s="1462"/>
      <c r="AB14" s="1463"/>
      <c r="AC14" s="1464"/>
      <c r="AD14" s="1465"/>
      <c r="AE14" s="1478"/>
      <c r="AF14" s="1478"/>
      <c r="AG14" s="1478"/>
      <c r="AH14" s="1478"/>
      <c r="AI14" s="1478"/>
      <c r="AJ14" s="1478"/>
      <c r="AK14" s="1493"/>
      <c r="AL14" s="1494"/>
      <c r="AM14" s="1495"/>
      <c r="AN14" s="1489"/>
      <c r="AO14" s="1490"/>
      <c r="AP14" s="1490"/>
      <c r="AQ14" s="1491"/>
      <c r="AR14" s="1530"/>
      <c r="AS14" s="1460"/>
      <c r="AT14" s="1460"/>
      <c r="AU14" s="1460"/>
      <c r="AV14" s="1460"/>
      <c r="AW14" s="1460"/>
      <c r="AX14" s="1513"/>
      <c r="AY14" s="1513"/>
      <c r="AZ14" s="1513"/>
      <c r="BA14" s="1513"/>
      <c r="BB14" s="1460"/>
      <c r="BC14" s="1460"/>
      <c r="BD14" s="1555"/>
      <c r="BE14" s="1556"/>
      <c r="BF14" s="1534"/>
      <c r="BG14" s="1535"/>
      <c r="BH14" s="1536"/>
      <c r="BI14" s="1550"/>
      <c r="BJ14" s="1551"/>
      <c r="BK14" s="1528"/>
      <c r="BL14" s="1528"/>
      <c r="BM14" s="1528"/>
      <c r="BN14" s="1528"/>
      <c r="BO14" s="1552"/>
      <c r="BP14" s="1553"/>
      <c r="BQ14" s="1553"/>
      <c r="BR14" s="1554"/>
    </row>
    <row r="15" spans="1:73" ht="13.5" customHeight="1">
      <c r="A15" s="1473"/>
      <c r="B15" s="1474"/>
      <c r="C15" s="1474"/>
      <c r="D15" s="1475"/>
      <c r="E15" s="1476"/>
      <c r="F15" s="1476"/>
      <c r="G15" s="1476"/>
      <c r="H15" s="1476"/>
      <c r="I15" s="1476"/>
      <c r="J15" s="1476"/>
      <c r="K15" s="1476"/>
      <c r="L15" s="1479"/>
      <c r="M15" s="1480"/>
      <c r="N15" s="1648"/>
      <c r="O15" s="1648"/>
      <c r="P15" s="1651"/>
      <c r="Q15" s="1652"/>
      <c r="R15" s="1652"/>
      <c r="S15" s="1652"/>
      <c r="T15" s="1652"/>
      <c r="U15" s="1652"/>
      <c r="V15" s="1652"/>
      <c r="W15" s="1654"/>
      <c r="X15" s="1657"/>
      <c r="Y15" s="1658"/>
      <c r="Z15" s="1659"/>
      <c r="AA15" s="1466"/>
      <c r="AB15" s="1467"/>
      <c r="AC15" s="1468"/>
      <c r="AD15" s="1469"/>
      <c r="AE15" s="1480"/>
      <c r="AF15" s="1480"/>
      <c r="AG15" s="1480"/>
      <c r="AH15" s="1480"/>
      <c r="AI15" s="1480"/>
      <c r="AJ15" s="1480"/>
      <c r="AK15" s="1481"/>
      <c r="AL15" s="1482"/>
      <c r="AM15" s="1483"/>
      <c r="AN15" s="1484"/>
      <c r="AO15" s="1485"/>
      <c r="AP15" s="1485"/>
      <c r="AQ15" s="1486"/>
      <c r="AR15" s="1531"/>
      <c r="AS15" s="1461"/>
      <c r="AT15" s="1461"/>
      <c r="AU15" s="1461"/>
      <c r="AV15" s="1461"/>
      <c r="AW15" s="1461"/>
      <c r="AX15" s="1514"/>
      <c r="AY15" s="1514"/>
      <c r="AZ15" s="1514"/>
      <c r="BA15" s="1514"/>
      <c r="BB15" s="1461"/>
      <c r="BC15" s="1461"/>
      <c r="BD15" s="1557"/>
      <c r="BE15" s="1558"/>
      <c r="BF15" s="1534"/>
      <c r="BG15" s="1535"/>
      <c r="BH15" s="1536"/>
      <c r="BI15" s="1550"/>
      <c r="BJ15" s="1551"/>
      <c r="BK15" s="1529"/>
      <c r="BL15" s="1529"/>
      <c r="BM15" s="1529"/>
      <c r="BN15" s="1529"/>
      <c r="BO15" s="1552"/>
      <c r="BP15" s="1553"/>
      <c r="BQ15" s="1553"/>
      <c r="BR15" s="1554"/>
    </row>
    <row r="16" spans="1:73" ht="13.5" customHeight="1">
      <c r="A16" s="1470"/>
      <c r="B16" s="1471"/>
      <c r="C16" s="1471"/>
      <c r="D16" s="1472"/>
      <c r="E16" s="1476"/>
      <c r="F16" s="1476"/>
      <c r="G16" s="1476"/>
      <c r="H16" s="1476"/>
      <c r="I16" s="1476"/>
      <c r="J16" s="1476"/>
      <c r="K16" s="1476"/>
      <c r="L16" s="1477"/>
      <c r="M16" s="1478"/>
      <c r="N16" s="1647"/>
      <c r="O16" s="1647"/>
      <c r="P16" s="1649"/>
      <c r="Q16" s="1650"/>
      <c r="R16" s="1650"/>
      <c r="S16" s="1650"/>
      <c r="T16" s="1650"/>
      <c r="U16" s="1650"/>
      <c r="V16" s="1650"/>
      <c r="W16" s="1653"/>
      <c r="X16" s="1589"/>
      <c r="Y16" s="1655"/>
      <c r="Z16" s="1656"/>
      <c r="AA16" s="1462"/>
      <c r="AB16" s="1463"/>
      <c r="AC16" s="1464"/>
      <c r="AD16" s="1465"/>
      <c r="AE16" s="1478"/>
      <c r="AF16" s="1478"/>
      <c r="AG16" s="1478"/>
      <c r="AH16" s="1478"/>
      <c r="AI16" s="1478"/>
      <c r="AJ16" s="1478"/>
      <c r="AK16" s="1493"/>
      <c r="AL16" s="1494"/>
      <c r="AM16" s="1495"/>
      <c r="AN16" s="1489"/>
      <c r="AO16" s="1490"/>
      <c r="AP16" s="1490"/>
      <c r="AQ16" s="1491"/>
      <c r="AR16" s="1530"/>
      <c r="AS16" s="1460"/>
      <c r="AT16" s="1460"/>
      <c r="AU16" s="1460"/>
      <c r="AV16" s="1460"/>
      <c r="AW16" s="1460"/>
      <c r="AX16" s="1513"/>
      <c r="AY16" s="1513"/>
      <c r="AZ16" s="1513"/>
      <c r="BA16" s="1513"/>
      <c r="BB16" s="1460"/>
      <c r="BC16" s="1460"/>
      <c r="BD16" s="1555"/>
      <c r="BE16" s="1556"/>
      <c r="BF16" s="1534"/>
      <c r="BG16" s="1535"/>
      <c r="BH16" s="1536"/>
      <c r="BI16" s="1550"/>
      <c r="BJ16" s="1551"/>
      <c r="BK16" s="1528"/>
      <c r="BL16" s="1528"/>
      <c r="BM16" s="1528"/>
      <c r="BN16" s="1528"/>
      <c r="BO16" s="1552"/>
      <c r="BP16" s="1553"/>
      <c r="BQ16" s="1553"/>
      <c r="BR16" s="1554"/>
    </row>
    <row r="17" spans="1:70" ht="13.5" customHeight="1">
      <c r="A17" s="1473"/>
      <c r="B17" s="1474"/>
      <c r="C17" s="1474"/>
      <c r="D17" s="1475"/>
      <c r="E17" s="1476"/>
      <c r="F17" s="1476"/>
      <c r="G17" s="1476"/>
      <c r="H17" s="1476"/>
      <c r="I17" s="1476"/>
      <c r="J17" s="1476"/>
      <c r="K17" s="1476"/>
      <c r="L17" s="1479"/>
      <c r="M17" s="1480"/>
      <c r="N17" s="1648"/>
      <c r="O17" s="1648"/>
      <c r="P17" s="1651"/>
      <c r="Q17" s="1652"/>
      <c r="R17" s="1652"/>
      <c r="S17" s="1652"/>
      <c r="T17" s="1652"/>
      <c r="U17" s="1652"/>
      <c r="V17" s="1652"/>
      <c r="W17" s="1654"/>
      <c r="X17" s="1657"/>
      <c r="Y17" s="1658"/>
      <c r="Z17" s="1659"/>
      <c r="AA17" s="1466"/>
      <c r="AB17" s="1467"/>
      <c r="AC17" s="1468"/>
      <c r="AD17" s="1469"/>
      <c r="AE17" s="1480"/>
      <c r="AF17" s="1480"/>
      <c r="AG17" s="1480"/>
      <c r="AH17" s="1480"/>
      <c r="AI17" s="1480"/>
      <c r="AJ17" s="1480"/>
      <c r="AK17" s="1481"/>
      <c r="AL17" s="1482"/>
      <c r="AM17" s="1483"/>
      <c r="AN17" s="1484"/>
      <c r="AO17" s="1485"/>
      <c r="AP17" s="1485"/>
      <c r="AQ17" s="1486"/>
      <c r="AR17" s="1531"/>
      <c r="AS17" s="1461"/>
      <c r="AT17" s="1461"/>
      <c r="AU17" s="1461"/>
      <c r="AV17" s="1461"/>
      <c r="AW17" s="1461"/>
      <c r="AX17" s="1514"/>
      <c r="AY17" s="1514"/>
      <c r="AZ17" s="1514"/>
      <c r="BA17" s="1514"/>
      <c r="BB17" s="1461"/>
      <c r="BC17" s="1461"/>
      <c r="BD17" s="1557"/>
      <c r="BE17" s="1558"/>
      <c r="BF17" s="1534"/>
      <c r="BG17" s="1535"/>
      <c r="BH17" s="1536"/>
      <c r="BI17" s="1550"/>
      <c r="BJ17" s="1551"/>
      <c r="BK17" s="1529"/>
      <c r="BL17" s="1529"/>
      <c r="BM17" s="1529"/>
      <c r="BN17" s="1529"/>
      <c r="BO17" s="1552"/>
      <c r="BP17" s="1553"/>
      <c r="BQ17" s="1553"/>
      <c r="BR17" s="1554"/>
    </row>
    <row r="18" spans="1:70" ht="13.5" customHeight="1">
      <c r="A18" s="1470"/>
      <c r="B18" s="1471"/>
      <c r="C18" s="1471"/>
      <c r="D18" s="1472"/>
      <c r="E18" s="1476"/>
      <c r="F18" s="1476"/>
      <c r="G18" s="1476"/>
      <c r="H18" s="1476"/>
      <c r="I18" s="1476"/>
      <c r="J18" s="1476"/>
      <c r="K18" s="1476"/>
      <c r="L18" s="1477"/>
      <c r="M18" s="1478"/>
      <c r="N18" s="1647"/>
      <c r="O18" s="1647"/>
      <c r="P18" s="1649"/>
      <c r="Q18" s="1650"/>
      <c r="R18" s="1650"/>
      <c r="S18" s="1650"/>
      <c r="T18" s="1650"/>
      <c r="U18" s="1650"/>
      <c r="V18" s="1650"/>
      <c r="W18" s="1653"/>
      <c r="X18" s="1589"/>
      <c r="Y18" s="1655"/>
      <c r="Z18" s="1656"/>
      <c r="AA18" s="1462"/>
      <c r="AB18" s="1463"/>
      <c r="AC18" s="1464"/>
      <c r="AD18" s="1465"/>
      <c r="AE18" s="1478"/>
      <c r="AF18" s="1478"/>
      <c r="AG18" s="1478"/>
      <c r="AH18" s="1478"/>
      <c r="AI18" s="1478"/>
      <c r="AJ18" s="1478"/>
      <c r="AK18" s="1493"/>
      <c r="AL18" s="1494"/>
      <c r="AM18" s="1495"/>
      <c r="AN18" s="1489"/>
      <c r="AO18" s="1490"/>
      <c r="AP18" s="1490"/>
      <c r="AQ18" s="1491"/>
      <c r="AR18" s="1530"/>
      <c r="AS18" s="1460"/>
      <c r="AT18" s="1460"/>
      <c r="AU18" s="1460"/>
      <c r="AV18" s="1460"/>
      <c r="AW18" s="1460"/>
      <c r="AX18" s="1513"/>
      <c r="AY18" s="1513"/>
      <c r="AZ18" s="1513"/>
      <c r="BA18" s="1513"/>
      <c r="BB18" s="1460"/>
      <c r="BC18" s="1460"/>
      <c r="BD18" s="1555"/>
      <c r="BE18" s="1556"/>
      <c r="BF18" s="1534"/>
      <c r="BG18" s="1535"/>
      <c r="BH18" s="1536"/>
      <c r="BI18" s="1550"/>
      <c r="BJ18" s="1551"/>
      <c r="BK18" s="1528"/>
      <c r="BL18" s="1528"/>
      <c r="BM18" s="1528"/>
      <c r="BN18" s="1528"/>
      <c r="BO18" s="1552"/>
      <c r="BP18" s="1553"/>
      <c r="BQ18" s="1553"/>
      <c r="BR18" s="1554"/>
    </row>
    <row r="19" spans="1:70" ht="13.5" customHeight="1">
      <c r="A19" s="1473"/>
      <c r="B19" s="1474"/>
      <c r="C19" s="1474"/>
      <c r="D19" s="1475"/>
      <c r="E19" s="1476"/>
      <c r="F19" s="1476"/>
      <c r="G19" s="1476"/>
      <c r="H19" s="1476"/>
      <c r="I19" s="1476"/>
      <c r="J19" s="1476"/>
      <c r="K19" s="1476"/>
      <c r="L19" s="1479"/>
      <c r="M19" s="1480"/>
      <c r="N19" s="1648"/>
      <c r="O19" s="1648"/>
      <c r="P19" s="1651"/>
      <c r="Q19" s="1652"/>
      <c r="R19" s="1652"/>
      <c r="S19" s="1652"/>
      <c r="T19" s="1652"/>
      <c r="U19" s="1652"/>
      <c r="V19" s="1652"/>
      <c r="W19" s="1654"/>
      <c r="X19" s="1657"/>
      <c r="Y19" s="1658"/>
      <c r="Z19" s="1659"/>
      <c r="AA19" s="1466"/>
      <c r="AB19" s="1467"/>
      <c r="AC19" s="1468"/>
      <c r="AD19" s="1469"/>
      <c r="AE19" s="1480"/>
      <c r="AF19" s="1480"/>
      <c r="AG19" s="1480"/>
      <c r="AH19" s="1480"/>
      <c r="AI19" s="1480"/>
      <c r="AJ19" s="1480"/>
      <c r="AK19" s="1481"/>
      <c r="AL19" s="1482"/>
      <c r="AM19" s="1483"/>
      <c r="AN19" s="1484"/>
      <c r="AO19" s="1485"/>
      <c r="AP19" s="1485"/>
      <c r="AQ19" s="1486"/>
      <c r="AR19" s="1531"/>
      <c r="AS19" s="1461"/>
      <c r="AT19" s="1461"/>
      <c r="AU19" s="1461"/>
      <c r="AV19" s="1461"/>
      <c r="AW19" s="1461"/>
      <c r="AX19" s="1514"/>
      <c r="AY19" s="1514"/>
      <c r="AZ19" s="1514"/>
      <c r="BA19" s="1514"/>
      <c r="BB19" s="1461"/>
      <c r="BC19" s="1461"/>
      <c r="BD19" s="1557"/>
      <c r="BE19" s="1558"/>
      <c r="BF19" s="1534"/>
      <c r="BG19" s="1535"/>
      <c r="BH19" s="1536"/>
      <c r="BI19" s="1550"/>
      <c r="BJ19" s="1551"/>
      <c r="BK19" s="1529"/>
      <c r="BL19" s="1529"/>
      <c r="BM19" s="1529"/>
      <c r="BN19" s="1529"/>
      <c r="BO19" s="1552"/>
      <c r="BP19" s="1553"/>
      <c r="BQ19" s="1553"/>
      <c r="BR19" s="1554"/>
    </row>
    <row r="20" spans="1:70" ht="13.5" customHeight="1">
      <c r="A20" s="1470"/>
      <c r="B20" s="1471"/>
      <c r="C20" s="1471"/>
      <c r="D20" s="1472"/>
      <c r="E20" s="1476"/>
      <c r="F20" s="1476"/>
      <c r="G20" s="1476"/>
      <c r="H20" s="1476"/>
      <c r="I20" s="1476"/>
      <c r="J20" s="1476"/>
      <c r="K20" s="1476"/>
      <c r="L20" s="1477"/>
      <c r="M20" s="1478"/>
      <c r="N20" s="1647"/>
      <c r="O20" s="1647"/>
      <c r="P20" s="1649"/>
      <c r="Q20" s="1650"/>
      <c r="R20" s="1650"/>
      <c r="S20" s="1650"/>
      <c r="T20" s="1650"/>
      <c r="U20" s="1650"/>
      <c r="V20" s="1650"/>
      <c r="W20" s="1653"/>
      <c r="X20" s="1589"/>
      <c r="Y20" s="1655"/>
      <c r="Z20" s="1656"/>
      <c r="AA20" s="1462"/>
      <c r="AB20" s="1463"/>
      <c r="AC20" s="1464"/>
      <c r="AD20" s="1465"/>
      <c r="AE20" s="1478"/>
      <c r="AF20" s="1478"/>
      <c r="AG20" s="1478"/>
      <c r="AH20" s="1478"/>
      <c r="AI20" s="1478"/>
      <c r="AJ20" s="1478"/>
      <c r="AK20" s="1493"/>
      <c r="AL20" s="1494"/>
      <c r="AM20" s="1495"/>
      <c r="AN20" s="1489"/>
      <c r="AO20" s="1490"/>
      <c r="AP20" s="1490"/>
      <c r="AQ20" s="1491"/>
      <c r="AR20" s="1530"/>
      <c r="AS20" s="1460"/>
      <c r="AT20" s="1460"/>
      <c r="AU20" s="1460"/>
      <c r="AV20" s="1460"/>
      <c r="AW20" s="1460"/>
      <c r="AX20" s="1513"/>
      <c r="AY20" s="1513"/>
      <c r="AZ20" s="1513"/>
      <c r="BA20" s="1513"/>
      <c r="BB20" s="1460"/>
      <c r="BC20" s="1460"/>
      <c r="BD20" s="1555"/>
      <c r="BE20" s="1556"/>
      <c r="BF20" s="1534"/>
      <c r="BG20" s="1535"/>
      <c r="BH20" s="1536"/>
      <c r="BI20" s="1550"/>
      <c r="BJ20" s="1551"/>
      <c r="BK20" s="1528"/>
      <c r="BL20" s="1528"/>
      <c r="BM20" s="1528"/>
      <c r="BN20" s="1528"/>
      <c r="BO20" s="1552"/>
      <c r="BP20" s="1553"/>
      <c r="BQ20" s="1553"/>
      <c r="BR20" s="1554"/>
    </row>
    <row r="21" spans="1:70" ht="13.5" customHeight="1">
      <c r="A21" s="1473"/>
      <c r="B21" s="1474"/>
      <c r="C21" s="1474"/>
      <c r="D21" s="1475"/>
      <c r="E21" s="1476"/>
      <c r="F21" s="1476"/>
      <c r="G21" s="1476"/>
      <c r="H21" s="1476"/>
      <c r="I21" s="1476"/>
      <c r="J21" s="1476"/>
      <c r="K21" s="1476"/>
      <c r="L21" s="1479"/>
      <c r="M21" s="1480"/>
      <c r="N21" s="1648"/>
      <c r="O21" s="1648"/>
      <c r="P21" s="1651"/>
      <c r="Q21" s="1652"/>
      <c r="R21" s="1652"/>
      <c r="S21" s="1652"/>
      <c r="T21" s="1652"/>
      <c r="U21" s="1652"/>
      <c r="V21" s="1652"/>
      <c r="W21" s="1654"/>
      <c r="X21" s="1657"/>
      <c r="Y21" s="1658"/>
      <c r="Z21" s="1659"/>
      <c r="AA21" s="1466"/>
      <c r="AB21" s="1467"/>
      <c r="AC21" s="1468"/>
      <c r="AD21" s="1469"/>
      <c r="AE21" s="1480"/>
      <c r="AF21" s="1480"/>
      <c r="AG21" s="1480"/>
      <c r="AH21" s="1480"/>
      <c r="AI21" s="1480"/>
      <c r="AJ21" s="1480"/>
      <c r="AK21" s="1481"/>
      <c r="AL21" s="1482"/>
      <c r="AM21" s="1483"/>
      <c r="AN21" s="1484"/>
      <c r="AO21" s="1485"/>
      <c r="AP21" s="1485"/>
      <c r="AQ21" s="1486"/>
      <c r="AR21" s="1531"/>
      <c r="AS21" s="1461"/>
      <c r="AT21" s="1461"/>
      <c r="AU21" s="1461"/>
      <c r="AV21" s="1461"/>
      <c r="AW21" s="1461"/>
      <c r="AX21" s="1514"/>
      <c r="AY21" s="1514"/>
      <c r="AZ21" s="1514"/>
      <c r="BA21" s="1514"/>
      <c r="BB21" s="1461"/>
      <c r="BC21" s="1461"/>
      <c r="BD21" s="1557"/>
      <c r="BE21" s="1558"/>
      <c r="BF21" s="1534"/>
      <c r="BG21" s="1535"/>
      <c r="BH21" s="1536"/>
      <c r="BI21" s="1550"/>
      <c r="BJ21" s="1551"/>
      <c r="BK21" s="1529"/>
      <c r="BL21" s="1529"/>
      <c r="BM21" s="1529"/>
      <c r="BN21" s="1529"/>
      <c r="BO21" s="1552"/>
      <c r="BP21" s="1553"/>
      <c r="BQ21" s="1553"/>
      <c r="BR21" s="1554"/>
    </row>
    <row r="22" spans="1:70" ht="13.5" customHeight="1">
      <c r="A22" s="1470"/>
      <c r="B22" s="1471"/>
      <c r="C22" s="1471"/>
      <c r="D22" s="1472"/>
      <c r="E22" s="1470"/>
      <c r="F22" s="1471"/>
      <c r="G22" s="1471"/>
      <c r="H22" s="1471"/>
      <c r="I22" s="1471"/>
      <c r="J22" s="1471"/>
      <c r="K22" s="1472"/>
      <c r="L22" s="1538"/>
      <c r="M22" s="1477"/>
      <c r="N22" s="1585"/>
      <c r="O22" s="1586"/>
      <c r="P22" s="1649"/>
      <c r="Q22" s="1650"/>
      <c r="R22" s="1650"/>
      <c r="S22" s="1650"/>
      <c r="T22" s="1650"/>
      <c r="U22" s="1650"/>
      <c r="V22" s="1650"/>
      <c r="W22" s="1653"/>
      <c r="X22" s="1589"/>
      <c r="Y22" s="1655"/>
      <c r="Z22" s="1656"/>
      <c r="AA22" s="1462"/>
      <c r="AB22" s="1463"/>
      <c r="AC22" s="1464"/>
      <c r="AD22" s="1465"/>
      <c r="AE22" s="1538"/>
      <c r="AF22" s="1477"/>
      <c r="AG22" s="1538"/>
      <c r="AH22" s="1477"/>
      <c r="AI22" s="1538"/>
      <c r="AJ22" s="1477"/>
      <c r="AK22" s="1508"/>
      <c r="AL22" s="1509"/>
      <c r="AM22" s="1510"/>
      <c r="AN22" s="1489"/>
      <c r="AO22" s="1490"/>
      <c r="AP22" s="1490"/>
      <c r="AQ22" s="1491"/>
      <c r="AR22" s="1530"/>
      <c r="AS22" s="1460"/>
      <c r="AT22" s="1460"/>
      <c r="AU22" s="1460"/>
      <c r="AV22" s="1460"/>
      <c r="AW22" s="1460"/>
      <c r="AX22" s="1513"/>
      <c r="AY22" s="1513"/>
      <c r="AZ22" s="1513"/>
      <c r="BA22" s="1513"/>
      <c r="BB22" s="1460"/>
      <c r="BC22" s="1460"/>
      <c r="BD22" s="1555"/>
      <c r="BE22" s="1556"/>
      <c r="BF22" s="1559"/>
      <c r="BG22" s="1560"/>
      <c r="BH22" s="1561"/>
      <c r="BI22" s="1538"/>
      <c r="BJ22" s="1477"/>
      <c r="BK22" s="1540"/>
      <c r="BL22" s="1541"/>
      <c r="BM22" s="1540"/>
      <c r="BN22" s="1541"/>
      <c r="BO22" s="1544"/>
      <c r="BP22" s="1545"/>
      <c r="BQ22" s="1545"/>
      <c r="BR22" s="1546"/>
    </row>
    <row r="23" spans="1:70" ht="13.5" customHeight="1">
      <c r="A23" s="1473"/>
      <c r="B23" s="1474"/>
      <c r="C23" s="1474"/>
      <c r="D23" s="1475"/>
      <c r="E23" s="1473"/>
      <c r="F23" s="1474"/>
      <c r="G23" s="1474"/>
      <c r="H23" s="1474"/>
      <c r="I23" s="1474"/>
      <c r="J23" s="1474"/>
      <c r="K23" s="1475"/>
      <c r="L23" s="1539"/>
      <c r="M23" s="1479"/>
      <c r="N23" s="1587"/>
      <c r="O23" s="1588"/>
      <c r="P23" s="1651"/>
      <c r="Q23" s="1652"/>
      <c r="R23" s="1652"/>
      <c r="S23" s="1652"/>
      <c r="T23" s="1652"/>
      <c r="U23" s="1652"/>
      <c r="V23" s="1652"/>
      <c r="W23" s="1654"/>
      <c r="X23" s="1657"/>
      <c r="Y23" s="1658"/>
      <c r="Z23" s="1659"/>
      <c r="AA23" s="1466"/>
      <c r="AB23" s="1467"/>
      <c r="AC23" s="1468"/>
      <c r="AD23" s="1469"/>
      <c r="AE23" s="1539"/>
      <c r="AF23" s="1479"/>
      <c r="AG23" s="1539"/>
      <c r="AH23" s="1479"/>
      <c r="AI23" s="1539"/>
      <c r="AJ23" s="1479"/>
      <c r="AK23" s="1481"/>
      <c r="AL23" s="1482"/>
      <c r="AM23" s="1483"/>
      <c r="AN23" s="1484"/>
      <c r="AO23" s="1485"/>
      <c r="AP23" s="1485"/>
      <c r="AQ23" s="1486"/>
      <c r="AR23" s="1531"/>
      <c r="AS23" s="1461"/>
      <c r="AT23" s="1461"/>
      <c r="AU23" s="1461"/>
      <c r="AV23" s="1461"/>
      <c r="AW23" s="1461"/>
      <c r="AX23" s="1514"/>
      <c r="AY23" s="1514"/>
      <c r="AZ23" s="1514"/>
      <c r="BA23" s="1514"/>
      <c r="BB23" s="1461"/>
      <c r="BC23" s="1461"/>
      <c r="BD23" s="1557"/>
      <c r="BE23" s="1558"/>
      <c r="BF23" s="1562"/>
      <c r="BG23" s="1563"/>
      <c r="BH23" s="1564"/>
      <c r="BI23" s="1539"/>
      <c r="BJ23" s="1479"/>
      <c r="BK23" s="1542"/>
      <c r="BL23" s="1543"/>
      <c r="BM23" s="1542"/>
      <c r="BN23" s="1543"/>
      <c r="BO23" s="1547"/>
      <c r="BP23" s="1548"/>
      <c r="BQ23" s="1548"/>
      <c r="BR23" s="1549"/>
    </row>
    <row r="24" spans="1:70" ht="13.5" customHeight="1">
      <c r="A24" s="1470"/>
      <c r="B24" s="1471"/>
      <c r="C24" s="1471"/>
      <c r="D24" s="1472"/>
      <c r="E24" s="1470"/>
      <c r="F24" s="1471"/>
      <c r="G24" s="1471"/>
      <c r="H24" s="1471"/>
      <c r="I24" s="1471"/>
      <c r="J24" s="1471"/>
      <c r="K24" s="1472"/>
      <c r="L24" s="1538"/>
      <c r="M24" s="1477"/>
      <c r="N24" s="1585"/>
      <c r="O24" s="1586"/>
      <c r="P24" s="1649"/>
      <c r="Q24" s="1650"/>
      <c r="R24" s="1650"/>
      <c r="S24" s="1650"/>
      <c r="T24" s="1650"/>
      <c r="U24" s="1650"/>
      <c r="V24" s="1650"/>
      <c r="W24" s="1653"/>
      <c r="X24" s="1589"/>
      <c r="Y24" s="1590"/>
      <c r="Z24" s="1591"/>
      <c r="AA24" s="1462"/>
      <c r="AB24" s="1463"/>
      <c r="AC24" s="1464"/>
      <c r="AD24" s="1465"/>
      <c r="AE24" s="1538"/>
      <c r="AF24" s="1477"/>
      <c r="AG24" s="1538"/>
      <c r="AH24" s="1477"/>
      <c r="AI24" s="1538"/>
      <c r="AJ24" s="1477"/>
      <c r="AK24" s="1508"/>
      <c r="AL24" s="1509"/>
      <c r="AM24" s="1510"/>
      <c r="AN24" s="1489"/>
      <c r="AO24" s="1490"/>
      <c r="AP24" s="1490"/>
      <c r="AQ24" s="1491"/>
      <c r="AR24" s="1530"/>
      <c r="AS24" s="1460"/>
      <c r="AT24" s="1460"/>
      <c r="AU24" s="1460"/>
      <c r="AV24" s="1460"/>
      <c r="AW24" s="1460"/>
      <c r="AX24" s="1513"/>
      <c r="AY24" s="1513"/>
      <c r="AZ24" s="1513"/>
      <c r="BA24" s="1513"/>
      <c r="BB24" s="1460"/>
      <c r="BC24" s="1460"/>
      <c r="BD24" s="1555"/>
      <c r="BE24" s="1556"/>
      <c r="BF24" s="1559"/>
      <c r="BG24" s="1560"/>
      <c r="BH24" s="1561"/>
      <c r="BI24" s="1538"/>
      <c r="BJ24" s="1477"/>
      <c r="BK24" s="1540"/>
      <c r="BL24" s="1541"/>
      <c r="BM24" s="1540"/>
      <c r="BN24" s="1541"/>
      <c r="BO24" s="1544"/>
      <c r="BP24" s="1545"/>
      <c r="BQ24" s="1545"/>
      <c r="BR24" s="1546"/>
    </row>
    <row r="25" spans="1:70" ht="13.5" customHeight="1">
      <c r="A25" s="1473"/>
      <c r="B25" s="1474"/>
      <c r="C25" s="1474"/>
      <c r="D25" s="1475"/>
      <c r="E25" s="1473"/>
      <c r="F25" s="1474"/>
      <c r="G25" s="1474"/>
      <c r="H25" s="1474"/>
      <c r="I25" s="1474"/>
      <c r="J25" s="1474"/>
      <c r="K25" s="1475"/>
      <c r="L25" s="1539"/>
      <c r="M25" s="1479"/>
      <c r="N25" s="1587"/>
      <c r="O25" s="1588"/>
      <c r="P25" s="1651"/>
      <c r="Q25" s="1652"/>
      <c r="R25" s="1652"/>
      <c r="S25" s="1652"/>
      <c r="T25" s="1652"/>
      <c r="U25" s="1652"/>
      <c r="V25" s="1652"/>
      <c r="W25" s="1654"/>
      <c r="X25" s="1592"/>
      <c r="Y25" s="1593"/>
      <c r="Z25" s="1594"/>
      <c r="AA25" s="1466"/>
      <c r="AB25" s="1467"/>
      <c r="AC25" s="1468"/>
      <c r="AD25" s="1469"/>
      <c r="AE25" s="1539"/>
      <c r="AF25" s="1479"/>
      <c r="AG25" s="1539"/>
      <c r="AH25" s="1479"/>
      <c r="AI25" s="1539"/>
      <c r="AJ25" s="1479"/>
      <c r="AK25" s="1481"/>
      <c r="AL25" s="1482"/>
      <c r="AM25" s="1483"/>
      <c r="AN25" s="1484"/>
      <c r="AO25" s="1485"/>
      <c r="AP25" s="1485"/>
      <c r="AQ25" s="1486"/>
      <c r="AR25" s="1531"/>
      <c r="AS25" s="1461"/>
      <c r="AT25" s="1461"/>
      <c r="AU25" s="1461"/>
      <c r="AV25" s="1461"/>
      <c r="AW25" s="1461"/>
      <c r="AX25" s="1514"/>
      <c r="AY25" s="1514"/>
      <c r="AZ25" s="1514"/>
      <c r="BA25" s="1514"/>
      <c r="BB25" s="1461"/>
      <c r="BC25" s="1461"/>
      <c r="BD25" s="1557"/>
      <c r="BE25" s="1558"/>
      <c r="BF25" s="1562"/>
      <c r="BG25" s="1563"/>
      <c r="BH25" s="1564"/>
      <c r="BI25" s="1539"/>
      <c r="BJ25" s="1479"/>
      <c r="BK25" s="1542"/>
      <c r="BL25" s="1543"/>
      <c r="BM25" s="1542"/>
      <c r="BN25" s="1543"/>
      <c r="BO25" s="1547"/>
      <c r="BP25" s="1548"/>
      <c r="BQ25" s="1548"/>
      <c r="BR25" s="1549"/>
    </row>
    <row r="26" spans="1:70" ht="13.5" customHeight="1">
      <c r="A26" s="1470"/>
      <c r="B26" s="1471"/>
      <c r="C26" s="1471"/>
      <c r="D26" s="1472"/>
      <c r="E26" s="1470"/>
      <c r="F26" s="1471"/>
      <c r="G26" s="1471"/>
      <c r="H26" s="1471"/>
      <c r="I26" s="1471"/>
      <c r="J26" s="1471"/>
      <c r="K26" s="1472"/>
      <c r="L26" s="1538"/>
      <c r="M26" s="1477"/>
      <c r="N26" s="1585"/>
      <c r="O26" s="1586"/>
      <c r="P26" s="1649"/>
      <c r="Q26" s="1650"/>
      <c r="R26" s="1650"/>
      <c r="S26" s="1650"/>
      <c r="T26" s="1650"/>
      <c r="U26" s="1650"/>
      <c r="V26" s="1650"/>
      <c r="W26" s="1653"/>
      <c r="X26" s="1589"/>
      <c r="Y26" s="1590"/>
      <c r="Z26" s="1591"/>
      <c r="AA26" s="1462"/>
      <c r="AB26" s="1463"/>
      <c r="AC26" s="1464"/>
      <c r="AD26" s="1465"/>
      <c r="AE26" s="1538"/>
      <c r="AF26" s="1477"/>
      <c r="AG26" s="1538"/>
      <c r="AH26" s="1477"/>
      <c r="AI26" s="1538"/>
      <c r="AJ26" s="1477"/>
      <c r="AK26" s="1493"/>
      <c r="AL26" s="1494"/>
      <c r="AM26" s="1495"/>
      <c r="AN26" s="1489"/>
      <c r="AO26" s="1490"/>
      <c r="AP26" s="1490"/>
      <c r="AQ26" s="1491"/>
      <c r="AR26" s="1530"/>
      <c r="AS26" s="1460"/>
      <c r="AT26" s="1460"/>
      <c r="AU26" s="1460"/>
      <c r="AV26" s="1460"/>
      <c r="AW26" s="1460"/>
      <c r="AX26" s="1513"/>
      <c r="AY26" s="1513"/>
      <c r="AZ26" s="1513"/>
      <c r="BA26" s="1513"/>
      <c r="BB26" s="1460"/>
      <c r="BC26" s="1460"/>
      <c r="BD26" s="1555"/>
      <c r="BE26" s="1556"/>
      <c r="BF26" s="1559"/>
      <c r="BG26" s="1560"/>
      <c r="BH26" s="1561"/>
      <c r="BI26" s="1538"/>
      <c r="BJ26" s="1477"/>
      <c r="BK26" s="1540"/>
      <c r="BL26" s="1541"/>
      <c r="BM26" s="1540"/>
      <c r="BN26" s="1541"/>
      <c r="BO26" s="1544"/>
      <c r="BP26" s="1545"/>
      <c r="BQ26" s="1545"/>
      <c r="BR26" s="1546"/>
    </row>
    <row r="27" spans="1:70" ht="13.5" customHeight="1">
      <c r="A27" s="1473"/>
      <c r="B27" s="1474"/>
      <c r="C27" s="1474"/>
      <c r="D27" s="1475"/>
      <c r="E27" s="1473"/>
      <c r="F27" s="1474"/>
      <c r="G27" s="1474"/>
      <c r="H27" s="1474"/>
      <c r="I27" s="1474"/>
      <c r="J27" s="1474"/>
      <c r="K27" s="1475"/>
      <c r="L27" s="1539"/>
      <c r="M27" s="1479"/>
      <c r="N27" s="1587"/>
      <c r="O27" s="1588"/>
      <c r="P27" s="1651"/>
      <c r="Q27" s="1652"/>
      <c r="R27" s="1652"/>
      <c r="S27" s="1652"/>
      <c r="T27" s="1652"/>
      <c r="U27" s="1652"/>
      <c r="V27" s="1652"/>
      <c r="W27" s="1654"/>
      <c r="X27" s="1592"/>
      <c r="Y27" s="1593"/>
      <c r="Z27" s="1594"/>
      <c r="AA27" s="1466"/>
      <c r="AB27" s="1467"/>
      <c r="AC27" s="1468"/>
      <c r="AD27" s="1469"/>
      <c r="AE27" s="1539"/>
      <c r="AF27" s="1479"/>
      <c r="AG27" s="1539"/>
      <c r="AH27" s="1479"/>
      <c r="AI27" s="1539"/>
      <c r="AJ27" s="1479"/>
      <c r="AK27" s="1481"/>
      <c r="AL27" s="1482"/>
      <c r="AM27" s="1483"/>
      <c r="AN27" s="1484"/>
      <c r="AO27" s="1485"/>
      <c r="AP27" s="1485"/>
      <c r="AQ27" s="1486"/>
      <c r="AR27" s="1531"/>
      <c r="AS27" s="1461"/>
      <c r="AT27" s="1461"/>
      <c r="AU27" s="1461"/>
      <c r="AV27" s="1461"/>
      <c r="AW27" s="1461"/>
      <c r="AX27" s="1514"/>
      <c r="AY27" s="1514"/>
      <c r="AZ27" s="1514"/>
      <c r="BA27" s="1514"/>
      <c r="BB27" s="1461"/>
      <c r="BC27" s="1461"/>
      <c r="BD27" s="1557"/>
      <c r="BE27" s="1558"/>
      <c r="BF27" s="1562"/>
      <c r="BG27" s="1563"/>
      <c r="BH27" s="1564"/>
      <c r="BI27" s="1539"/>
      <c r="BJ27" s="1479"/>
      <c r="BK27" s="1542"/>
      <c r="BL27" s="1543"/>
      <c r="BM27" s="1542"/>
      <c r="BN27" s="1543"/>
      <c r="BO27" s="1547"/>
      <c r="BP27" s="1548"/>
      <c r="BQ27" s="1548"/>
      <c r="BR27" s="1549"/>
    </row>
    <row r="28" spans="1:70" ht="13.5" customHeight="1">
      <c r="A28" s="1470"/>
      <c r="B28" s="1471"/>
      <c r="C28" s="1471"/>
      <c r="D28" s="1472"/>
      <c r="E28" s="1470"/>
      <c r="F28" s="1471"/>
      <c r="G28" s="1471"/>
      <c r="H28" s="1471"/>
      <c r="I28" s="1471"/>
      <c r="J28" s="1471"/>
      <c r="K28" s="1472"/>
      <c r="L28" s="1538"/>
      <c r="M28" s="1477"/>
      <c r="N28" s="1585"/>
      <c r="O28" s="1586"/>
      <c r="P28" s="1649"/>
      <c r="Q28" s="1650"/>
      <c r="R28" s="1650"/>
      <c r="S28" s="1650"/>
      <c r="T28" s="1650"/>
      <c r="U28" s="1650"/>
      <c r="V28" s="1650"/>
      <c r="W28" s="1653"/>
      <c r="X28" s="1589"/>
      <c r="Y28" s="1590"/>
      <c r="Z28" s="1591"/>
      <c r="AA28" s="1462"/>
      <c r="AB28" s="1463"/>
      <c r="AC28" s="1464"/>
      <c r="AD28" s="1465"/>
      <c r="AE28" s="1538"/>
      <c r="AF28" s="1477"/>
      <c r="AG28" s="1538"/>
      <c r="AH28" s="1477"/>
      <c r="AI28" s="1538"/>
      <c r="AJ28" s="1477"/>
      <c r="AK28" s="1508"/>
      <c r="AL28" s="1509"/>
      <c r="AM28" s="1510"/>
      <c r="AN28" s="1489"/>
      <c r="AO28" s="1490"/>
      <c r="AP28" s="1490"/>
      <c r="AQ28" s="1491"/>
      <c r="AR28" s="1530"/>
      <c r="AS28" s="1460"/>
      <c r="AT28" s="1460"/>
      <c r="AU28" s="1460"/>
      <c r="AV28" s="1460"/>
      <c r="AW28" s="1460"/>
      <c r="AX28" s="1513"/>
      <c r="AY28" s="1513"/>
      <c r="AZ28" s="1513"/>
      <c r="BA28" s="1513"/>
      <c r="BB28" s="1460"/>
      <c r="BC28" s="1460"/>
      <c r="BD28" s="1555"/>
      <c r="BE28" s="1556"/>
      <c r="BF28" s="1559"/>
      <c r="BG28" s="1560"/>
      <c r="BH28" s="1561"/>
      <c r="BI28" s="1538"/>
      <c r="BJ28" s="1477"/>
      <c r="BK28" s="1540"/>
      <c r="BL28" s="1541"/>
      <c r="BM28" s="1540"/>
      <c r="BN28" s="1541"/>
      <c r="BO28" s="1544"/>
      <c r="BP28" s="1545"/>
      <c r="BQ28" s="1545"/>
      <c r="BR28" s="1546"/>
    </row>
    <row r="29" spans="1:70" ht="13.5" customHeight="1">
      <c r="A29" s="1473"/>
      <c r="B29" s="1474"/>
      <c r="C29" s="1474"/>
      <c r="D29" s="1475"/>
      <c r="E29" s="1473"/>
      <c r="F29" s="1474"/>
      <c r="G29" s="1474"/>
      <c r="H29" s="1474"/>
      <c r="I29" s="1474"/>
      <c r="J29" s="1474"/>
      <c r="K29" s="1475"/>
      <c r="L29" s="1539"/>
      <c r="M29" s="1479"/>
      <c r="N29" s="1587"/>
      <c r="O29" s="1588"/>
      <c r="P29" s="1651"/>
      <c r="Q29" s="1652"/>
      <c r="R29" s="1652"/>
      <c r="S29" s="1652"/>
      <c r="T29" s="1652"/>
      <c r="U29" s="1652"/>
      <c r="V29" s="1652"/>
      <c r="W29" s="1654"/>
      <c r="X29" s="1592"/>
      <c r="Y29" s="1593"/>
      <c r="Z29" s="1594"/>
      <c r="AA29" s="1466"/>
      <c r="AB29" s="1467"/>
      <c r="AC29" s="1468"/>
      <c r="AD29" s="1469"/>
      <c r="AE29" s="1539"/>
      <c r="AF29" s="1479"/>
      <c r="AG29" s="1539"/>
      <c r="AH29" s="1479"/>
      <c r="AI29" s="1539"/>
      <c r="AJ29" s="1479"/>
      <c r="AK29" s="1481"/>
      <c r="AL29" s="1482"/>
      <c r="AM29" s="1483"/>
      <c r="AN29" s="1484"/>
      <c r="AO29" s="1485"/>
      <c r="AP29" s="1485"/>
      <c r="AQ29" s="1486"/>
      <c r="AR29" s="1531"/>
      <c r="AS29" s="1461"/>
      <c r="AT29" s="1461"/>
      <c r="AU29" s="1461"/>
      <c r="AV29" s="1461"/>
      <c r="AW29" s="1461"/>
      <c r="AX29" s="1514"/>
      <c r="AY29" s="1514"/>
      <c r="AZ29" s="1514"/>
      <c r="BA29" s="1514"/>
      <c r="BB29" s="1461"/>
      <c r="BC29" s="1461"/>
      <c r="BD29" s="1557"/>
      <c r="BE29" s="1558"/>
      <c r="BF29" s="1562"/>
      <c r="BG29" s="1563"/>
      <c r="BH29" s="1564"/>
      <c r="BI29" s="1539"/>
      <c r="BJ29" s="1479"/>
      <c r="BK29" s="1542"/>
      <c r="BL29" s="1543"/>
      <c r="BM29" s="1542"/>
      <c r="BN29" s="1543"/>
      <c r="BO29" s="1547"/>
      <c r="BP29" s="1548"/>
      <c r="BQ29" s="1548"/>
      <c r="BR29" s="1549"/>
    </row>
    <row r="30" spans="1:70" ht="13.5" customHeight="1">
      <c r="A30" s="1470"/>
      <c r="B30" s="1471"/>
      <c r="C30" s="1471"/>
      <c r="D30" s="1472"/>
      <c r="E30" s="1470"/>
      <c r="F30" s="1471"/>
      <c r="G30" s="1471"/>
      <c r="H30" s="1471"/>
      <c r="I30" s="1471"/>
      <c r="J30" s="1471"/>
      <c r="K30" s="1472"/>
      <c r="L30" s="1538"/>
      <c r="M30" s="1477"/>
      <c r="N30" s="1585"/>
      <c r="O30" s="1586"/>
      <c r="P30" s="1649"/>
      <c r="Q30" s="1650"/>
      <c r="R30" s="1650"/>
      <c r="S30" s="1650"/>
      <c r="T30" s="1650"/>
      <c r="U30" s="1650"/>
      <c r="V30" s="1650"/>
      <c r="W30" s="1653"/>
      <c r="X30" s="1589"/>
      <c r="Y30" s="1590"/>
      <c r="Z30" s="1591"/>
      <c r="AA30" s="1462"/>
      <c r="AB30" s="1463"/>
      <c r="AC30" s="1464"/>
      <c r="AD30" s="1465"/>
      <c r="AE30" s="1538"/>
      <c r="AF30" s="1477"/>
      <c r="AG30" s="1538"/>
      <c r="AH30" s="1477"/>
      <c r="AI30" s="1538"/>
      <c r="AJ30" s="1477"/>
      <c r="AK30" s="1508"/>
      <c r="AL30" s="1509"/>
      <c r="AM30" s="1510"/>
      <c r="AN30" s="1489"/>
      <c r="AO30" s="1490"/>
      <c r="AP30" s="1490"/>
      <c r="AQ30" s="1491"/>
      <c r="AR30" s="1530"/>
      <c r="AS30" s="1460"/>
      <c r="AT30" s="1460"/>
      <c r="AU30" s="1460"/>
      <c r="AV30" s="1460"/>
      <c r="AW30" s="1460"/>
      <c r="AX30" s="1513"/>
      <c r="AY30" s="1513"/>
      <c r="AZ30" s="1513"/>
      <c r="BA30" s="1513"/>
      <c r="BB30" s="1460"/>
      <c r="BC30" s="1460"/>
      <c r="BD30" s="1555"/>
      <c r="BE30" s="1556"/>
      <c r="BF30" s="1559"/>
      <c r="BG30" s="1560"/>
      <c r="BH30" s="1561"/>
      <c r="BI30" s="1538"/>
      <c r="BJ30" s="1477"/>
      <c r="BK30" s="1540"/>
      <c r="BL30" s="1541"/>
      <c r="BM30" s="1540"/>
      <c r="BN30" s="1541"/>
      <c r="BO30" s="1544"/>
      <c r="BP30" s="1545"/>
      <c r="BQ30" s="1545"/>
      <c r="BR30" s="1546"/>
    </row>
    <row r="31" spans="1:70" ht="13.5" customHeight="1">
      <c r="A31" s="1473"/>
      <c r="B31" s="1474"/>
      <c r="C31" s="1474"/>
      <c r="D31" s="1475"/>
      <c r="E31" s="1473"/>
      <c r="F31" s="1474"/>
      <c r="G31" s="1474"/>
      <c r="H31" s="1474"/>
      <c r="I31" s="1474"/>
      <c r="J31" s="1474"/>
      <c r="K31" s="1475"/>
      <c r="L31" s="1539"/>
      <c r="M31" s="1479"/>
      <c r="N31" s="1587"/>
      <c r="O31" s="1588"/>
      <c r="P31" s="1651"/>
      <c r="Q31" s="1652"/>
      <c r="R31" s="1652"/>
      <c r="S31" s="1652"/>
      <c r="T31" s="1652"/>
      <c r="U31" s="1652"/>
      <c r="V31" s="1652"/>
      <c r="W31" s="1654"/>
      <c r="X31" s="1592"/>
      <c r="Y31" s="1593"/>
      <c r="Z31" s="1594"/>
      <c r="AA31" s="1466"/>
      <c r="AB31" s="1467"/>
      <c r="AC31" s="1468"/>
      <c r="AD31" s="1469"/>
      <c r="AE31" s="1539"/>
      <c r="AF31" s="1479"/>
      <c r="AG31" s="1539"/>
      <c r="AH31" s="1479"/>
      <c r="AI31" s="1539"/>
      <c r="AJ31" s="1479"/>
      <c r="AK31" s="1481"/>
      <c r="AL31" s="1482"/>
      <c r="AM31" s="1483"/>
      <c r="AN31" s="1484"/>
      <c r="AO31" s="1485"/>
      <c r="AP31" s="1485"/>
      <c r="AQ31" s="1486"/>
      <c r="AR31" s="1531"/>
      <c r="AS31" s="1461"/>
      <c r="AT31" s="1461"/>
      <c r="AU31" s="1461"/>
      <c r="AV31" s="1461"/>
      <c r="AW31" s="1461"/>
      <c r="AX31" s="1514"/>
      <c r="AY31" s="1514"/>
      <c r="AZ31" s="1514"/>
      <c r="BA31" s="1514"/>
      <c r="BB31" s="1461"/>
      <c r="BC31" s="1461"/>
      <c r="BD31" s="1557"/>
      <c r="BE31" s="1558"/>
      <c r="BF31" s="1562"/>
      <c r="BG31" s="1563"/>
      <c r="BH31" s="1564"/>
      <c r="BI31" s="1539"/>
      <c r="BJ31" s="1479"/>
      <c r="BK31" s="1542"/>
      <c r="BL31" s="1543"/>
      <c r="BM31" s="1542"/>
      <c r="BN31" s="1543"/>
      <c r="BO31" s="1547"/>
      <c r="BP31" s="1548"/>
      <c r="BQ31" s="1548"/>
      <c r="BR31" s="1549"/>
    </row>
    <row r="32" spans="1:70" ht="13.5" customHeight="1">
      <c r="A32" s="1470"/>
      <c r="B32" s="1471"/>
      <c r="C32" s="1471"/>
      <c r="D32" s="1472"/>
      <c r="E32" s="1470"/>
      <c r="F32" s="1471"/>
      <c r="G32" s="1471"/>
      <c r="H32" s="1471"/>
      <c r="I32" s="1471"/>
      <c r="J32" s="1471"/>
      <c r="K32" s="1472"/>
      <c r="L32" s="1538"/>
      <c r="M32" s="1477"/>
      <c r="N32" s="1585"/>
      <c r="O32" s="1586"/>
      <c r="P32" s="1649"/>
      <c r="Q32" s="1650"/>
      <c r="R32" s="1650"/>
      <c r="S32" s="1650"/>
      <c r="T32" s="1650"/>
      <c r="U32" s="1650"/>
      <c r="V32" s="1650"/>
      <c r="W32" s="1653"/>
      <c r="X32" s="1589"/>
      <c r="Y32" s="1590"/>
      <c r="Z32" s="1591"/>
      <c r="AA32" s="1462"/>
      <c r="AB32" s="1463"/>
      <c r="AC32" s="1464"/>
      <c r="AD32" s="1465"/>
      <c r="AE32" s="1538"/>
      <c r="AF32" s="1477"/>
      <c r="AG32" s="1538"/>
      <c r="AH32" s="1477"/>
      <c r="AI32" s="1538"/>
      <c r="AJ32" s="1477"/>
      <c r="AK32" s="1508"/>
      <c r="AL32" s="1509"/>
      <c r="AM32" s="1510"/>
      <c r="AN32" s="1489"/>
      <c r="AO32" s="1490"/>
      <c r="AP32" s="1490"/>
      <c r="AQ32" s="1491"/>
      <c r="AR32" s="1530"/>
      <c r="AS32" s="1460"/>
      <c r="AT32" s="1460"/>
      <c r="AU32" s="1460"/>
      <c r="AV32" s="1460"/>
      <c r="AW32" s="1460"/>
      <c r="AX32" s="1513"/>
      <c r="AY32" s="1513"/>
      <c r="AZ32" s="1513"/>
      <c r="BA32" s="1513"/>
      <c r="BB32" s="1460"/>
      <c r="BC32" s="1460"/>
      <c r="BD32" s="1555"/>
      <c r="BE32" s="1556"/>
      <c r="BF32" s="1559"/>
      <c r="BG32" s="1560"/>
      <c r="BH32" s="1561"/>
      <c r="BI32" s="1538"/>
      <c r="BJ32" s="1477"/>
      <c r="BK32" s="1540"/>
      <c r="BL32" s="1541"/>
      <c r="BM32" s="1540"/>
      <c r="BN32" s="1541"/>
      <c r="BO32" s="1544"/>
      <c r="BP32" s="1545"/>
      <c r="BQ32" s="1545"/>
      <c r="BR32" s="1546"/>
    </row>
    <row r="33" spans="1:70" ht="13.5" customHeight="1">
      <c r="A33" s="1473"/>
      <c r="B33" s="1474"/>
      <c r="C33" s="1474"/>
      <c r="D33" s="1475"/>
      <c r="E33" s="1473"/>
      <c r="F33" s="1474"/>
      <c r="G33" s="1474"/>
      <c r="H33" s="1474"/>
      <c r="I33" s="1474"/>
      <c r="J33" s="1474"/>
      <c r="K33" s="1475"/>
      <c r="L33" s="1539"/>
      <c r="M33" s="1479"/>
      <c r="N33" s="1587"/>
      <c r="O33" s="1588"/>
      <c r="P33" s="1651"/>
      <c r="Q33" s="1652"/>
      <c r="R33" s="1652"/>
      <c r="S33" s="1652"/>
      <c r="T33" s="1652"/>
      <c r="U33" s="1652"/>
      <c r="V33" s="1652"/>
      <c r="W33" s="1654"/>
      <c r="X33" s="1592"/>
      <c r="Y33" s="1593"/>
      <c r="Z33" s="1594"/>
      <c r="AA33" s="1466"/>
      <c r="AB33" s="1467"/>
      <c r="AC33" s="1468"/>
      <c r="AD33" s="1469"/>
      <c r="AE33" s="1539"/>
      <c r="AF33" s="1479"/>
      <c r="AG33" s="1539"/>
      <c r="AH33" s="1479"/>
      <c r="AI33" s="1539"/>
      <c r="AJ33" s="1479"/>
      <c r="AK33" s="1481"/>
      <c r="AL33" s="1482"/>
      <c r="AM33" s="1483"/>
      <c r="AN33" s="1484"/>
      <c r="AO33" s="1485"/>
      <c r="AP33" s="1485"/>
      <c r="AQ33" s="1486"/>
      <c r="AR33" s="1531"/>
      <c r="AS33" s="1461"/>
      <c r="AT33" s="1461"/>
      <c r="AU33" s="1461"/>
      <c r="AV33" s="1461"/>
      <c r="AW33" s="1461"/>
      <c r="AX33" s="1514"/>
      <c r="AY33" s="1514"/>
      <c r="AZ33" s="1514"/>
      <c r="BA33" s="1514"/>
      <c r="BB33" s="1461"/>
      <c r="BC33" s="1461"/>
      <c r="BD33" s="1557"/>
      <c r="BE33" s="1558"/>
      <c r="BF33" s="1562"/>
      <c r="BG33" s="1563"/>
      <c r="BH33" s="1564"/>
      <c r="BI33" s="1539"/>
      <c r="BJ33" s="1479"/>
      <c r="BK33" s="1542"/>
      <c r="BL33" s="1543"/>
      <c r="BM33" s="1542"/>
      <c r="BN33" s="1543"/>
      <c r="BO33" s="1547"/>
      <c r="BP33" s="1548"/>
      <c r="BQ33" s="1548"/>
      <c r="BR33" s="1549"/>
    </row>
    <row r="34" spans="1:70" ht="13.5" customHeight="1">
      <c r="A34" s="1470"/>
      <c r="B34" s="1471"/>
      <c r="C34" s="1471"/>
      <c r="D34" s="1472"/>
      <c r="E34" s="1470"/>
      <c r="F34" s="1471"/>
      <c r="G34" s="1471"/>
      <c r="H34" s="1471"/>
      <c r="I34" s="1471"/>
      <c r="J34" s="1471"/>
      <c r="K34" s="1472"/>
      <c r="L34" s="1538"/>
      <c r="M34" s="1477"/>
      <c r="N34" s="1585"/>
      <c r="O34" s="1586"/>
      <c r="P34" s="1649"/>
      <c r="Q34" s="1650"/>
      <c r="R34" s="1650"/>
      <c r="S34" s="1650"/>
      <c r="T34" s="1650"/>
      <c r="U34" s="1650"/>
      <c r="V34" s="1650"/>
      <c r="W34" s="1653"/>
      <c r="X34" s="1589"/>
      <c r="Y34" s="1590"/>
      <c r="Z34" s="1591"/>
      <c r="AA34" s="1462"/>
      <c r="AB34" s="1463"/>
      <c r="AC34" s="1464"/>
      <c r="AD34" s="1465"/>
      <c r="AE34" s="1538"/>
      <c r="AF34" s="1477"/>
      <c r="AG34" s="1538"/>
      <c r="AH34" s="1477"/>
      <c r="AI34" s="1538"/>
      <c r="AJ34" s="1477"/>
      <c r="AK34" s="1508"/>
      <c r="AL34" s="1509"/>
      <c r="AM34" s="1510"/>
      <c r="AN34" s="1489"/>
      <c r="AO34" s="1490"/>
      <c r="AP34" s="1490"/>
      <c r="AQ34" s="1491"/>
      <c r="AR34" s="1530"/>
      <c r="AS34" s="1460"/>
      <c r="AT34" s="1460"/>
      <c r="AU34" s="1460"/>
      <c r="AV34" s="1460"/>
      <c r="AW34" s="1460"/>
      <c r="AX34" s="1513"/>
      <c r="AY34" s="1513"/>
      <c r="AZ34" s="1513"/>
      <c r="BA34" s="1513"/>
      <c r="BB34" s="1460"/>
      <c r="BC34" s="1460"/>
      <c r="BD34" s="1555"/>
      <c r="BE34" s="1556"/>
      <c r="BF34" s="1559"/>
      <c r="BG34" s="1560"/>
      <c r="BH34" s="1561"/>
      <c r="BI34" s="1538"/>
      <c r="BJ34" s="1477"/>
      <c r="BK34" s="1540"/>
      <c r="BL34" s="1541"/>
      <c r="BM34" s="1540"/>
      <c r="BN34" s="1541"/>
      <c r="BO34" s="1544"/>
      <c r="BP34" s="1545"/>
      <c r="BQ34" s="1545"/>
      <c r="BR34" s="1546"/>
    </row>
    <row r="35" spans="1:70" ht="13.5" customHeight="1">
      <c r="A35" s="1473"/>
      <c r="B35" s="1474"/>
      <c r="C35" s="1474"/>
      <c r="D35" s="1475"/>
      <c r="E35" s="1473"/>
      <c r="F35" s="1474"/>
      <c r="G35" s="1474"/>
      <c r="H35" s="1474"/>
      <c r="I35" s="1474"/>
      <c r="J35" s="1474"/>
      <c r="K35" s="1475"/>
      <c r="L35" s="1539"/>
      <c r="M35" s="1479"/>
      <c r="N35" s="1587"/>
      <c r="O35" s="1588"/>
      <c r="P35" s="1651"/>
      <c r="Q35" s="1652"/>
      <c r="R35" s="1652"/>
      <c r="S35" s="1652"/>
      <c r="T35" s="1652"/>
      <c r="U35" s="1652"/>
      <c r="V35" s="1652"/>
      <c r="W35" s="1654"/>
      <c r="X35" s="1592"/>
      <c r="Y35" s="1593"/>
      <c r="Z35" s="1594"/>
      <c r="AA35" s="1466"/>
      <c r="AB35" s="1467"/>
      <c r="AC35" s="1468"/>
      <c r="AD35" s="1469"/>
      <c r="AE35" s="1539"/>
      <c r="AF35" s="1479"/>
      <c r="AG35" s="1539"/>
      <c r="AH35" s="1479"/>
      <c r="AI35" s="1539"/>
      <c r="AJ35" s="1479"/>
      <c r="AK35" s="1481"/>
      <c r="AL35" s="1482"/>
      <c r="AM35" s="1483"/>
      <c r="AN35" s="1484"/>
      <c r="AO35" s="1485"/>
      <c r="AP35" s="1485"/>
      <c r="AQ35" s="1486"/>
      <c r="AR35" s="1531"/>
      <c r="AS35" s="1461"/>
      <c r="AT35" s="1461"/>
      <c r="AU35" s="1461"/>
      <c r="AV35" s="1461"/>
      <c r="AW35" s="1461"/>
      <c r="AX35" s="1514"/>
      <c r="AY35" s="1514"/>
      <c r="AZ35" s="1514"/>
      <c r="BA35" s="1514"/>
      <c r="BB35" s="1461"/>
      <c r="BC35" s="1461"/>
      <c r="BD35" s="1557"/>
      <c r="BE35" s="1558"/>
      <c r="BF35" s="1562"/>
      <c r="BG35" s="1563"/>
      <c r="BH35" s="1564"/>
      <c r="BI35" s="1539"/>
      <c r="BJ35" s="1479"/>
      <c r="BK35" s="1542"/>
      <c r="BL35" s="1543"/>
      <c r="BM35" s="1542"/>
      <c r="BN35" s="1543"/>
      <c r="BO35" s="1547"/>
      <c r="BP35" s="1548"/>
      <c r="BQ35" s="1548"/>
      <c r="BR35" s="1549"/>
    </row>
    <row r="36" spans="1:70" ht="13.5" customHeight="1">
      <c r="A36" s="1470"/>
      <c r="B36" s="1471"/>
      <c r="C36" s="1471"/>
      <c r="D36" s="1472"/>
      <c r="E36" s="1476"/>
      <c r="F36" s="1476"/>
      <c r="G36" s="1476"/>
      <c r="H36" s="1476"/>
      <c r="I36" s="1476"/>
      <c r="J36" s="1476"/>
      <c r="K36" s="1476"/>
      <c r="L36" s="1477"/>
      <c r="M36" s="1478"/>
      <c r="N36" s="1647"/>
      <c r="O36" s="1647"/>
      <c r="P36" s="1649"/>
      <c r="Q36" s="1650"/>
      <c r="R36" s="1650"/>
      <c r="S36" s="1650"/>
      <c r="T36" s="1650"/>
      <c r="U36" s="1650"/>
      <c r="V36" s="1650"/>
      <c r="W36" s="1653"/>
      <c r="X36" s="1589"/>
      <c r="Y36" s="1655"/>
      <c r="Z36" s="1656"/>
      <c r="AA36" s="1462"/>
      <c r="AB36" s="1463"/>
      <c r="AC36" s="1464"/>
      <c r="AD36" s="1465"/>
      <c r="AE36" s="1478"/>
      <c r="AF36" s="1478"/>
      <c r="AG36" s="1478"/>
      <c r="AH36" s="1478"/>
      <c r="AI36" s="1478"/>
      <c r="AJ36" s="1478"/>
      <c r="AK36" s="1493"/>
      <c r="AL36" s="1494"/>
      <c r="AM36" s="1495"/>
      <c r="AN36" s="1489"/>
      <c r="AO36" s="1490"/>
      <c r="AP36" s="1490"/>
      <c r="AQ36" s="1491"/>
      <c r="AR36" s="1530"/>
      <c r="AS36" s="1460"/>
      <c r="AT36" s="1513"/>
      <c r="AU36" s="1513"/>
      <c r="AV36" s="1513"/>
      <c r="AW36" s="1513"/>
      <c r="AX36" s="1513"/>
      <c r="AY36" s="1513"/>
      <c r="AZ36" s="1460"/>
      <c r="BA36" s="1460"/>
      <c r="BB36" s="1458"/>
      <c r="BC36" s="1458"/>
      <c r="BD36" s="1455"/>
      <c r="BE36" s="1532"/>
      <c r="BF36" s="1534"/>
      <c r="BG36" s="1535"/>
      <c r="BH36" s="1536"/>
      <c r="BI36" s="1550"/>
      <c r="BJ36" s="1551"/>
      <c r="BK36" s="1528"/>
      <c r="BL36" s="1528"/>
      <c r="BM36" s="1528"/>
      <c r="BN36" s="1528"/>
      <c r="BO36" s="1660"/>
      <c r="BP36" s="1661"/>
      <c r="BQ36" s="1661"/>
      <c r="BR36" s="1662"/>
    </row>
    <row r="37" spans="1:70" ht="13.5" customHeight="1">
      <c r="A37" s="1473"/>
      <c r="B37" s="1474"/>
      <c r="C37" s="1474"/>
      <c r="D37" s="1475"/>
      <c r="E37" s="1476"/>
      <c r="F37" s="1476"/>
      <c r="G37" s="1476"/>
      <c r="H37" s="1476"/>
      <c r="I37" s="1476"/>
      <c r="J37" s="1476"/>
      <c r="K37" s="1476"/>
      <c r="L37" s="1479"/>
      <c r="M37" s="1480"/>
      <c r="N37" s="1648"/>
      <c r="O37" s="1648"/>
      <c r="P37" s="1651"/>
      <c r="Q37" s="1652"/>
      <c r="R37" s="1652"/>
      <c r="S37" s="1652"/>
      <c r="T37" s="1652"/>
      <c r="U37" s="1652"/>
      <c r="V37" s="1652"/>
      <c r="W37" s="1654"/>
      <c r="X37" s="1657"/>
      <c r="Y37" s="1658"/>
      <c r="Z37" s="1659"/>
      <c r="AA37" s="1466"/>
      <c r="AB37" s="1467"/>
      <c r="AC37" s="1468"/>
      <c r="AD37" s="1469"/>
      <c r="AE37" s="1480"/>
      <c r="AF37" s="1480"/>
      <c r="AG37" s="1480"/>
      <c r="AH37" s="1480"/>
      <c r="AI37" s="1480"/>
      <c r="AJ37" s="1480"/>
      <c r="AK37" s="1481"/>
      <c r="AL37" s="1482"/>
      <c r="AM37" s="1483"/>
      <c r="AN37" s="1484"/>
      <c r="AO37" s="1485"/>
      <c r="AP37" s="1485"/>
      <c r="AQ37" s="1486"/>
      <c r="AR37" s="1531"/>
      <c r="AS37" s="1461"/>
      <c r="AT37" s="1514"/>
      <c r="AU37" s="1514"/>
      <c r="AV37" s="1514"/>
      <c r="AW37" s="1514"/>
      <c r="AX37" s="1514"/>
      <c r="AY37" s="1514"/>
      <c r="AZ37" s="1461"/>
      <c r="BA37" s="1461"/>
      <c r="BB37" s="1459"/>
      <c r="BC37" s="1459"/>
      <c r="BD37" s="1457"/>
      <c r="BE37" s="1533"/>
      <c r="BF37" s="1534"/>
      <c r="BG37" s="1535"/>
      <c r="BH37" s="1536"/>
      <c r="BI37" s="1550"/>
      <c r="BJ37" s="1551"/>
      <c r="BK37" s="1529"/>
      <c r="BL37" s="1529"/>
      <c r="BM37" s="1529"/>
      <c r="BN37" s="1529"/>
      <c r="BO37" s="1663"/>
      <c r="BP37" s="1664"/>
      <c r="BQ37" s="1664"/>
      <c r="BR37" s="1665"/>
    </row>
    <row r="38" spans="1:70" ht="13.5" customHeight="1">
      <c r="A38" s="1470"/>
      <c r="B38" s="1471"/>
      <c r="C38" s="1471"/>
      <c r="D38" s="1472"/>
      <c r="E38" s="1505"/>
      <c r="F38" s="1506"/>
      <c r="G38" s="1506"/>
      <c r="H38" s="1506"/>
      <c r="I38" s="1506"/>
      <c r="J38" s="1506"/>
      <c r="K38" s="1507"/>
      <c r="L38" s="1477"/>
      <c r="M38" s="1478"/>
      <c r="N38" s="1647"/>
      <c r="O38" s="1647"/>
      <c r="P38" s="1649"/>
      <c r="Q38" s="1650"/>
      <c r="R38" s="1650"/>
      <c r="S38" s="1650"/>
      <c r="T38" s="1650"/>
      <c r="U38" s="1650"/>
      <c r="V38" s="1650"/>
      <c r="W38" s="1653"/>
      <c r="X38" s="1589"/>
      <c r="Y38" s="1655"/>
      <c r="Z38" s="1656"/>
      <c r="AA38" s="1462"/>
      <c r="AB38" s="1463"/>
      <c r="AC38" s="1464"/>
      <c r="AD38" s="1465"/>
      <c r="AE38" s="1478"/>
      <c r="AF38" s="1478"/>
      <c r="AG38" s="1478"/>
      <c r="AH38" s="1478"/>
      <c r="AI38" s="1478"/>
      <c r="AJ38" s="1478"/>
      <c r="AK38" s="1493"/>
      <c r="AL38" s="1494"/>
      <c r="AM38" s="1495"/>
      <c r="AN38" s="1489"/>
      <c r="AO38" s="1490"/>
      <c r="AP38" s="1490"/>
      <c r="AQ38" s="1491"/>
      <c r="AR38" s="1530"/>
      <c r="AS38" s="1460"/>
      <c r="AT38" s="1513"/>
      <c r="AU38" s="1513"/>
      <c r="AV38" s="1513"/>
      <c r="AW38" s="1513"/>
      <c r="AX38" s="1513"/>
      <c r="AY38" s="1513"/>
      <c r="AZ38" s="1460"/>
      <c r="BA38" s="1460"/>
      <c r="BB38" s="1458"/>
      <c r="BC38" s="1458"/>
      <c r="BD38" s="1455"/>
      <c r="BE38" s="1532"/>
      <c r="BF38" s="1534"/>
      <c r="BG38" s="1535"/>
      <c r="BH38" s="1536"/>
      <c r="BI38" s="1550"/>
      <c r="BJ38" s="1551"/>
      <c r="BK38" s="1528"/>
      <c r="BL38" s="1528"/>
      <c r="BM38" s="1528"/>
      <c r="BN38" s="1528"/>
      <c r="BO38" s="1660"/>
      <c r="BP38" s="1661"/>
      <c r="BQ38" s="1661"/>
      <c r="BR38" s="1662"/>
    </row>
    <row r="39" spans="1:70" ht="13.5" customHeight="1">
      <c r="A39" s="1473"/>
      <c r="B39" s="1474"/>
      <c r="C39" s="1474"/>
      <c r="D39" s="1475"/>
      <c r="E39" s="1505"/>
      <c r="F39" s="1506"/>
      <c r="G39" s="1506"/>
      <c r="H39" s="1506"/>
      <c r="I39" s="1506"/>
      <c r="J39" s="1506"/>
      <c r="K39" s="1507"/>
      <c r="L39" s="1479"/>
      <c r="M39" s="1480"/>
      <c r="N39" s="1648"/>
      <c r="O39" s="1648"/>
      <c r="P39" s="1651"/>
      <c r="Q39" s="1652"/>
      <c r="R39" s="1652"/>
      <c r="S39" s="1652"/>
      <c r="T39" s="1652"/>
      <c r="U39" s="1652"/>
      <c r="V39" s="1652"/>
      <c r="W39" s="1654"/>
      <c r="X39" s="1657"/>
      <c r="Y39" s="1658"/>
      <c r="Z39" s="1659"/>
      <c r="AA39" s="1466"/>
      <c r="AB39" s="1467"/>
      <c r="AC39" s="1468"/>
      <c r="AD39" s="1469"/>
      <c r="AE39" s="1480"/>
      <c r="AF39" s="1480"/>
      <c r="AG39" s="1480"/>
      <c r="AH39" s="1480"/>
      <c r="AI39" s="1480"/>
      <c r="AJ39" s="1480"/>
      <c r="AK39" s="1481"/>
      <c r="AL39" s="1482"/>
      <c r="AM39" s="1483"/>
      <c r="AN39" s="1484"/>
      <c r="AO39" s="1485"/>
      <c r="AP39" s="1485"/>
      <c r="AQ39" s="1486"/>
      <c r="AR39" s="1531"/>
      <c r="AS39" s="1461"/>
      <c r="AT39" s="1514"/>
      <c r="AU39" s="1514"/>
      <c r="AV39" s="1514"/>
      <c r="AW39" s="1514"/>
      <c r="AX39" s="1514"/>
      <c r="AY39" s="1514"/>
      <c r="AZ39" s="1461"/>
      <c r="BA39" s="1461"/>
      <c r="BB39" s="1459"/>
      <c r="BC39" s="1459"/>
      <c r="BD39" s="1457"/>
      <c r="BE39" s="1533"/>
      <c r="BF39" s="1534"/>
      <c r="BG39" s="1535"/>
      <c r="BH39" s="1536"/>
      <c r="BI39" s="1550"/>
      <c r="BJ39" s="1551"/>
      <c r="BK39" s="1529"/>
      <c r="BL39" s="1529"/>
      <c r="BM39" s="1529"/>
      <c r="BN39" s="1529"/>
      <c r="BO39" s="1663"/>
      <c r="BP39" s="1664"/>
      <c r="BQ39" s="1664"/>
      <c r="BR39" s="1665"/>
    </row>
    <row r="40" spans="1:70" ht="13.5" customHeight="1">
      <c r="A40" s="1470"/>
      <c r="B40" s="1471"/>
      <c r="C40" s="1471"/>
      <c r="D40" s="1472"/>
      <c r="E40" s="1476"/>
      <c r="F40" s="1476"/>
      <c r="G40" s="1476"/>
      <c r="H40" s="1476"/>
      <c r="I40" s="1476"/>
      <c r="J40" s="1476"/>
      <c r="K40" s="1476"/>
      <c r="L40" s="1477"/>
      <c r="M40" s="1478"/>
      <c r="N40" s="1647"/>
      <c r="O40" s="1647"/>
      <c r="P40" s="1649"/>
      <c r="Q40" s="1650"/>
      <c r="R40" s="1650"/>
      <c r="S40" s="1650"/>
      <c r="T40" s="1650"/>
      <c r="U40" s="1650"/>
      <c r="V40" s="1650"/>
      <c r="W40" s="1653"/>
      <c r="X40" s="1589"/>
      <c r="Y40" s="1655"/>
      <c r="Z40" s="1656"/>
      <c r="AA40" s="1462"/>
      <c r="AB40" s="1463"/>
      <c r="AC40" s="1464"/>
      <c r="AD40" s="1465"/>
      <c r="AE40" s="1478"/>
      <c r="AF40" s="1478"/>
      <c r="AG40" s="1478"/>
      <c r="AH40" s="1478"/>
      <c r="AI40" s="1478"/>
      <c r="AJ40" s="1478"/>
      <c r="AK40" s="1493"/>
      <c r="AL40" s="1494"/>
      <c r="AM40" s="1495"/>
      <c r="AN40" s="1489"/>
      <c r="AO40" s="1490"/>
      <c r="AP40" s="1490"/>
      <c r="AQ40" s="1491"/>
      <c r="AR40" s="1530"/>
      <c r="AS40" s="1460"/>
      <c r="AT40" s="1513"/>
      <c r="AU40" s="1513"/>
      <c r="AV40" s="1513"/>
      <c r="AW40" s="1513"/>
      <c r="AX40" s="1513"/>
      <c r="AY40" s="1513"/>
      <c r="AZ40" s="1460"/>
      <c r="BA40" s="1460"/>
      <c r="BB40" s="1458"/>
      <c r="BC40" s="1458"/>
      <c r="BD40" s="1455"/>
      <c r="BE40" s="1532"/>
      <c r="BF40" s="1534"/>
      <c r="BG40" s="1535"/>
      <c r="BH40" s="1536"/>
      <c r="BI40" s="1550"/>
      <c r="BJ40" s="1551"/>
      <c r="BK40" s="1528"/>
      <c r="BL40" s="1528"/>
      <c r="BM40" s="1528"/>
      <c r="BN40" s="1528"/>
      <c r="BO40" s="1660"/>
      <c r="BP40" s="1661"/>
      <c r="BQ40" s="1661"/>
      <c r="BR40" s="1662"/>
    </row>
    <row r="41" spans="1:70" ht="13.5" customHeight="1">
      <c r="A41" s="1473"/>
      <c r="B41" s="1474"/>
      <c r="C41" s="1474"/>
      <c r="D41" s="1475"/>
      <c r="E41" s="1476"/>
      <c r="F41" s="1476"/>
      <c r="G41" s="1476"/>
      <c r="H41" s="1476"/>
      <c r="I41" s="1476"/>
      <c r="J41" s="1476"/>
      <c r="K41" s="1476"/>
      <c r="L41" s="1479"/>
      <c r="M41" s="1480"/>
      <c r="N41" s="1648"/>
      <c r="O41" s="1648"/>
      <c r="P41" s="1651"/>
      <c r="Q41" s="1652"/>
      <c r="R41" s="1652"/>
      <c r="S41" s="1652"/>
      <c r="T41" s="1652"/>
      <c r="U41" s="1652"/>
      <c r="V41" s="1652"/>
      <c r="W41" s="1654"/>
      <c r="X41" s="1657"/>
      <c r="Y41" s="1658"/>
      <c r="Z41" s="1659"/>
      <c r="AA41" s="1466"/>
      <c r="AB41" s="1467"/>
      <c r="AC41" s="1468"/>
      <c r="AD41" s="1469"/>
      <c r="AE41" s="1480"/>
      <c r="AF41" s="1480"/>
      <c r="AG41" s="1480"/>
      <c r="AH41" s="1480"/>
      <c r="AI41" s="1480"/>
      <c r="AJ41" s="1480"/>
      <c r="AK41" s="1481"/>
      <c r="AL41" s="1482"/>
      <c r="AM41" s="1483"/>
      <c r="AN41" s="1484"/>
      <c r="AO41" s="1485"/>
      <c r="AP41" s="1485"/>
      <c r="AQ41" s="1486"/>
      <c r="AR41" s="1531"/>
      <c r="AS41" s="1461"/>
      <c r="AT41" s="1514"/>
      <c r="AU41" s="1514"/>
      <c r="AV41" s="1514"/>
      <c r="AW41" s="1514"/>
      <c r="AX41" s="1514"/>
      <c r="AY41" s="1514"/>
      <c r="AZ41" s="1461"/>
      <c r="BA41" s="1461"/>
      <c r="BB41" s="1459"/>
      <c r="BC41" s="1459"/>
      <c r="BD41" s="1457"/>
      <c r="BE41" s="1533"/>
      <c r="BF41" s="1534"/>
      <c r="BG41" s="1535"/>
      <c r="BH41" s="1536"/>
      <c r="BI41" s="1550"/>
      <c r="BJ41" s="1551"/>
      <c r="BK41" s="1529"/>
      <c r="BL41" s="1529"/>
      <c r="BM41" s="1529"/>
      <c r="BN41" s="1529"/>
      <c r="BO41" s="1663"/>
      <c r="BP41" s="1664"/>
      <c r="BQ41" s="1664"/>
      <c r="BR41" s="1665"/>
    </row>
    <row r="42" spans="1:70" ht="13.5" customHeight="1">
      <c r="A42" s="1470"/>
      <c r="B42" s="1471"/>
      <c r="C42" s="1471"/>
      <c r="D42" s="1472"/>
      <c r="E42" s="1505"/>
      <c r="F42" s="1506"/>
      <c r="G42" s="1506"/>
      <c r="H42" s="1506"/>
      <c r="I42" s="1506"/>
      <c r="J42" s="1506"/>
      <c r="K42" s="1507"/>
      <c r="L42" s="1477"/>
      <c r="M42" s="1478"/>
      <c r="N42" s="1647"/>
      <c r="O42" s="1647"/>
      <c r="P42" s="1649"/>
      <c r="Q42" s="1650"/>
      <c r="R42" s="1650"/>
      <c r="S42" s="1650"/>
      <c r="T42" s="1650"/>
      <c r="U42" s="1650"/>
      <c r="V42" s="1650"/>
      <c r="W42" s="1653"/>
      <c r="X42" s="1589"/>
      <c r="Y42" s="1655"/>
      <c r="Z42" s="1656"/>
      <c r="AA42" s="1462"/>
      <c r="AB42" s="1463"/>
      <c r="AC42" s="1464"/>
      <c r="AD42" s="1465"/>
      <c r="AE42" s="1478"/>
      <c r="AF42" s="1478"/>
      <c r="AG42" s="1478"/>
      <c r="AH42" s="1478"/>
      <c r="AI42" s="1478"/>
      <c r="AJ42" s="1478"/>
      <c r="AK42" s="1493"/>
      <c r="AL42" s="1494"/>
      <c r="AM42" s="1495"/>
      <c r="AN42" s="1489"/>
      <c r="AO42" s="1490"/>
      <c r="AP42" s="1490"/>
      <c r="AQ42" s="1491"/>
      <c r="AR42" s="1530"/>
      <c r="AS42" s="1460"/>
      <c r="AT42" s="1513"/>
      <c r="AU42" s="1513"/>
      <c r="AV42" s="1513"/>
      <c r="AW42" s="1513"/>
      <c r="AX42" s="1513"/>
      <c r="AY42" s="1513"/>
      <c r="AZ42" s="1460"/>
      <c r="BA42" s="1460"/>
      <c r="BB42" s="1458"/>
      <c r="BC42" s="1458"/>
      <c r="BD42" s="1455"/>
      <c r="BE42" s="1532"/>
      <c r="BF42" s="1534"/>
      <c r="BG42" s="1535"/>
      <c r="BH42" s="1536"/>
      <c r="BI42" s="1550"/>
      <c r="BJ42" s="1551"/>
      <c r="BK42" s="1528"/>
      <c r="BL42" s="1528"/>
      <c r="BM42" s="1528"/>
      <c r="BN42" s="1528"/>
      <c r="BO42" s="1660"/>
      <c r="BP42" s="1661"/>
      <c r="BQ42" s="1661"/>
      <c r="BR42" s="1662"/>
    </row>
    <row r="43" spans="1:70" ht="13.5" customHeight="1">
      <c r="A43" s="1473"/>
      <c r="B43" s="1474"/>
      <c r="C43" s="1474"/>
      <c r="D43" s="1475"/>
      <c r="E43" s="1505"/>
      <c r="F43" s="1506"/>
      <c r="G43" s="1506"/>
      <c r="H43" s="1506"/>
      <c r="I43" s="1506"/>
      <c r="J43" s="1506"/>
      <c r="K43" s="1507"/>
      <c r="L43" s="1479"/>
      <c r="M43" s="1480"/>
      <c r="N43" s="1648"/>
      <c r="O43" s="1648"/>
      <c r="P43" s="1651"/>
      <c r="Q43" s="1652"/>
      <c r="R43" s="1652"/>
      <c r="S43" s="1652"/>
      <c r="T43" s="1652"/>
      <c r="U43" s="1652"/>
      <c r="V43" s="1652"/>
      <c r="W43" s="1654"/>
      <c r="X43" s="1657"/>
      <c r="Y43" s="1658"/>
      <c r="Z43" s="1659"/>
      <c r="AA43" s="1466"/>
      <c r="AB43" s="1467"/>
      <c r="AC43" s="1468"/>
      <c r="AD43" s="1469"/>
      <c r="AE43" s="1480"/>
      <c r="AF43" s="1480"/>
      <c r="AG43" s="1480"/>
      <c r="AH43" s="1480"/>
      <c r="AI43" s="1480"/>
      <c r="AJ43" s="1480"/>
      <c r="AK43" s="1481"/>
      <c r="AL43" s="1482"/>
      <c r="AM43" s="1483"/>
      <c r="AN43" s="1484"/>
      <c r="AO43" s="1485"/>
      <c r="AP43" s="1485"/>
      <c r="AQ43" s="1486"/>
      <c r="AR43" s="1531"/>
      <c r="AS43" s="1461"/>
      <c r="AT43" s="1514"/>
      <c r="AU43" s="1514"/>
      <c r="AV43" s="1514"/>
      <c r="AW43" s="1514"/>
      <c r="AX43" s="1514"/>
      <c r="AY43" s="1514"/>
      <c r="AZ43" s="1461"/>
      <c r="BA43" s="1461"/>
      <c r="BB43" s="1459"/>
      <c r="BC43" s="1459"/>
      <c r="BD43" s="1457"/>
      <c r="BE43" s="1533"/>
      <c r="BF43" s="1534"/>
      <c r="BG43" s="1535"/>
      <c r="BH43" s="1536"/>
      <c r="BI43" s="1550"/>
      <c r="BJ43" s="1551"/>
      <c r="BK43" s="1529"/>
      <c r="BL43" s="1529"/>
      <c r="BM43" s="1529"/>
      <c r="BN43" s="1529"/>
      <c r="BO43" s="1663"/>
      <c r="BP43" s="1664"/>
      <c r="BQ43" s="1664"/>
      <c r="BR43" s="1665"/>
    </row>
    <row r="44" spans="1:70" ht="13.5" customHeight="1">
      <c r="A44" s="1470"/>
      <c r="B44" s="1471"/>
      <c r="C44" s="1471"/>
      <c r="D44" s="1472"/>
      <c r="E44" s="1505"/>
      <c r="F44" s="1506"/>
      <c r="G44" s="1506"/>
      <c r="H44" s="1506"/>
      <c r="I44" s="1506"/>
      <c r="J44" s="1506"/>
      <c r="K44" s="1507"/>
      <c r="L44" s="1477"/>
      <c r="M44" s="1478"/>
      <c r="N44" s="1647"/>
      <c r="O44" s="1647"/>
      <c r="P44" s="1649"/>
      <c r="Q44" s="1650"/>
      <c r="R44" s="1650"/>
      <c r="S44" s="1650"/>
      <c r="T44" s="1650"/>
      <c r="U44" s="1650"/>
      <c r="V44" s="1650"/>
      <c r="W44" s="1653"/>
      <c r="X44" s="1589"/>
      <c r="Y44" s="1655"/>
      <c r="Z44" s="1656"/>
      <c r="AA44" s="1462"/>
      <c r="AB44" s="1463"/>
      <c r="AC44" s="1464"/>
      <c r="AD44" s="1465"/>
      <c r="AE44" s="1478"/>
      <c r="AF44" s="1478"/>
      <c r="AG44" s="1478"/>
      <c r="AH44" s="1478"/>
      <c r="AI44" s="1478"/>
      <c r="AJ44" s="1478"/>
      <c r="AK44" s="1493"/>
      <c r="AL44" s="1494"/>
      <c r="AM44" s="1495"/>
      <c r="AN44" s="1489"/>
      <c r="AO44" s="1490"/>
      <c r="AP44" s="1490"/>
      <c r="AQ44" s="1491"/>
      <c r="AR44" s="1530"/>
      <c r="AS44" s="1460"/>
      <c r="AT44" s="1513"/>
      <c r="AU44" s="1513"/>
      <c r="AV44" s="1513"/>
      <c r="AW44" s="1513"/>
      <c r="AX44" s="1513"/>
      <c r="AY44" s="1513"/>
      <c r="AZ44" s="1460"/>
      <c r="BA44" s="1460"/>
      <c r="BB44" s="1458"/>
      <c r="BC44" s="1458"/>
      <c r="BD44" s="1455"/>
      <c r="BE44" s="1532"/>
      <c r="BF44" s="1534"/>
      <c r="BG44" s="1535"/>
      <c r="BH44" s="1536"/>
      <c r="BI44" s="1550"/>
      <c r="BJ44" s="1551"/>
      <c r="BK44" s="1528"/>
      <c r="BL44" s="1528"/>
      <c r="BM44" s="1528"/>
      <c r="BN44" s="1528"/>
      <c r="BO44" s="1660"/>
      <c r="BP44" s="1661"/>
      <c r="BQ44" s="1661"/>
      <c r="BR44" s="1662"/>
    </row>
    <row r="45" spans="1:70" ht="13.5" customHeight="1">
      <c r="A45" s="1473"/>
      <c r="B45" s="1474"/>
      <c r="C45" s="1474"/>
      <c r="D45" s="1475"/>
      <c r="E45" s="1505"/>
      <c r="F45" s="1506"/>
      <c r="G45" s="1506"/>
      <c r="H45" s="1506"/>
      <c r="I45" s="1506"/>
      <c r="J45" s="1506"/>
      <c r="K45" s="1507"/>
      <c r="L45" s="1479"/>
      <c r="M45" s="1480"/>
      <c r="N45" s="1648"/>
      <c r="O45" s="1648"/>
      <c r="P45" s="1651"/>
      <c r="Q45" s="1652"/>
      <c r="R45" s="1652"/>
      <c r="S45" s="1652"/>
      <c r="T45" s="1652"/>
      <c r="U45" s="1652"/>
      <c r="V45" s="1652"/>
      <c r="W45" s="1654"/>
      <c r="X45" s="1657"/>
      <c r="Y45" s="1658"/>
      <c r="Z45" s="1659"/>
      <c r="AA45" s="1466"/>
      <c r="AB45" s="1467"/>
      <c r="AC45" s="1468"/>
      <c r="AD45" s="1469"/>
      <c r="AE45" s="1480"/>
      <c r="AF45" s="1480"/>
      <c r="AG45" s="1480"/>
      <c r="AH45" s="1480"/>
      <c r="AI45" s="1480"/>
      <c r="AJ45" s="1480"/>
      <c r="AK45" s="1481"/>
      <c r="AL45" s="1482"/>
      <c r="AM45" s="1483"/>
      <c r="AN45" s="1484"/>
      <c r="AO45" s="1485"/>
      <c r="AP45" s="1485"/>
      <c r="AQ45" s="1486"/>
      <c r="AR45" s="1531"/>
      <c r="AS45" s="1461"/>
      <c r="AT45" s="1514"/>
      <c r="AU45" s="1514"/>
      <c r="AV45" s="1514"/>
      <c r="AW45" s="1514"/>
      <c r="AX45" s="1514"/>
      <c r="AY45" s="1514"/>
      <c r="AZ45" s="1461"/>
      <c r="BA45" s="1461"/>
      <c r="BB45" s="1459"/>
      <c r="BC45" s="1459"/>
      <c r="BD45" s="1457"/>
      <c r="BE45" s="1533"/>
      <c r="BF45" s="1534"/>
      <c r="BG45" s="1535"/>
      <c r="BH45" s="1536"/>
      <c r="BI45" s="1550"/>
      <c r="BJ45" s="1551"/>
      <c r="BK45" s="1529"/>
      <c r="BL45" s="1529"/>
      <c r="BM45" s="1529"/>
      <c r="BN45" s="1529"/>
      <c r="BO45" s="1663"/>
      <c r="BP45" s="1664"/>
      <c r="BQ45" s="1664"/>
      <c r="BR45" s="1665"/>
    </row>
    <row r="46" spans="1:70" ht="13.5" customHeight="1">
      <c r="A46" s="1470"/>
      <c r="B46" s="1471"/>
      <c r="C46" s="1471"/>
      <c r="D46" s="1472"/>
      <c r="E46" s="1476"/>
      <c r="F46" s="1476"/>
      <c r="G46" s="1476"/>
      <c r="H46" s="1476"/>
      <c r="I46" s="1476"/>
      <c r="J46" s="1476"/>
      <c r="K46" s="1476"/>
      <c r="L46" s="1477"/>
      <c r="M46" s="1478"/>
      <c r="N46" s="1647"/>
      <c r="O46" s="1647"/>
      <c r="P46" s="1649"/>
      <c r="Q46" s="1650"/>
      <c r="R46" s="1650"/>
      <c r="S46" s="1650"/>
      <c r="T46" s="1650"/>
      <c r="U46" s="1650"/>
      <c r="V46" s="1650"/>
      <c r="W46" s="1653"/>
      <c r="X46" s="1589"/>
      <c r="Y46" s="1655"/>
      <c r="Z46" s="1656"/>
      <c r="AA46" s="1462"/>
      <c r="AB46" s="1463"/>
      <c r="AC46" s="1464"/>
      <c r="AD46" s="1465"/>
      <c r="AE46" s="1478"/>
      <c r="AF46" s="1478"/>
      <c r="AG46" s="1478"/>
      <c r="AH46" s="1478"/>
      <c r="AI46" s="1478"/>
      <c r="AJ46" s="1478"/>
      <c r="AK46" s="1508"/>
      <c r="AL46" s="1509"/>
      <c r="AM46" s="1510"/>
      <c r="AN46" s="1489"/>
      <c r="AO46" s="1490"/>
      <c r="AP46" s="1490"/>
      <c r="AQ46" s="1491"/>
      <c r="AR46" s="1530"/>
      <c r="AS46" s="1460"/>
      <c r="AT46" s="1513"/>
      <c r="AU46" s="1513"/>
      <c r="AV46" s="1513"/>
      <c r="AW46" s="1513"/>
      <c r="AX46" s="1513"/>
      <c r="AY46" s="1513"/>
      <c r="AZ46" s="1460"/>
      <c r="BA46" s="1460"/>
      <c r="BB46" s="1458"/>
      <c r="BC46" s="1458"/>
      <c r="BD46" s="1455"/>
      <c r="BE46" s="1532"/>
      <c r="BF46" s="1534"/>
      <c r="BG46" s="1535"/>
      <c r="BH46" s="1536"/>
      <c r="BI46" s="1550"/>
      <c r="BJ46" s="1551"/>
      <c r="BK46" s="1528"/>
      <c r="BL46" s="1528"/>
      <c r="BM46" s="1528"/>
      <c r="BN46" s="1528"/>
      <c r="BO46" s="1660"/>
      <c r="BP46" s="1661"/>
      <c r="BQ46" s="1661"/>
      <c r="BR46" s="1662"/>
    </row>
    <row r="47" spans="1:70" ht="13.5" customHeight="1">
      <c r="A47" s="1473"/>
      <c r="B47" s="1474"/>
      <c r="C47" s="1474"/>
      <c r="D47" s="1475"/>
      <c r="E47" s="1476"/>
      <c r="F47" s="1476"/>
      <c r="G47" s="1476"/>
      <c r="H47" s="1476"/>
      <c r="I47" s="1476"/>
      <c r="J47" s="1476"/>
      <c r="K47" s="1476"/>
      <c r="L47" s="1479"/>
      <c r="M47" s="1480"/>
      <c r="N47" s="1648"/>
      <c r="O47" s="1648"/>
      <c r="P47" s="1651"/>
      <c r="Q47" s="1652"/>
      <c r="R47" s="1652"/>
      <c r="S47" s="1652"/>
      <c r="T47" s="1652"/>
      <c r="U47" s="1652"/>
      <c r="V47" s="1652"/>
      <c r="W47" s="1654"/>
      <c r="X47" s="1666"/>
      <c r="Y47" s="1667"/>
      <c r="Z47" s="1668"/>
      <c r="AA47" s="1466"/>
      <c r="AB47" s="1467"/>
      <c r="AC47" s="1468"/>
      <c r="AD47" s="1469"/>
      <c r="AE47" s="1480"/>
      <c r="AF47" s="1480"/>
      <c r="AG47" s="1480"/>
      <c r="AH47" s="1480"/>
      <c r="AI47" s="1480"/>
      <c r="AJ47" s="1480"/>
      <c r="AK47" s="1481"/>
      <c r="AL47" s="1482"/>
      <c r="AM47" s="1483"/>
      <c r="AN47" s="1484"/>
      <c r="AO47" s="1485"/>
      <c r="AP47" s="1485"/>
      <c r="AQ47" s="1486"/>
      <c r="AR47" s="1531"/>
      <c r="AS47" s="1461"/>
      <c r="AT47" s="1514"/>
      <c r="AU47" s="1514"/>
      <c r="AV47" s="1514"/>
      <c r="AW47" s="1514"/>
      <c r="AX47" s="1514"/>
      <c r="AY47" s="1514"/>
      <c r="AZ47" s="1461"/>
      <c r="BA47" s="1461"/>
      <c r="BB47" s="1459"/>
      <c r="BC47" s="1459"/>
      <c r="BD47" s="1457"/>
      <c r="BE47" s="1533"/>
      <c r="BF47" s="1534"/>
      <c r="BG47" s="1535"/>
      <c r="BH47" s="1536"/>
      <c r="BI47" s="1550"/>
      <c r="BJ47" s="1551"/>
      <c r="BK47" s="1529"/>
      <c r="BL47" s="1529"/>
      <c r="BM47" s="1529"/>
      <c r="BN47" s="1529"/>
      <c r="BO47" s="1663"/>
      <c r="BP47" s="1664"/>
      <c r="BQ47" s="1664"/>
      <c r="BR47" s="1665"/>
    </row>
    <row r="48" spans="1:70" s="350" customFormat="1">
      <c r="A48" s="388" t="s">
        <v>1493</v>
      </c>
      <c r="B48" s="388"/>
      <c r="C48" s="397" t="s">
        <v>1700</v>
      </c>
      <c r="D48" s="398"/>
      <c r="E48" s="469"/>
      <c r="F48" s="469"/>
      <c r="G48" s="469"/>
      <c r="H48" s="398"/>
      <c r="I48" s="400"/>
      <c r="J48" s="398"/>
      <c r="K48" s="398"/>
      <c r="L48" s="398"/>
      <c r="M48" s="398"/>
      <c r="N48" s="398"/>
      <c r="O48" s="398"/>
      <c r="P48" s="398"/>
      <c r="Q48" s="398"/>
      <c r="R48" s="398"/>
      <c r="S48" s="469"/>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row>
    <row r="49" spans="1:70" s="350" customFormat="1">
      <c r="A49" s="389"/>
      <c r="B49" s="389"/>
      <c r="C49" s="482" t="s">
        <v>1494</v>
      </c>
      <c r="D49" s="399"/>
      <c r="E49" s="399"/>
      <c r="F49" s="399"/>
      <c r="G49" s="399"/>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349"/>
      <c r="AV49" s="349"/>
      <c r="AW49" s="349"/>
      <c r="AX49" s="349"/>
    </row>
    <row r="50" spans="1:70" s="403" customFormat="1">
      <c r="C50" s="482" t="s">
        <v>1701</v>
      </c>
    </row>
    <row r="51" spans="1:70" ht="13.5" customHeight="1">
      <c r="A51" s="1470"/>
      <c r="B51" s="1471"/>
      <c r="C51" s="1471"/>
      <c r="D51" s="1472"/>
      <c r="E51" s="1476"/>
      <c r="F51" s="1476"/>
      <c r="G51" s="1476"/>
      <c r="H51" s="1476"/>
      <c r="I51" s="1476"/>
      <c r="J51" s="1476"/>
      <c r="K51" s="1476"/>
      <c r="L51" s="1477"/>
      <c r="M51" s="1478"/>
      <c r="N51" s="1647"/>
      <c r="O51" s="1647"/>
      <c r="P51" s="1649"/>
      <c r="Q51" s="1650"/>
      <c r="R51" s="1650"/>
      <c r="S51" s="1650"/>
      <c r="T51" s="1650"/>
      <c r="U51" s="1650"/>
      <c r="V51" s="1650"/>
      <c r="W51" s="1653"/>
      <c r="X51" s="1589"/>
      <c r="Y51" s="1655"/>
      <c r="Z51" s="1656"/>
      <c r="AA51" s="1462"/>
      <c r="AB51" s="1463"/>
      <c r="AC51" s="1464"/>
      <c r="AD51" s="1465"/>
      <c r="AE51" s="1478"/>
      <c r="AF51" s="1478"/>
      <c r="AG51" s="1478"/>
      <c r="AH51" s="1478"/>
      <c r="AI51" s="1478"/>
      <c r="AJ51" s="1478"/>
      <c r="AK51" s="1508"/>
      <c r="AL51" s="1509"/>
      <c r="AM51" s="1510"/>
      <c r="AN51" s="1489"/>
      <c r="AO51" s="1490"/>
      <c r="AP51" s="1490"/>
      <c r="AQ51" s="1491"/>
      <c r="AR51" s="1530"/>
      <c r="AS51" s="1460"/>
      <c r="AT51" s="1513"/>
      <c r="AU51" s="1513"/>
      <c r="AV51" s="1513"/>
      <c r="AW51" s="1513"/>
      <c r="AX51" s="1513"/>
      <c r="AY51" s="1513"/>
      <c r="AZ51" s="1460"/>
      <c r="BA51" s="1460"/>
      <c r="BB51" s="1458"/>
      <c r="BC51" s="1458"/>
      <c r="BD51" s="1455"/>
      <c r="BE51" s="1532"/>
      <c r="BF51" s="1534"/>
      <c r="BG51" s="1535"/>
      <c r="BH51" s="1536"/>
      <c r="BI51" s="1550"/>
      <c r="BJ51" s="1551"/>
      <c r="BK51" s="1528"/>
      <c r="BL51" s="1528"/>
      <c r="BM51" s="1528"/>
      <c r="BN51" s="1528"/>
      <c r="BO51" s="1660"/>
      <c r="BP51" s="1661"/>
      <c r="BQ51" s="1661"/>
      <c r="BR51" s="1662"/>
    </row>
    <row r="52" spans="1:70" ht="13.5" customHeight="1">
      <c r="A52" s="1473"/>
      <c r="B52" s="1474"/>
      <c r="C52" s="1474"/>
      <c r="D52" s="1475"/>
      <c r="E52" s="1476"/>
      <c r="F52" s="1476"/>
      <c r="G52" s="1476"/>
      <c r="H52" s="1476"/>
      <c r="I52" s="1476"/>
      <c r="J52" s="1476"/>
      <c r="K52" s="1476"/>
      <c r="L52" s="1479"/>
      <c r="M52" s="1480"/>
      <c r="N52" s="1648"/>
      <c r="O52" s="1648"/>
      <c r="P52" s="1651"/>
      <c r="Q52" s="1652"/>
      <c r="R52" s="1652"/>
      <c r="S52" s="1652"/>
      <c r="T52" s="1652"/>
      <c r="U52" s="1652"/>
      <c r="V52" s="1652"/>
      <c r="W52" s="1654"/>
      <c r="X52" s="1657"/>
      <c r="Y52" s="1658"/>
      <c r="Z52" s="1659"/>
      <c r="AA52" s="1466"/>
      <c r="AB52" s="1467"/>
      <c r="AC52" s="1468"/>
      <c r="AD52" s="1469"/>
      <c r="AE52" s="1480"/>
      <c r="AF52" s="1480"/>
      <c r="AG52" s="1480"/>
      <c r="AH52" s="1480"/>
      <c r="AI52" s="1480"/>
      <c r="AJ52" s="1480"/>
      <c r="AK52" s="1481"/>
      <c r="AL52" s="1482"/>
      <c r="AM52" s="1483"/>
      <c r="AN52" s="1484"/>
      <c r="AO52" s="1485"/>
      <c r="AP52" s="1485"/>
      <c r="AQ52" s="1486"/>
      <c r="AR52" s="1531"/>
      <c r="AS52" s="1461"/>
      <c r="AT52" s="1514"/>
      <c r="AU52" s="1514"/>
      <c r="AV52" s="1514"/>
      <c r="AW52" s="1514"/>
      <c r="AX52" s="1514"/>
      <c r="AY52" s="1514"/>
      <c r="AZ52" s="1461"/>
      <c r="BA52" s="1461"/>
      <c r="BB52" s="1459"/>
      <c r="BC52" s="1459"/>
      <c r="BD52" s="1457"/>
      <c r="BE52" s="1533"/>
      <c r="BF52" s="1534"/>
      <c r="BG52" s="1535"/>
      <c r="BH52" s="1536"/>
      <c r="BI52" s="1550"/>
      <c r="BJ52" s="1551"/>
      <c r="BK52" s="1529"/>
      <c r="BL52" s="1529"/>
      <c r="BM52" s="1529"/>
      <c r="BN52" s="1529"/>
      <c r="BO52" s="1663"/>
      <c r="BP52" s="1664"/>
      <c r="BQ52" s="1664"/>
      <c r="BR52" s="1665"/>
    </row>
    <row r="53" spans="1:70" ht="13.5" customHeight="1">
      <c r="A53" s="1470"/>
      <c r="B53" s="1471"/>
      <c r="C53" s="1471"/>
      <c r="D53" s="1472"/>
      <c r="E53" s="1669"/>
      <c r="F53" s="1670"/>
      <c r="G53" s="1670"/>
      <c r="H53" s="1670"/>
      <c r="I53" s="1670"/>
      <c r="J53" s="1670"/>
      <c r="K53" s="1671"/>
      <c r="L53" s="1477"/>
      <c r="M53" s="1478"/>
      <c r="N53" s="1647"/>
      <c r="O53" s="1647"/>
      <c r="P53" s="1649"/>
      <c r="Q53" s="1650"/>
      <c r="R53" s="1650"/>
      <c r="S53" s="1650"/>
      <c r="T53" s="1650"/>
      <c r="U53" s="1650"/>
      <c r="V53" s="1650"/>
      <c r="W53" s="1653"/>
      <c r="X53" s="1589"/>
      <c r="Y53" s="1655"/>
      <c r="Z53" s="1656"/>
      <c r="AA53" s="1462"/>
      <c r="AB53" s="1463"/>
      <c r="AC53" s="1464"/>
      <c r="AD53" s="1465"/>
      <c r="AE53" s="1478"/>
      <c r="AF53" s="1478"/>
      <c r="AG53" s="1478"/>
      <c r="AH53" s="1478"/>
      <c r="AI53" s="1478"/>
      <c r="AJ53" s="1478"/>
      <c r="AK53" s="1493"/>
      <c r="AL53" s="1494"/>
      <c r="AM53" s="1495"/>
      <c r="AN53" s="1489"/>
      <c r="AO53" s="1490"/>
      <c r="AP53" s="1490"/>
      <c r="AQ53" s="1491"/>
      <c r="AR53" s="1530"/>
      <c r="AS53" s="1460"/>
      <c r="AT53" s="1513"/>
      <c r="AU53" s="1513"/>
      <c r="AV53" s="1513"/>
      <c r="AW53" s="1513"/>
      <c r="AX53" s="1513"/>
      <c r="AY53" s="1513"/>
      <c r="AZ53" s="1460"/>
      <c r="BA53" s="1460"/>
      <c r="BB53" s="1458"/>
      <c r="BC53" s="1458"/>
      <c r="BD53" s="1455"/>
      <c r="BE53" s="1532"/>
      <c r="BF53" s="1534"/>
      <c r="BG53" s="1535"/>
      <c r="BH53" s="1536"/>
      <c r="BI53" s="1550"/>
      <c r="BJ53" s="1551"/>
      <c r="BK53" s="1528"/>
      <c r="BL53" s="1528"/>
      <c r="BM53" s="1528"/>
      <c r="BN53" s="1528"/>
      <c r="BO53" s="1660"/>
      <c r="BP53" s="1661"/>
      <c r="BQ53" s="1661"/>
      <c r="BR53" s="1662"/>
    </row>
    <row r="54" spans="1:70" ht="13.5" customHeight="1">
      <c r="A54" s="1473"/>
      <c r="B54" s="1474"/>
      <c r="C54" s="1474"/>
      <c r="D54" s="1475"/>
      <c r="E54" s="1669"/>
      <c r="F54" s="1670"/>
      <c r="G54" s="1670"/>
      <c r="H54" s="1670"/>
      <c r="I54" s="1670"/>
      <c r="J54" s="1670"/>
      <c r="K54" s="1671"/>
      <c r="L54" s="1479"/>
      <c r="M54" s="1480"/>
      <c r="N54" s="1648"/>
      <c r="O54" s="1648"/>
      <c r="P54" s="1651"/>
      <c r="Q54" s="1652"/>
      <c r="R54" s="1652"/>
      <c r="S54" s="1652"/>
      <c r="T54" s="1652"/>
      <c r="U54" s="1652"/>
      <c r="V54" s="1652"/>
      <c r="W54" s="1654"/>
      <c r="X54" s="1666"/>
      <c r="Y54" s="1667"/>
      <c r="Z54" s="1668"/>
      <c r="AA54" s="1466"/>
      <c r="AB54" s="1467"/>
      <c r="AC54" s="1468"/>
      <c r="AD54" s="1469"/>
      <c r="AE54" s="1480"/>
      <c r="AF54" s="1480"/>
      <c r="AG54" s="1480"/>
      <c r="AH54" s="1480"/>
      <c r="AI54" s="1480"/>
      <c r="AJ54" s="1480"/>
      <c r="AK54" s="1481"/>
      <c r="AL54" s="1482"/>
      <c r="AM54" s="1483"/>
      <c r="AN54" s="1484"/>
      <c r="AO54" s="1485"/>
      <c r="AP54" s="1485"/>
      <c r="AQ54" s="1486"/>
      <c r="AR54" s="1531"/>
      <c r="AS54" s="1461"/>
      <c r="AT54" s="1514"/>
      <c r="AU54" s="1514"/>
      <c r="AV54" s="1514"/>
      <c r="AW54" s="1514"/>
      <c r="AX54" s="1514"/>
      <c r="AY54" s="1514"/>
      <c r="AZ54" s="1461"/>
      <c r="BA54" s="1461"/>
      <c r="BB54" s="1459"/>
      <c r="BC54" s="1459"/>
      <c r="BD54" s="1457"/>
      <c r="BE54" s="1533"/>
      <c r="BF54" s="1534"/>
      <c r="BG54" s="1535"/>
      <c r="BH54" s="1536"/>
      <c r="BI54" s="1550"/>
      <c r="BJ54" s="1551"/>
      <c r="BK54" s="1529"/>
      <c r="BL54" s="1529"/>
      <c r="BM54" s="1529"/>
      <c r="BN54" s="1529"/>
      <c r="BO54" s="1663"/>
      <c r="BP54" s="1664"/>
      <c r="BQ54" s="1664"/>
      <c r="BR54" s="1665"/>
    </row>
    <row r="55" spans="1:70">
      <c r="A55" s="1470"/>
      <c r="B55" s="1471"/>
      <c r="C55" s="1471"/>
      <c r="D55" s="1472"/>
      <c r="E55" s="1470"/>
      <c r="F55" s="1471"/>
      <c r="G55" s="1471"/>
      <c r="H55" s="1471"/>
      <c r="I55" s="1471"/>
      <c r="J55" s="1471"/>
      <c r="K55" s="1472"/>
      <c r="L55" s="1538"/>
      <c r="M55" s="1477"/>
      <c r="N55" s="1585"/>
      <c r="O55" s="1586"/>
      <c r="P55" s="1597"/>
      <c r="Q55" s="1580"/>
      <c r="R55" s="1579"/>
      <c r="S55" s="1580"/>
      <c r="T55" s="1579"/>
      <c r="U55" s="1580"/>
      <c r="V55" s="1579"/>
      <c r="W55" s="1583"/>
      <c r="X55" s="1589"/>
      <c r="Y55" s="1590"/>
      <c r="Z55" s="1591"/>
      <c r="AA55" s="1462"/>
      <c r="AB55" s="1463"/>
      <c r="AC55" s="1464"/>
      <c r="AD55" s="1465"/>
      <c r="AE55" s="1538"/>
      <c r="AF55" s="1477"/>
      <c r="AG55" s="1538"/>
      <c r="AH55" s="1477"/>
      <c r="AI55" s="1538"/>
      <c r="AJ55" s="1477"/>
      <c r="AK55" s="1508"/>
      <c r="AL55" s="1509"/>
      <c r="AM55" s="1510"/>
      <c r="AN55" s="1489"/>
      <c r="AO55" s="1490"/>
      <c r="AP55" s="1490"/>
      <c r="AQ55" s="1491"/>
      <c r="AR55" s="1595"/>
      <c r="AS55" s="1572"/>
      <c r="AT55" s="1567"/>
      <c r="AU55" s="1568"/>
      <c r="AV55" s="1567"/>
      <c r="AW55" s="1568"/>
      <c r="AX55" s="1567"/>
      <c r="AY55" s="1568"/>
      <c r="AZ55" s="1571"/>
      <c r="BA55" s="1572"/>
      <c r="BB55" s="1454"/>
      <c r="BC55" s="1455"/>
      <c r="BD55" s="1575"/>
      <c r="BE55" s="1576"/>
      <c r="BF55" s="1559"/>
      <c r="BG55" s="1560"/>
      <c r="BH55" s="1561"/>
      <c r="BI55" s="1538"/>
      <c r="BJ55" s="1477"/>
      <c r="BK55" s="1540"/>
      <c r="BL55" s="1541"/>
      <c r="BM55" s="1540"/>
      <c r="BN55" s="1541"/>
      <c r="BO55" s="1660"/>
      <c r="BP55" s="1661"/>
      <c r="BQ55" s="1661"/>
      <c r="BR55" s="1662"/>
    </row>
    <row r="56" spans="1:70">
      <c r="A56" s="1473"/>
      <c r="B56" s="1474"/>
      <c r="C56" s="1474"/>
      <c r="D56" s="1475"/>
      <c r="E56" s="1473"/>
      <c r="F56" s="1474"/>
      <c r="G56" s="1474"/>
      <c r="H56" s="1474"/>
      <c r="I56" s="1474"/>
      <c r="J56" s="1474"/>
      <c r="K56" s="1475"/>
      <c r="L56" s="1539"/>
      <c r="M56" s="1479"/>
      <c r="N56" s="1587"/>
      <c r="O56" s="1588"/>
      <c r="P56" s="1598"/>
      <c r="Q56" s="1582"/>
      <c r="R56" s="1581"/>
      <c r="S56" s="1582"/>
      <c r="T56" s="1581"/>
      <c r="U56" s="1582"/>
      <c r="V56" s="1581"/>
      <c r="W56" s="1584"/>
      <c r="X56" s="1592"/>
      <c r="Y56" s="1593"/>
      <c r="Z56" s="1594"/>
      <c r="AA56" s="1466"/>
      <c r="AB56" s="1467"/>
      <c r="AC56" s="1468"/>
      <c r="AD56" s="1469"/>
      <c r="AE56" s="1539"/>
      <c r="AF56" s="1479"/>
      <c r="AG56" s="1539"/>
      <c r="AH56" s="1479"/>
      <c r="AI56" s="1539"/>
      <c r="AJ56" s="1479"/>
      <c r="AK56" s="1481"/>
      <c r="AL56" s="1482"/>
      <c r="AM56" s="1483"/>
      <c r="AN56" s="1484"/>
      <c r="AO56" s="1485"/>
      <c r="AP56" s="1485"/>
      <c r="AQ56" s="1486"/>
      <c r="AR56" s="1596"/>
      <c r="AS56" s="1574"/>
      <c r="AT56" s="1569"/>
      <c r="AU56" s="1570"/>
      <c r="AV56" s="1569"/>
      <c r="AW56" s="1570"/>
      <c r="AX56" s="1569"/>
      <c r="AY56" s="1570"/>
      <c r="AZ56" s="1573"/>
      <c r="BA56" s="1574"/>
      <c r="BB56" s="1456"/>
      <c r="BC56" s="1457"/>
      <c r="BD56" s="1577"/>
      <c r="BE56" s="1578"/>
      <c r="BF56" s="1562"/>
      <c r="BG56" s="1563"/>
      <c r="BH56" s="1564"/>
      <c r="BI56" s="1539"/>
      <c r="BJ56" s="1479"/>
      <c r="BK56" s="1542"/>
      <c r="BL56" s="1543"/>
      <c r="BM56" s="1542"/>
      <c r="BN56" s="1543"/>
      <c r="BO56" s="1663"/>
      <c r="BP56" s="1664"/>
      <c r="BQ56" s="1664"/>
      <c r="BR56" s="1665"/>
    </row>
    <row r="57" spans="1:70">
      <c r="A57" s="1470"/>
      <c r="B57" s="1471"/>
      <c r="C57" s="1471"/>
      <c r="D57" s="1472"/>
      <c r="E57" s="1470"/>
      <c r="F57" s="1471"/>
      <c r="G57" s="1471"/>
      <c r="H57" s="1471"/>
      <c r="I57" s="1471"/>
      <c r="J57" s="1471"/>
      <c r="K57" s="1472"/>
      <c r="L57" s="1538"/>
      <c r="M57" s="1477"/>
      <c r="N57" s="1585"/>
      <c r="O57" s="1586"/>
      <c r="P57" s="1597"/>
      <c r="Q57" s="1580"/>
      <c r="R57" s="1579"/>
      <c r="S57" s="1580"/>
      <c r="T57" s="1579"/>
      <c r="U57" s="1580"/>
      <c r="V57" s="1579"/>
      <c r="W57" s="1583"/>
      <c r="X57" s="1589"/>
      <c r="Y57" s="1590"/>
      <c r="Z57" s="1591"/>
      <c r="AA57" s="1462"/>
      <c r="AB57" s="1463"/>
      <c r="AC57" s="1464"/>
      <c r="AD57" s="1465"/>
      <c r="AE57" s="1538"/>
      <c r="AF57" s="1477"/>
      <c r="AG57" s="1538"/>
      <c r="AH57" s="1477"/>
      <c r="AI57" s="1538"/>
      <c r="AJ57" s="1477"/>
      <c r="AK57" s="1508"/>
      <c r="AL57" s="1509"/>
      <c r="AM57" s="1510"/>
      <c r="AN57" s="1489"/>
      <c r="AO57" s="1490"/>
      <c r="AP57" s="1490"/>
      <c r="AQ57" s="1491"/>
      <c r="AR57" s="1595"/>
      <c r="AS57" s="1572"/>
      <c r="AT57" s="1567"/>
      <c r="AU57" s="1568"/>
      <c r="AV57" s="1567"/>
      <c r="AW57" s="1568"/>
      <c r="AX57" s="1567"/>
      <c r="AY57" s="1568"/>
      <c r="AZ57" s="1571"/>
      <c r="BA57" s="1572"/>
      <c r="BB57" s="1454"/>
      <c r="BC57" s="1455"/>
      <c r="BD57" s="1575"/>
      <c r="BE57" s="1576"/>
      <c r="BF57" s="1559"/>
      <c r="BG57" s="1560"/>
      <c r="BH57" s="1561"/>
      <c r="BI57" s="1538"/>
      <c r="BJ57" s="1477"/>
      <c r="BK57" s="1540"/>
      <c r="BL57" s="1541"/>
      <c r="BM57" s="1540"/>
      <c r="BN57" s="1541"/>
      <c r="BO57" s="1660"/>
      <c r="BP57" s="1661"/>
      <c r="BQ57" s="1661"/>
      <c r="BR57" s="1662"/>
    </row>
    <row r="58" spans="1:70">
      <c r="A58" s="1473"/>
      <c r="B58" s="1474"/>
      <c r="C58" s="1474"/>
      <c r="D58" s="1475"/>
      <c r="E58" s="1473"/>
      <c r="F58" s="1474"/>
      <c r="G58" s="1474"/>
      <c r="H58" s="1474"/>
      <c r="I58" s="1474"/>
      <c r="J58" s="1474"/>
      <c r="K58" s="1475"/>
      <c r="L58" s="1539"/>
      <c r="M58" s="1479"/>
      <c r="N58" s="1587"/>
      <c r="O58" s="1588"/>
      <c r="P58" s="1598"/>
      <c r="Q58" s="1582"/>
      <c r="R58" s="1581"/>
      <c r="S58" s="1582"/>
      <c r="T58" s="1581"/>
      <c r="U58" s="1582"/>
      <c r="V58" s="1581"/>
      <c r="W58" s="1584"/>
      <c r="X58" s="1592"/>
      <c r="Y58" s="1593"/>
      <c r="Z58" s="1594"/>
      <c r="AA58" s="1466"/>
      <c r="AB58" s="1467"/>
      <c r="AC58" s="1468"/>
      <c r="AD58" s="1469"/>
      <c r="AE58" s="1539"/>
      <c r="AF58" s="1479"/>
      <c r="AG58" s="1539"/>
      <c r="AH58" s="1479"/>
      <c r="AI58" s="1539"/>
      <c r="AJ58" s="1479"/>
      <c r="AK58" s="1481"/>
      <c r="AL58" s="1482"/>
      <c r="AM58" s="1483"/>
      <c r="AN58" s="1484"/>
      <c r="AO58" s="1485"/>
      <c r="AP58" s="1485"/>
      <c r="AQ58" s="1486"/>
      <c r="AR58" s="1596"/>
      <c r="AS58" s="1574"/>
      <c r="AT58" s="1569"/>
      <c r="AU58" s="1570"/>
      <c r="AV58" s="1569"/>
      <c r="AW58" s="1570"/>
      <c r="AX58" s="1569"/>
      <c r="AY58" s="1570"/>
      <c r="AZ58" s="1573"/>
      <c r="BA58" s="1574"/>
      <c r="BB58" s="1456"/>
      <c r="BC58" s="1457"/>
      <c r="BD58" s="1577"/>
      <c r="BE58" s="1578"/>
      <c r="BF58" s="1562"/>
      <c r="BG58" s="1563"/>
      <c r="BH58" s="1564"/>
      <c r="BI58" s="1539"/>
      <c r="BJ58" s="1479"/>
      <c r="BK58" s="1542"/>
      <c r="BL58" s="1543"/>
      <c r="BM58" s="1542"/>
      <c r="BN58" s="1543"/>
      <c r="BO58" s="1663"/>
      <c r="BP58" s="1664"/>
      <c r="BQ58" s="1664"/>
      <c r="BR58" s="1665"/>
    </row>
    <row r="59" spans="1:70">
      <c r="A59" s="1470"/>
      <c r="B59" s="1471"/>
      <c r="C59" s="1471"/>
      <c r="D59" s="1472"/>
      <c r="E59" s="1470"/>
      <c r="F59" s="1471"/>
      <c r="G59" s="1471"/>
      <c r="H59" s="1471"/>
      <c r="I59" s="1471"/>
      <c r="J59" s="1471"/>
      <c r="K59" s="1472"/>
      <c r="L59" s="1538"/>
      <c r="M59" s="1477"/>
      <c r="N59" s="1585"/>
      <c r="O59" s="1586"/>
      <c r="P59" s="1597"/>
      <c r="Q59" s="1580"/>
      <c r="R59" s="1579"/>
      <c r="S59" s="1580"/>
      <c r="T59" s="1579"/>
      <c r="U59" s="1580"/>
      <c r="V59" s="1579"/>
      <c r="W59" s="1583"/>
      <c r="X59" s="1589"/>
      <c r="Y59" s="1590"/>
      <c r="Z59" s="1591"/>
      <c r="AA59" s="1462"/>
      <c r="AB59" s="1463"/>
      <c r="AC59" s="1464"/>
      <c r="AD59" s="1465"/>
      <c r="AE59" s="1538"/>
      <c r="AF59" s="1477"/>
      <c r="AG59" s="1538"/>
      <c r="AH59" s="1477"/>
      <c r="AI59" s="1538"/>
      <c r="AJ59" s="1477"/>
      <c r="AK59" s="1508"/>
      <c r="AL59" s="1509"/>
      <c r="AM59" s="1510"/>
      <c r="AN59" s="1489"/>
      <c r="AO59" s="1490"/>
      <c r="AP59" s="1490"/>
      <c r="AQ59" s="1491"/>
      <c r="AR59" s="1595"/>
      <c r="AS59" s="1572"/>
      <c r="AT59" s="1567"/>
      <c r="AU59" s="1568"/>
      <c r="AV59" s="1567"/>
      <c r="AW59" s="1568"/>
      <c r="AX59" s="1567"/>
      <c r="AY59" s="1568"/>
      <c r="AZ59" s="1571"/>
      <c r="BA59" s="1572"/>
      <c r="BB59" s="1454"/>
      <c r="BC59" s="1455"/>
      <c r="BD59" s="1575"/>
      <c r="BE59" s="1576"/>
      <c r="BF59" s="1559"/>
      <c r="BG59" s="1560"/>
      <c r="BH59" s="1561"/>
      <c r="BI59" s="1538"/>
      <c r="BJ59" s="1477"/>
      <c r="BK59" s="1540"/>
      <c r="BL59" s="1541"/>
      <c r="BM59" s="1540"/>
      <c r="BN59" s="1541"/>
      <c r="BO59" s="1660"/>
      <c r="BP59" s="1661"/>
      <c r="BQ59" s="1661"/>
      <c r="BR59" s="1662"/>
    </row>
    <row r="60" spans="1:70">
      <c r="A60" s="1473"/>
      <c r="B60" s="1474"/>
      <c r="C60" s="1474"/>
      <c r="D60" s="1475"/>
      <c r="E60" s="1473"/>
      <c r="F60" s="1474"/>
      <c r="G60" s="1474"/>
      <c r="H60" s="1474"/>
      <c r="I60" s="1474"/>
      <c r="J60" s="1474"/>
      <c r="K60" s="1475"/>
      <c r="L60" s="1539"/>
      <c r="M60" s="1479"/>
      <c r="N60" s="1587"/>
      <c r="O60" s="1588"/>
      <c r="P60" s="1598"/>
      <c r="Q60" s="1582"/>
      <c r="R60" s="1581"/>
      <c r="S60" s="1582"/>
      <c r="T60" s="1581"/>
      <c r="U60" s="1582"/>
      <c r="V60" s="1581"/>
      <c r="W60" s="1584"/>
      <c r="X60" s="1592"/>
      <c r="Y60" s="1593"/>
      <c r="Z60" s="1594"/>
      <c r="AA60" s="1466"/>
      <c r="AB60" s="1467"/>
      <c r="AC60" s="1468"/>
      <c r="AD60" s="1469"/>
      <c r="AE60" s="1539"/>
      <c r="AF60" s="1479"/>
      <c r="AG60" s="1539"/>
      <c r="AH60" s="1479"/>
      <c r="AI60" s="1539"/>
      <c r="AJ60" s="1479"/>
      <c r="AK60" s="1481"/>
      <c r="AL60" s="1482"/>
      <c r="AM60" s="1483"/>
      <c r="AN60" s="1484"/>
      <c r="AO60" s="1485"/>
      <c r="AP60" s="1485"/>
      <c r="AQ60" s="1486"/>
      <c r="AR60" s="1596"/>
      <c r="AS60" s="1574"/>
      <c r="AT60" s="1569"/>
      <c r="AU60" s="1570"/>
      <c r="AV60" s="1569"/>
      <c r="AW60" s="1570"/>
      <c r="AX60" s="1569"/>
      <c r="AY60" s="1570"/>
      <c r="AZ60" s="1573"/>
      <c r="BA60" s="1574"/>
      <c r="BB60" s="1456"/>
      <c r="BC60" s="1457"/>
      <c r="BD60" s="1577"/>
      <c r="BE60" s="1578"/>
      <c r="BF60" s="1562"/>
      <c r="BG60" s="1563"/>
      <c r="BH60" s="1564"/>
      <c r="BI60" s="1539"/>
      <c r="BJ60" s="1479"/>
      <c r="BK60" s="1542"/>
      <c r="BL60" s="1543"/>
      <c r="BM60" s="1542"/>
      <c r="BN60" s="1543"/>
      <c r="BO60" s="1663"/>
      <c r="BP60" s="1664"/>
      <c r="BQ60" s="1664"/>
      <c r="BR60" s="1665"/>
    </row>
    <row r="61" spans="1:70">
      <c r="A61" s="1470"/>
      <c r="B61" s="1471"/>
      <c r="C61" s="1471"/>
      <c r="D61" s="1472"/>
      <c r="E61" s="1470"/>
      <c r="F61" s="1471"/>
      <c r="G61" s="1471"/>
      <c r="H61" s="1471"/>
      <c r="I61" s="1471"/>
      <c r="J61" s="1471"/>
      <c r="K61" s="1472"/>
      <c r="L61" s="1538"/>
      <c r="M61" s="1477"/>
      <c r="N61" s="1585"/>
      <c r="O61" s="1586"/>
      <c r="P61" s="1597"/>
      <c r="Q61" s="1580"/>
      <c r="R61" s="1579"/>
      <c r="S61" s="1580"/>
      <c r="T61" s="1579"/>
      <c r="U61" s="1580"/>
      <c r="V61" s="1579"/>
      <c r="W61" s="1583"/>
      <c r="X61" s="1589"/>
      <c r="Y61" s="1590"/>
      <c r="Z61" s="1591"/>
      <c r="AA61" s="1462"/>
      <c r="AB61" s="1463"/>
      <c r="AC61" s="1464"/>
      <c r="AD61" s="1465"/>
      <c r="AE61" s="1538"/>
      <c r="AF61" s="1477"/>
      <c r="AG61" s="1538"/>
      <c r="AH61" s="1477"/>
      <c r="AI61" s="1538"/>
      <c r="AJ61" s="1477"/>
      <c r="AK61" s="1508"/>
      <c r="AL61" s="1509"/>
      <c r="AM61" s="1510"/>
      <c r="AN61" s="1489"/>
      <c r="AO61" s="1490"/>
      <c r="AP61" s="1490"/>
      <c r="AQ61" s="1491"/>
      <c r="AR61" s="1595"/>
      <c r="AS61" s="1572"/>
      <c r="AT61" s="1567"/>
      <c r="AU61" s="1568"/>
      <c r="AV61" s="1567"/>
      <c r="AW61" s="1568"/>
      <c r="AX61" s="1567"/>
      <c r="AY61" s="1568"/>
      <c r="AZ61" s="1571"/>
      <c r="BA61" s="1572"/>
      <c r="BB61" s="1454"/>
      <c r="BC61" s="1455"/>
      <c r="BD61" s="1575"/>
      <c r="BE61" s="1576"/>
      <c r="BF61" s="1559"/>
      <c r="BG61" s="1560"/>
      <c r="BH61" s="1561"/>
      <c r="BI61" s="1538"/>
      <c r="BJ61" s="1477"/>
      <c r="BK61" s="1540"/>
      <c r="BL61" s="1541"/>
      <c r="BM61" s="1540"/>
      <c r="BN61" s="1541"/>
      <c r="BO61" s="1660"/>
      <c r="BP61" s="1661"/>
      <c r="BQ61" s="1661"/>
      <c r="BR61" s="1662"/>
    </row>
    <row r="62" spans="1:70">
      <c r="A62" s="1473"/>
      <c r="B62" s="1474"/>
      <c r="C62" s="1474"/>
      <c r="D62" s="1475"/>
      <c r="E62" s="1473"/>
      <c r="F62" s="1474"/>
      <c r="G62" s="1474"/>
      <c r="H62" s="1474"/>
      <c r="I62" s="1474"/>
      <c r="J62" s="1474"/>
      <c r="K62" s="1475"/>
      <c r="L62" s="1539"/>
      <c r="M62" s="1479"/>
      <c r="N62" s="1587"/>
      <c r="O62" s="1588"/>
      <c r="P62" s="1598"/>
      <c r="Q62" s="1582"/>
      <c r="R62" s="1581"/>
      <c r="S62" s="1582"/>
      <c r="T62" s="1581"/>
      <c r="U62" s="1582"/>
      <c r="V62" s="1581"/>
      <c r="W62" s="1584"/>
      <c r="X62" s="1592"/>
      <c r="Y62" s="1593"/>
      <c r="Z62" s="1594"/>
      <c r="AA62" s="1466"/>
      <c r="AB62" s="1467"/>
      <c r="AC62" s="1468"/>
      <c r="AD62" s="1469"/>
      <c r="AE62" s="1539"/>
      <c r="AF62" s="1479"/>
      <c r="AG62" s="1539"/>
      <c r="AH62" s="1479"/>
      <c r="AI62" s="1539"/>
      <c r="AJ62" s="1479"/>
      <c r="AK62" s="1481"/>
      <c r="AL62" s="1482"/>
      <c r="AM62" s="1483"/>
      <c r="AN62" s="1484"/>
      <c r="AO62" s="1485"/>
      <c r="AP62" s="1485"/>
      <c r="AQ62" s="1486"/>
      <c r="AR62" s="1596"/>
      <c r="AS62" s="1574"/>
      <c r="AT62" s="1569"/>
      <c r="AU62" s="1570"/>
      <c r="AV62" s="1569"/>
      <c r="AW62" s="1570"/>
      <c r="AX62" s="1569"/>
      <c r="AY62" s="1570"/>
      <c r="AZ62" s="1573"/>
      <c r="BA62" s="1574"/>
      <c r="BB62" s="1456"/>
      <c r="BC62" s="1457"/>
      <c r="BD62" s="1577"/>
      <c r="BE62" s="1578"/>
      <c r="BF62" s="1562"/>
      <c r="BG62" s="1563"/>
      <c r="BH62" s="1564"/>
      <c r="BI62" s="1539"/>
      <c r="BJ62" s="1479"/>
      <c r="BK62" s="1542"/>
      <c r="BL62" s="1543"/>
      <c r="BM62" s="1542"/>
      <c r="BN62" s="1543"/>
      <c r="BO62" s="1663"/>
      <c r="BP62" s="1664"/>
      <c r="BQ62" s="1664"/>
      <c r="BR62" s="1665"/>
    </row>
    <row r="63" spans="1:70">
      <c r="A63" s="1470"/>
      <c r="B63" s="1471"/>
      <c r="C63" s="1471"/>
      <c r="D63" s="1472"/>
      <c r="E63" s="1470"/>
      <c r="F63" s="1471"/>
      <c r="G63" s="1471"/>
      <c r="H63" s="1471"/>
      <c r="I63" s="1471"/>
      <c r="J63" s="1471"/>
      <c r="K63" s="1472"/>
      <c r="L63" s="1538"/>
      <c r="M63" s="1477"/>
      <c r="N63" s="1585"/>
      <c r="O63" s="1586"/>
      <c r="P63" s="1597"/>
      <c r="Q63" s="1580"/>
      <c r="R63" s="1579"/>
      <c r="S63" s="1580"/>
      <c r="T63" s="1579"/>
      <c r="U63" s="1580"/>
      <c r="V63" s="1579"/>
      <c r="W63" s="1583"/>
      <c r="X63" s="1589"/>
      <c r="Y63" s="1590"/>
      <c r="Z63" s="1591"/>
      <c r="AA63" s="1462"/>
      <c r="AB63" s="1463"/>
      <c r="AC63" s="1464"/>
      <c r="AD63" s="1465"/>
      <c r="AE63" s="1538"/>
      <c r="AF63" s="1477"/>
      <c r="AG63" s="1538"/>
      <c r="AH63" s="1477"/>
      <c r="AI63" s="1538"/>
      <c r="AJ63" s="1477"/>
      <c r="AK63" s="1508"/>
      <c r="AL63" s="1509"/>
      <c r="AM63" s="1510"/>
      <c r="AN63" s="1489"/>
      <c r="AO63" s="1490"/>
      <c r="AP63" s="1490"/>
      <c r="AQ63" s="1491"/>
      <c r="AR63" s="1595"/>
      <c r="AS63" s="1572"/>
      <c r="AT63" s="1567"/>
      <c r="AU63" s="1568"/>
      <c r="AV63" s="1567"/>
      <c r="AW63" s="1568"/>
      <c r="AX63" s="1567"/>
      <c r="AY63" s="1568"/>
      <c r="AZ63" s="1571"/>
      <c r="BA63" s="1572"/>
      <c r="BB63" s="1454"/>
      <c r="BC63" s="1455"/>
      <c r="BD63" s="1575"/>
      <c r="BE63" s="1576"/>
      <c r="BF63" s="1559"/>
      <c r="BG63" s="1560"/>
      <c r="BH63" s="1561"/>
      <c r="BI63" s="1538"/>
      <c r="BJ63" s="1477"/>
      <c r="BK63" s="1540"/>
      <c r="BL63" s="1541"/>
      <c r="BM63" s="1540"/>
      <c r="BN63" s="1541"/>
      <c r="BO63" s="1660"/>
      <c r="BP63" s="1661"/>
      <c r="BQ63" s="1661"/>
      <c r="BR63" s="1662"/>
    </row>
    <row r="64" spans="1:70">
      <c r="A64" s="1473"/>
      <c r="B64" s="1474"/>
      <c r="C64" s="1474"/>
      <c r="D64" s="1475"/>
      <c r="E64" s="1473"/>
      <c r="F64" s="1474"/>
      <c r="G64" s="1474"/>
      <c r="H64" s="1474"/>
      <c r="I64" s="1474"/>
      <c r="J64" s="1474"/>
      <c r="K64" s="1475"/>
      <c r="L64" s="1539"/>
      <c r="M64" s="1479"/>
      <c r="N64" s="1587"/>
      <c r="O64" s="1588"/>
      <c r="P64" s="1598"/>
      <c r="Q64" s="1582"/>
      <c r="R64" s="1581"/>
      <c r="S64" s="1582"/>
      <c r="T64" s="1581"/>
      <c r="U64" s="1582"/>
      <c r="V64" s="1581"/>
      <c r="W64" s="1584"/>
      <c r="X64" s="1592"/>
      <c r="Y64" s="1593"/>
      <c r="Z64" s="1594"/>
      <c r="AA64" s="1466"/>
      <c r="AB64" s="1467"/>
      <c r="AC64" s="1468"/>
      <c r="AD64" s="1469"/>
      <c r="AE64" s="1539"/>
      <c r="AF64" s="1479"/>
      <c r="AG64" s="1539"/>
      <c r="AH64" s="1479"/>
      <c r="AI64" s="1539"/>
      <c r="AJ64" s="1479"/>
      <c r="AK64" s="1481"/>
      <c r="AL64" s="1482"/>
      <c r="AM64" s="1483"/>
      <c r="AN64" s="1484"/>
      <c r="AO64" s="1485"/>
      <c r="AP64" s="1485"/>
      <c r="AQ64" s="1486"/>
      <c r="AR64" s="1596"/>
      <c r="AS64" s="1574"/>
      <c r="AT64" s="1569"/>
      <c r="AU64" s="1570"/>
      <c r="AV64" s="1569"/>
      <c r="AW64" s="1570"/>
      <c r="AX64" s="1569"/>
      <c r="AY64" s="1570"/>
      <c r="AZ64" s="1573"/>
      <c r="BA64" s="1574"/>
      <c r="BB64" s="1456"/>
      <c r="BC64" s="1457"/>
      <c r="BD64" s="1577"/>
      <c r="BE64" s="1578"/>
      <c r="BF64" s="1562"/>
      <c r="BG64" s="1563"/>
      <c r="BH64" s="1564"/>
      <c r="BI64" s="1539"/>
      <c r="BJ64" s="1479"/>
      <c r="BK64" s="1542"/>
      <c r="BL64" s="1543"/>
      <c r="BM64" s="1542"/>
      <c r="BN64" s="1543"/>
      <c r="BO64" s="1663"/>
      <c r="BP64" s="1664"/>
      <c r="BQ64" s="1664"/>
      <c r="BR64" s="1665"/>
    </row>
    <row r="65" spans="1:70">
      <c r="A65" s="1470"/>
      <c r="B65" s="1471"/>
      <c r="C65" s="1471"/>
      <c r="D65" s="1472"/>
      <c r="E65" s="1470"/>
      <c r="F65" s="1471"/>
      <c r="G65" s="1471"/>
      <c r="H65" s="1471"/>
      <c r="I65" s="1471"/>
      <c r="J65" s="1471"/>
      <c r="K65" s="1472"/>
      <c r="L65" s="1538"/>
      <c r="M65" s="1477"/>
      <c r="N65" s="1585"/>
      <c r="O65" s="1586"/>
      <c r="P65" s="1597"/>
      <c r="Q65" s="1580"/>
      <c r="R65" s="1579"/>
      <c r="S65" s="1580"/>
      <c r="T65" s="1579"/>
      <c r="U65" s="1580"/>
      <c r="V65" s="1579"/>
      <c r="W65" s="1583"/>
      <c r="X65" s="1589"/>
      <c r="Y65" s="1590"/>
      <c r="Z65" s="1591"/>
      <c r="AA65" s="1462"/>
      <c r="AB65" s="1463"/>
      <c r="AC65" s="1464"/>
      <c r="AD65" s="1465"/>
      <c r="AE65" s="1538"/>
      <c r="AF65" s="1477"/>
      <c r="AG65" s="1538"/>
      <c r="AH65" s="1477"/>
      <c r="AI65" s="1538"/>
      <c r="AJ65" s="1477"/>
      <c r="AK65" s="1508"/>
      <c r="AL65" s="1509"/>
      <c r="AM65" s="1510"/>
      <c r="AN65" s="1489"/>
      <c r="AO65" s="1490"/>
      <c r="AP65" s="1490"/>
      <c r="AQ65" s="1491"/>
      <c r="AR65" s="1595"/>
      <c r="AS65" s="1572"/>
      <c r="AT65" s="1567"/>
      <c r="AU65" s="1568"/>
      <c r="AV65" s="1567"/>
      <c r="AW65" s="1568"/>
      <c r="AX65" s="1567"/>
      <c r="AY65" s="1568"/>
      <c r="AZ65" s="1571"/>
      <c r="BA65" s="1572"/>
      <c r="BB65" s="1454"/>
      <c r="BC65" s="1455"/>
      <c r="BD65" s="1575"/>
      <c r="BE65" s="1576"/>
      <c r="BF65" s="1559"/>
      <c r="BG65" s="1560"/>
      <c r="BH65" s="1561"/>
      <c r="BI65" s="1538"/>
      <c r="BJ65" s="1477"/>
      <c r="BK65" s="1540"/>
      <c r="BL65" s="1541"/>
      <c r="BM65" s="1540"/>
      <c r="BN65" s="1541"/>
      <c r="BO65" s="1660"/>
      <c r="BP65" s="1661"/>
      <c r="BQ65" s="1661"/>
      <c r="BR65" s="1662"/>
    </row>
    <row r="66" spans="1:70">
      <c r="A66" s="1473"/>
      <c r="B66" s="1474"/>
      <c r="C66" s="1474"/>
      <c r="D66" s="1475"/>
      <c r="E66" s="1473"/>
      <c r="F66" s="1474"/>
      <c r="G66" s="1474"/>
      <c r="H66" s="1474"/>
      <c r="I66" s="1474"/>
      <c r="J66" s="1474"/>
      <c r="K66" s="1475"/>
      <c r="L66" s="1539"/>
      <c r="M66" s="1479"/>
      <c r="N66" s="1587"/>
      <c r="O66" s="1588"/>
      <c r="P66" s="1598"/>
      <c r="Q66" s="1582"/>
      <c r="R66" s="1581"/>
      <c r="S66" s="1582"/>
      <c r="T66" s="1581"/>
      <c r="U66" s="1582"/>
      <c r="V66" s="1581"/>
      <c r="W66" s="1584"/>
      <c r="X66" s="1592"/>
      <c r="Y66" s="1593"/>
      <c r="Z66" s="1594"/>
      <c r="AA66" s="1466"/>
      <c r="AB66" s="1467"/>
      <c r="AC66" s="1468"/>
      <c r="AD66" s="1469"/>
      <c r="AE66" s="1539"/>
      <c r="AF66" s="1479"/>
      <c r="AG66" s="1539"/>
      <c r="AH66" s="1479"/>
      <c r="AI66" s="1539"/>
      <c r="AJ66" s="1479"/>
      <c r="AK66" s="1481"/>
      <c r="AL66" s="1482"/>
      <c r="AM66" s="1483"/>
      <c r="AN66" s="1484"/>
      <c r="AO66" s="1485"/>
      <c r="AP66" s="1485"/>
      <c r="AQ66" s="1486"/>
      <c r="AR66" s="1596"/>
      <c r="AS66" s="1574"/>
      <c r="AT66" s="1569"/>
      <c r="AU66" s="1570"/>
      <c r="AV66" s="1569"/>
      <c r="AW66" s="1570"/>
      <c r="AX66" s="1569"/>
      <c r="AY66" s="1570"/>
      <c r="AZ66" s="1573"/>
      <c r="BA66" s="1574"/>
      <c r="BB66" s="1456"/>
      <c r="BC66" s="1457"/>
      <c r="BD66" s="1577"/>
      <c r="BE66" s="1578"/>
      <c r="BF66" s="1562"/>
      <c r="BG66" s="1563"/>
      <c r="BH66" s="1564"/>
      <c r="BI66" s="1539"/>
      <c r="BJ66" s="1479"/>
      <c r="BK66" s="1542"/>
      <c r="BL66" s="1543"/>
      <c r="BM66" s="1542"/>
      <c r="BN66" s="1543"/>
      <c r="BO66" s="1663"/>
      <c r="BP66" s="1664"/>
      <c r="BQ66" s="1664"/>
      <c r="BR66" s="1665"/>
    </row>
    <row r="67" spans="1:70">
      <c r="A67" s="1470"/>
      <c r="B67" s="1471"/>
      <c r="C67" s="1471"/>
      <c r="D67" s="1472"/>
      <c r="E67" s="1470"/>
      <c r="F67" s="1471"/>
      <c r="G67" s="1471"/>
      <c r="H67" s="1471"/>
      <c r="I67" s="1471"/>
      <c r="J67" s="1471"/>
      <c r="K67" s="1472"/>
      <c r="L67" s="1538"/>
      <c r="M67" s="1477"/>
      <c r="N67" s="1585"/>
      <c r="O67" s="1586"/>
      <c r="P67" s="1597"/>
      <c r="Q67" s="1580"/>
      <c r="R67" s="1579"/>
      <c r="S67" s="1580"/>
      <c r="T67" s="1579"/>
      <c r="U67" s="1580"/>
      <c r="V67" s="1579"/>
      <c r="W67" s="1583"/>
      <c r="X67" s="1589"/>
      <c r="Y67" s="1590"/>
      <c r="Z67" s="1591"/>
      <c r="AA67" s="1462"/>
      <c r="AB67" s="1463"/>
      <c r="AC67" s="1464"/>
      <c r="AD67" s="1465"/>
      <c r="AE67" s="1538"/>
      <c r="AF67" s="1477"/>
      <c r="AG67" s="1538"/>
      <c r="AH67" s="1477"/>
      <c r="AI67" s="1538"/>
      <c r="AJ67" s="1477"/>
      <c r="AK67" s="1508"/>
      <c r="AL67" s="1509"/>
      <c r="AM67" s="1510"/>
      <c r="AN67" s="1489"/>
      <c r="AO67" s="1490"/>
      <c r="AP67" s="1490"/>
      <c r="AQ67" s="1491"/>
      <c r="AR67" s="1595"/>
      <c r="AS67" s="1572"/>
      <c r="AT67" s="1567"/>
      <c r="AU67" s="1568"/>
      <c r="AV67" s="1567"/>
      <c r="AW67" s="1568"/>
      <c r="AX67" s="1567"/>
      <c r="AY67" s="1568"/>
      <c r="AZ67" s="1571"/>
      <c r="BA67" s="1572"/>
      <c r="BB67" s="1454"/>
      <c r="BC67" s="1455"/>
      <c r="BD67" s="1575"/>
      <c r="BE67" s="1576"/>
      <c r="BF67" s="1559"/>
      <c r="BG67" s="1560"/>
      <c r="BH67" s="1561"/>
      <c r="BI67" s="1538"/>
      <c r="BJ67" s="1477"/>
      <c r="BK67" s="1540"/>
      <c r="BL67" s="1541"/>
      <c r="BM67" s="1540"/>
      <c r="BN67" s="1541"/>
      <c r="BO67" s="1660"/>
      <c r="BP67" s="1661"/>
      <c r="BQ67" s="1661"/>
      <c r="BR67" s="1662"/>
    </row>
    <row r="68" spans="1:70">
      <c r="A68" s="1473"/>
      <c r="B68" s="1474"/>
      <c r="C68" s="1474"/>
      <c r="D68" s="1475"/>
      <c r="E68" s="1473"/>
      <c r="F68" s="1474"/>
      <c r="G68" s="1474"/>
      <c r="H68" s="1474"/>
      <c r="I68" s="1474"/>
      <c r="J68" s="1474"/>
      <c r="K68" s="1475"/>
      <c r="L68" s="1539"/>
      <c r="M68" s="1479"/>
      <c r="N68" s="1587"/>
      <c r="O68" s="1588"/>
      <c r="P68" s="1598"/>
      <c r="Q68" s="1582"/>
      <c r="R68" s="1581"/>
      <c r="S68" s="1582"/>
      <c r="T68" s="1581"/>
      <c r="U68" s="1582"/>
      <c r="V68" s="1581"/>
      <c r="W68" s="1584"/>
      <c r="X68" s="1592"/>
      <c r="Y68" s="1593"/>
      <c r="Z68" s="1594"/>
      <c r="AA68" s="1466"/>
      <c r="AB68" s="1467"/>
      <c r="AC68" s="1468"/>
      <c r="AD68" s="1469"/>
      <c r="AE68" s="1539"/>
      <c r="AF68" s="1479"/>
      <c r="AG68" s="1539"/>
      <c r="AH68" s="1479"/>
      <c r="AI68" s="1539"/>
      <c r="AJ68" s="1479"/>
      <c r="AK68" s="1481"/>
      <c r="AL68" s="1482"/>
      <c r="AM68" s="1483"/>
      <c r="AN68" s="1484"/>
      <c r="AO68" s="1485"/>
      <c r="AP68" s="1485"/>
      <c r="AQ68" s="1486"/>
      <c r="AR68" s="1596"/>
      <c r="AS68" s="1574"/>
      <c r="AT68" s="1569"/>
      <c r="AU68" s="1570"/>
      <c r="AV68" s="1569"/>
      <c r="AW68" s="1570"/>
      <c r="AX68" s="1569"/>
      <c r="AY68" s="1570"/>
      <c r="AZ68" s="1573"/>
      <c r="BA68" s="1574"/>
      <c r="BB68" s="1456"/>
      <c r="BC68" s="1457"/>
      <c r="BD68" s="1577"/>
      <c r="BE68" s="1578"/>
      <c r="BF68" s="1562"/>
      <c r="BG68" s="1563"/>
      <c r="BH68" s="1564"/>
      <c r="BI68" s="1539"/>
      <c r="BJ68" s="1479"/>
      <c r="BK68" s="1542"/>
      <c r="BL68" s="1543"/>
      <c r="BM68" s="1542"/>
      <c r="BN68" s="1543"/>
      <c r="BO68" s="1663"/>
      <c r="BP68" s="1664"/>
      <c r="BQ68" s="1664"/>
      <c r="BR68" s="1665"/>
    </row>
    <row r="69" spans="1:70">
      <c r="A69" s="1470"/>
      <c r="B69" s="1471"/>
      <c r="C69" s="1471"/>
      <c r="D69" s="1472"/>
      <c r="E69" s="1470"/>
      <c r="F69" s="1471"/>
      <c r="G69" s="1471"/>
      <c r="H69" s="1471"/>
      <c r="I69" s="1471"/>
      <c r="J69" s="1471"/>
      <c r="K69" s="1472"/>
      <c r="L69" s="1538"/>
      <c r="M69" s="1477"/>
      <c r="N69" s="1585"/>
      <c r="O69" s="1586"/>
      <c r="P69" s="1597"/>
      <c r="Q69" s="1580"/>
      <c r="R69" s="1579"/>
      <c r="S69" s="1580"/>
      <c r="T69" s="1579"/>
      <c r="U69" s="1580"/>
      <c r="V69" s="1579"/>
      <c r="W69" s="1583"/>
      <c r="X69" s="1589"/>
      <c r="Y69" s="1590"/>
      <c r="Z69" s="1591"/>
      <c r="AA69" s="1462"/>
      <c r="AB69" s="1463"/>
      <c r="AC69" s="1464"/>
      <c r="AD69" s="1465"/>
      <c r="AE69" s="1538"/>
      <c r="AF69" s="1477"/>
      <c r="AG69" s="1538"/>
      <c r="AH69" s="1477"/>
      <c r="AI69" s="1538"/>
      <c r="AJ69" s="1477"/>
      <c r="AK69" s="1508"/>
      <c r="AL69" s="1509"/>
      <c r="AM69" s="1510"/>
      <c r="AN69" s="1489"/>
      <c r="AO69" s="1490"/>
      <c r="AP69" s="1490"/>
      <c r="AQ69" s="1491"/>
      <c r="AR69" s="1595"/>
      <c r="AS69" s="1572"/>
      <c r="AT69" s="1567"/>
      <c r="AU69" s="1568"/>
      <c r="AV69" s="1567"/>
      <c r="AW69" s="1568"/>
      <c r="AX69" s="1567"/>
      <c r="AY69" s="1568"/>
      <c r="AZ69" s="1571"/>
      <c r="BA69" s="1572"/>
      <c r="BB69" s="1454"/>
      <c r="BC69" s="1455"/>
      <c r="BD69" s="1575"/>
      <c r="BE69" s="1576"/>
      <c r="BF69" s="1559"/>
      <c r="BG69" s="1560"/>
      <c r="BH69" s="1561"/>
      <c r="BI69" s="1538"/>
      <c r="BJ69" s="1477"/>
      <c r="BK69" s="1540"/>
      <c r="BL69" s="1541"/>
      <c r="BM69" s="1540"/>
      <c r="BN69" s="1541"/>
      <c r="BO69" s="1660"/>
      <c r="BP69" s="1661"/>
      <c r="BQ69" s="1661"/>
      <c r="BR69" s="1662"/>
    </row>
    <row r="70" spans="1:70">
      <c r="A70" s="1473"/>
      <c r="B70" s="1474"/>
      <c r="C70" s="1474"/>
      <c r="D70" s="1475"/>
      <c r="E70" s="1473"/>
      <c r="F70" s="1474"/>
      <c r="G70" s="1474"/>
      <c r="H70" s="1474"/>
      <c r="I70" s="1474"/>
      <c r="J70" s="1474"/>
      <c r="K70" s="1475"/>
      <c r="L70" s="1539"/>
      <c r="M70" s="1479"/>
      <c r="N70" s="1587"/>
      <c r="O70" s="1588"/>
      <c r="P70" s="1598"/>
      <c r="Q70" s="1582"/>
      <c r="R70" s="1581"/>
      <c r="S70" s="1582"/>
      <c r="T70" s="1581"/>
      <c r="U70" s="1582"/>
      <c r="V70" s="1581"/>
      <c r="W70" s="1584"/>
      <c r="X70" s="1592"/>
      <c r="Y70" s="1593"/>
      <c r="Z70" s="1594"/>
      <c r="AA70" s="1466"/>
      <c r="AB70" s="1467"/>
      <c r="AC70" s="1468"/>
      <c r="AD70" s="1469"/>
      <c r="AE70" s="1539"/>
      <c r="AF70" s="1479"/>
      <c r="AG70" s="1539"/>
      <c r="AH70" s="1479"/>
      <c r="AI70" s="1539"/>
      <c r="AJ70" s="1479"/>
      <c r="AK70" s="1481"/>
      <c r="AL70" s="1482"/>
      <c r="AM70" s="1483"/>
      <c r="AN70" s="1484"/>
      <c r="AO70" s="1485"/>
      <c r="AP70" s="1485"/>
      <c r="AQ70" s="1486"/>
      <c r="AR70" s="1596"/>
      <c r="AS70" s="1574"/>
      <c r="AT70" s="1569"/>
      <c r="AU70" s="1570"/>
      <c r="AV70" s="1569"/>
      <c r="AW70" s="1570"/>
      <c r="AX70" s="1569"/>
      <c r="AY70" s="1570"/>
      <c r="AZ70" s="1573"/>
      <c r="BA70" s="1574"/>
      <c r="BB70" s="1456"/>
      <c r="BC70" s="1457"/>
      <c r="BD70" s="1577"/>
      <c r="BE70" s="1578"/>
      <c r="BF70" s="1562"/>
      <c r="BG70" s="1563"/>
      <c r="BH70" s="1564"/>
      <c r="BI70" s="1539"/>
      <c r="BJ70" s="1479"/>
      <c r="BK70" s="1542"/>
      <c r="BL70" s="1543"/>
      <c r="BM70" s="1542"/>
      <c r="BN70" s="1543"/>
      <c r="BO70" s="1663"/>
      <c r="BP70" s="1664"/>
      <c r="BQ70" s="1664"/>
      <c r="BR70" s="1665"/>
    </row>
    <row r="71" spans="1:70">
      <c r="A71" s="1470"/>
      <c r="B71" s="1471"/>
      <c r="C71" s="1471"/>
      <c r="D71" s="1472"/>
      <c r="E71" s="1470"/>
      <c r="F71" s="1471"/>
      <c r="G71" s="1471"/>
      <c r="H71" s="1471"/>
      <c r="I71" s="1471"/>
      <c r="J71" s="1471"/>
      <c r="K71" s="1472"/>
      <c r="L71" s="1538"/>
      <c r="M71" s="1477"/>
      <c r="N71" s="1585"/>
      <c r="O71" s="1586"/>
      <c r="P71" s="1597"/>
      <c r="Q71" s="1580"/>
      <c r="R71" s="1579"/>
      <c r="S71" s="1580"/>
      <c r="T71" s="1579"/>
      <c r="U71" s="1580"/>
      <c r="V71" s="1579"/>
      <c r="W71" s="1583"/>
      <c r="X71" s="1589"/>
      <c r="Y71" s="1590"/>
      <c r="Z71" s="1591"/>
      <c r="AA71" s="1462"/>
      <c r="AB71" s="1463"/>
      <c r="AC71" s="1464"/>
      <c r="AD71" s="1465"/>
      <c r="AE71" s="1538"/>
      <c r="AF71" s="1477"/>
      <c r="AG71" s="1538"/>
      <c r="AH71" s="1477"/>
      <c r="AI71" s="1538"/>
      <c r="AJ71" s="1477"/>
      <c r="AK71" s="1508"/>
      <c r="AL71" s="1509"/>
      <c r="AM71" s="1510"/>
      <c r="AN71" s="1489"/>
      <c r="AO71" s="1490"/>
      <c r="AP71" s="1490"/>
      <c r="AQ71" s="1491"/>
      <c r="AR71" s="1595"/>
      <c r="AS71" s="1572"/>
      <c r="AT71" s="1567"/>
      <c r="AU71" s="1568"/>
      <c r="AV71" s="1567"/>
      <c r="AW71" s="1568"/>
      <c r="AX71" s="1567"/>
      <c r="AY71" s="1568"/>
      <c r="AZ71" s="1571"/>
      <c r="BA71" s="1572"/>
      <c r="BB71" s="1454"/>
      <c r="BC71" s="1455"/>
      <c r="BD71" s="1575"/>
      <c r="BE71" s="1576"/>
      <c r="BF71" s="1559"/>
      <c r="BG71" s="1560"/>
      <c r="BH71" s="1561"/>
      <c r="BI71" s="1538"/>
      <c r="BJ71" s="1477"/>
      <c r="BK71" s="1540"/>
      <c r="BL71" s="1541"/>
      <c r="BM71" s="1540"/>
      <c r="BN71" s="1541"/>
      <c r="BO71" s="1660"/>
      <c r="BP71" s="1661"/>
      <c r="BQ71" s="1661"/>
      <c r="BR71" s="1662"/>
    </row>
    <row r="72" spans="1:70">
      <c r="A72" s="1473"/>
      <c r="B72" s="1474"/>
      <c r="C72" s="1474"/>
      <c r="D72" s="1475"/>
      <c r="E72" s="1473"/>
      <c r="F72" s="1474"/>
      <c r="G72" s="1474"/>
      <c r="H72" s="1474"/>
      <c r="I72" s="1474"/>
      <c r="J72" s="1474"/>
      <c r="K72" s="1475"/>
      <c r="L72" s="1539"/>
      <c r="M72" s="1479"/>
      <c r="N72" s="1587"/>
      <c r="O72" s="1588"/>
      <c r="P72" s="1598"/>
      <c r="Q72" s="1582"/>
      <c r="R72" s="1581"/>
      <c r="S72" s="1582"/>
      <c r="T72" s="1581"/>
      <c r="U72" s="1582"/>
      <c r="V72" s="1581"/>
      <c r="W72" s="1584"/>
      <c r="X72" s="1592"/>
      <c r="Y72" s="1593"/>
      <c r="Z72" s="1594"/>
      <c r="AA72" s="1466"/>
      <c r="AB72" s="1467"/>
      <c r="AC72" s="1468"/>
      <c r="AD72" s="1469"/>
      <c r="AE72" s="1539"/>
      <c r="AF72" s="1479"/>
      <c r="AG72" s="1539"/>
      <c r="AH72" s="1479"/>
      <c r="AI72" s="1539"/>
      <c r="AJ72" s="1479"/>
      <c r="AK72" s="1481"/>
      <c r="AL72" s="1482"/>
      <c r="AM72" s="1483"/>
      <c r="AN72" s="1484"/>
      <c r="AO72" s="1485"/>
      <c r="AP72" s="1485"/>
      <c r="AQ72" s="1486"/>
      <c r="AR72" s="1596"/>
      <c r="AS72" s="1574"/>
      <c r="AT72" s="1569"/>
      <c r="AU72" s="1570"/>
      <c r="AV72" s="1569"/>
      <c r="AW72" s="1570"/>
      <c r="AX72" s="1569"/>
      <c r="AY72" s="1570"/>
      <c r="AZ72" s="1573"/>
      <c r="BA72" s="1574"/>
      <c r="BB72" s="1456"/>
      <c r="BC72" s="1457"/>
      <c r="BD72" s="1577"/>
      <c r="BE72" s="1578"/>
      <c r="BF72" s="1562"/>
      <c r="BG72" s="1563"/>
      <c r="BH72" s="1564"/>
      <c r="BI72" s="1539"/>
      <c r="BJ72" s="1479"/>
      <c r="BK72" s="1542"/>
      <c r="BL72" s="1543"/>
      <c r="BM72" s="1542"/>
      <c r="BN72" s="1543"/>
      <c r="BO72" s="1663"/>
      <c r="BP72" s="1664"/>
      <c r="BQ72" s="1664"/>
      <c r="BR72" s="1665"/>
    </row>
    <row r="73" spans="1:70">
      <c r="A73" s="1470"/>
      <c r="B73" s="1471"/>
      <c r="C73" s="1471"/>
      <c r="D73" s="1472"/>
      <c r="E73" s="1470"/>
      <c r="F73" s="1471"/>
      <c r="G73" s="1471"/>
      <c r="H73" s="1471"/>
      <c r="I73" s="1471"/>
      <c r="J73" s="1471"/>
      <c r="K73" s="1472"/>
      <c r="L73" s="1538"/>
      <c r="M73" s="1477"/>
      <c r="N73" s="1585"/>
      <c r="O73" s="1586"/>
      <c r="P73" s="1597"/>
      <c r="Q73" s="1580"/>
      <c r="R73" s="1579"/>
      <c r="S73" s="1580"/>
      <c r="T73" s="1579"/>
      <c r="U73" s="1580"/>
      <c r="V73" s="1579"/>
      <c r="W73" s="1583"/>
      <c r="X73" s="1589"/>
      <c r="Y73" s="1590"/>
      <c r="Z73" s="1591"/>
      <c r="AA73" s="1462"/>
      <c r="AB73" s="1463"/>
      <c r="AC73" s="1464"/>
      <c r="AD73" s="1465"/>
      <c r="AE73" s="1538"/>
      <c r="AF73" s="1477"/>
      <c r="AG73" s="1538"/>
      <c r="AH73" s="1477"/>
      <c r="AI73" s="1538"/>
      <c r="AJ73" s="1477"/>
      <c r="AK73" s="1508"/>
      <c r="AL73" s="1509"/>
      <c r="AM73" s="1510"/>
      <c r="AN73" s="1489"/>
      <c r="AO73" s="1490"/>
      <c r="AP73" s="1490"/>
      <c r="AQ73" s="1491"/>
      <c r="AR73" s="1595"/>
      <c r="AS73" s="1572"/>
      <c r="AT73" s="1567"/>
      <c r="AU73" s="1568"/>
      <c r="AV73" s="1567"/>
      <c r="AW73" s="1568"/>
      <c r="AX73" s="1567"/>
      <c r="AY73" s="1568"/>
      <c r="AZ73" s="1571"/>
      <c r="BA73" s="1572"/>
      <c r="BB73" s="1454"/>
      <c r="BC73" s="1455"/>
      <c r="BD73" s="1575"/>
      <c r="BE73" s="1576"/>
      <c r="BF73" s="1559"/>
      <c r="BG73" s="1560"/>
      <c r="BH73" s="1561"/>
      <c r="BI73" s="1538"/>
      <c r="BJ73" s="1477"/>
      <c r="BK73" s="1540"/>
      <c r="BL73" s="1541"/>
      <c r="BM73" s="1540"/>
      <c r="BN73" s="1541"/>
      <c r="BO73" s="1660"/>
      <c r="BP73" s="1661"/>
      <c r="BQ73" s="1661"/>
      <c r="BR73" s="1662"/>
    </row>
    <row r="74" spans="1:70">
      <c r="A74" s="1473"/>
      <c r="B74" s="1474"/>
      <c r="C74" s="1474"/>
      <c r="D74" s="1475"/>
      <c r="E74" s="1473"/>
      <c r="F74" s="1474"/>
      <c r="G74" s="1474"/>
      <c r="H74" s="1474"/>
      <c r="I74" s="1474"/>
      <c r="J74" s="1474"/>
      <c r="K74" s="1475"/>
      <c r="L74" s="1539"/>
      <c r="M74" s="1479"/>
      <c r="N74" s="1587"/>
      <c r="O74" s="1588"/>
      <c r="P74" s="1598"/>
      <c r="Q74" s="1582"/>
      <c r="R74" s="1581"/>
      <c r="S74" s="1582"/>
      <c r="T74" s="1581"/>
      <c r="U74" s="1582"/>
      <c r="V74" s="1581"/>
      <c r="W74" s="1584"/>
      <c r="X74" s="1592"/>
      <c r="Y74" s="1593"/>
      <c r="Z74" s="1594"/>
      <c r="AA74" s="1466"/>
      <c r="AB74" s="1467"/>
      <c r="AC74" s="1468"/>
      <c r="AD74" s="1469"/>
      <c r="AE74" s="1539"/>
      <c r="AF74" s="1479"/>
      <c r="AG74" s="1539"/>
      <c r="AH74" s="1479"/>
      <c r="AI74" s="1539"/>
      <c r="AJ74" s="1479"/>
      <c r="AK74" s="1481"/>
      <c r="AL74" s="1482"/>
      <c r="AM74" s="1483"/>
      <c r="AN74" s="1484"/>
      <c r="AO74" s="1485"/>
      <c r="AP74" s="1485"/>
      <c r="AQ74" s="1486"/>
      <c r="AR74" s="1596"/>
      <c r="AS74" s="1574"/>
      <c r="AT74" s="1569"/>
      <c r="AU74" s="1570"/>
      <c r="AV74" s="1569"/>
      <c r="AW74" s="1570"/>
      <c r="AX74" s="1569"/>
      <c r="AY74" s="1570"/>
      <c r="AZ74" s="1573"/>
      <c r="BA74" s="1574"/>
      <c r="BB74" s="1456"/>
      <c r="BC74" s="1457"/>
      <c r="BD74" s="1577"/>
      <c r="BE74" s="1578"/>
      <c r="BF74" s="1562"/>
      <c r="BG74" s="1563"/>
      <c r="BH74" s="1564"/>
      <c r="BI74" s="1539"/>
      <c r="BJ74" s="1479"/>
      <c r="BK74" s="1542"/>
      <c r="BL74" s="1543"/>
      <c r="BM74" s="1542"/>
      <c r="BN74" s="1543"/>
      <c r="BO74" s="1663"/>
      <c r="BP74" s="1664"/>
      <c r="BQ74" s="1664"/>
      <c r="BR74" s="1665"/>
    </row>
    <row r="75" spans="1:70">
      <c r="A75" s="1470"/>
      <c r="B75" s="1471"/>
      <c r="C75" s="1471"/>
      <c r="D75" s="1472"/>
      <c r="E75" s="1470"/>
      <c r="F75" s="1471"/>
      <c r="G75" s="1471"/>
      <c r="H75" s="1471"/>
      <c r="I75" s="1471"/>
      <c r="J75" s="1471"/>
      <c r="K75" s="1472"/>
      <c r="L75" s="1538"/>
      <c r="M75" s="1477"/>
      <c r="N75" s="1585"/>
      <c r="O75" s="1586"/>
      <c r="P75" s="1597"/>
      <c r="Q75" s="1580"/>
      <c r="R75" s="1579"/>
      <c r="S75" s="1580"/>
      <c r="T75" s="1579"/>
      <c r="U75" s="1580"/>
      <c r="V75" s="1579"/>
      <c r="W75" s="1583"/>
      <c r="X75" s="1589"/>
      <c r="Y75" s="1590"/>
      <c r="Z75" s="1591"/>
      <c r="AA75" s="1462"/>
      <c r="AB75" s="1463"/>
      <c r="AC75" s="1464"/>
      <c r="AD75" s="1465"/>
      <c r="AE75" s="1538"/>
      <c r="AF75" s="1477"/>
      <c r="AG75" s="1538"/>
      <c r="AH75" s="1477"/>
      <c r="AI75" s="1538"/>
      <c r="AJ75" s="1477"/>
      <c r="AK75" s="1508"/>
      <c r="AL75" s="1509"/>
      <c r="AM75" s="1510"/>
      <c r="AN75" s="1489"/>
      <c r="AO75" s="1490"/>
      <c r="AP75" s="1490"/>
      <c r="AQ75" s="1491"/>
      <c r="AR75" s="1595"/>
      <c r="AS75" s="1572"/>
      <c r="AT75" s="1567"/>
      <c r="AU75" s="1568"/>
      <c r="AV75" s="1567"/>
      <c r="AW75" s="1568"/>
      <c r="AX75" s="1567"/>
      <c r="AY75" s="1568"/>
      <c r="AZ75" s="1571"/>
      <c r="BA75" s="1572"/>
      <c r="BB75" s="1454"/>
      <c r="BC75" s="1455"/>
      <c r="BD75" s="1575"/>
      <c r="BE75" s="1576"/>
      <c r="BF75" s="1559"/>
      <c r="BG75" s="1560"/>
      <c r="BH75" s="1561"/>
      <c r="BI75" s="1538"/>
      <c r="BJ75" s="1477"/>
      <c r="BK75" s="1540"/>
      <c r="BL75" s="1541"/>
      <c r="BM75" s="1540"/>
      <c r="BN75" s="1541"/>
      <c r="BO75" s="1660"/>
      <c r="BP75" s="1661"/>
      <c r="BQ75" s="1661"/>
      <c r="BR75" s="1662"/>
    </row>
    <row r="76" spans="1:70">
      <c r="A76" s="1473"/>
      <c r="B76" s="1474"/>
      <c r="C76" s="1474"/>
      <c r="D76" s="1475"/>
      <c r="E76" s="1473"/>
      <c r="F76" s="1474"/>
      <c r="G76" s="1474"/>
      <c r="H76" s="1474"/>
      <c r="I76" s="1474"/>
      <c r="J76" s="1474"/>
      <c r="K76" s="1475"/>
      <c r="L76" s="1539"/>
      <c r="M76" s="1479"/>
      <c r="N76" s="1587"/>
      <c r="O76" s="1588"/>
      <c r="P76" s="1598"/>
      <c r="Q76" s="1582"/>
      <c r="R76" s="1581"/>
      <c r="S76" s="1582"/>
      <c r="T76" s="1581"/>
      <c r="U76" s="1582"/>
      <c r="V76" s="1581"/>
      <c r="W76" s="1584"/>
      <c r="X76" s="1592"/>
      <c r="Y76" s="1593"/>
      <c r="Z76" s="1594"/>
      <c r="AA76" s="1466"/>
      <c r="AB76" s="1467"/>
      <c r="AC76" s="1468"/>
      <c r="AD76" s="1469"/>
      <c r="AE76" s="1539"/>
      <c r="AF76" s="1479"/>
      <c r="AG76" s="1539"/>
      <c r="AH76" s="1479"/>
      <c r="AI76" s="1539"/>
      <c r="AJ76" s="1479"/>
      <c r="AK76" s="1481"/>
      <c r="AL76" s="1482"/>
      <c r="AM76" s="1483"/>
      <c r="AN76" s="1484"/>
      <c r="AO76" s="1485"/>
      <c r="AP76" s="1485"/>
      <c r="AQ76" s="1486"/>
      <c r="AR76" s="1596"/>
      <c r="AS76" s="1574"/>
      <c r="AT76" s="1569"/>
      <c r="AU76" s="1570"/>
      <c r="AV76" s="1569"/>
      <c r="AW76" s="1570"/>
      <c r="AX76" s="1569"/>
      <c r="AY76" s="1570"/>
      <c r="AZ76" s="1573"/>
      <c r="BA76" s="1574"/>
      <c r="BB76" s="1456"/>
      <c r="BC76" s="1457"/>
      <c r="BD76" s="1577"/>
      <c r="BE76" s="1578"/>
      <c r="BF76" s="1562"/>
      <c r="BG76" s="1563"/>
      <c r="BH76" s="1564"/>
      <c r="BI76" s="1539"/>
      <c r="BJ76" s="1479"/>
      <c r="BK76" s="1542"/>
      <c r="BL76" s="1543"/>
      <c r="BM76" s="1542"/>
      <c r="BN76" s="1543"/>
      <c r="BO76" s="1663"/>
      <c r="BP76" s="1664"/>
      <c r="BQ76" s="1664"/>
      <c r="BR76" s="1665"/>
    </row>
    <row r="77" spans="1:70">
      <c r="A77" s="1470"/>
      <c r="B77" s="1471"/>
      <c r="C77" s="1471"/>
      <c r="D77" s="1472"/>
      <c r="E77" s="1470"/>
      <c r="F77" s="1471"/>
      <c r="G77" s="1471"/>
      <c r="H77" s="1471"/>
      <c r="I77" s="1471"/>
      <c r="J77" s="1471"/>
      <c r="K77" s="1472"/>
      <c r="L77" s="1538"/>
      <c r="M77" s="1477"/>
      <c r="N77" s="1585"/>
      <c r="O77" s="1586"/>
      <c r="P77" s="1597"/>
      <c r="Q77" s="1580"/>
      <c r="R77" s="1579"/>
      <c r="S77" s="1580"/>
      <c r="T77" s="1579"/>
      <c r="U77" s="1580"/>
      <c r="V77" s="1579"/>
      <c r="W77" s="1583"/>
      <c r="X77" s="1589"/>
      <c r="Y77" s="1590"/>
      <c r="Z77" s="1591"/>
      <c r="AA77" s="1462"/>
      <c r="AB77" s="1463"/>
      <c r="AC77" s="1464"/>
      <c r="AD77" s="1465"/>
      <c r="AE77" s="1538"/>
      <c r="AF77" s="1477"/>
      <c r="AG77" s="1538"/>
      <c r="AH77" s="1477"/>
      <c r="AI77" s="1538"/>
      <c r="AJ77" s="1477"/>
      <c r="AK77" s="1508"/>
      <c r="AL77" s="1509"/>
      <c r="AM77" s="1510"/>
      <c r="AN77" s="1489"/>
      <c r="AO77" s="1490"/>
      <c r="AP77" s="1490"/>
      <c r="AQ77" s="1491"/>
      <c r="AR77" s="1595"/>
      <c r="AS77" s="1572"/>
      <c r="AT77" s="1567"/>
      <c r="AU77" s="1568"/>
      <c r="AV77" s="1567"/>
      <c r="AW77" s="1568"/>
      <c r="AX77" s="1567"/>
      <c r="AY77" s="1568"/>
      <c r="AZ77" s="1571"/>
      <c r="BA77" s="1572"/>
      <c r="BB77" s="1454"/>
      <c r="BC77" s="1455"/>
      <c r="BD77" s="1575"/>
      <c r="BE77" s="1576"/>
      <c r="BF77" s="1559"/>
      <c r="BG77" s="1560"/>
      <c r="BH77" s="1561"/>
      <c r="BI77" s="1538"/>
      <c r="BJ77" s="1477"/>
      <c r="BK77" s="1540"/>
      <c r="BL77" s="1541"/>
      <c r="BM77" s="1540"/>
      <c r="BN77" s="1541"/>
      <c r="BO77" s="1660"/>
      <c r="BP77" s="1661"/>
      <c r="BQ77" s="1661"/>
      <c r="BR77" s="1662"/>
    </row>
    <row r="78" spans="1:70">
      <c r="A78" s="1473"/>
      <c r="B78" s="1474"/>
      <c r="C78" s="1474"/>
      <c r="D78" s="1475"/>
      <c r="E78" s="1473"/>
      <c r="F78" s="1474"/>
      <c r="G78" s="1474"/>
      <c r="H78" s="1474"/>
      <c r="I78" s="1474"/>
      <c r="J78" s="1474"/>
      <c r="K78" s="1475"/>
      <c r="L78" s="1539"/>
      <c r="M78" s="1479"/>
      <c r="N78" s="1587"/>
      <c r="O78" s="1588"/>
      <c r="P78" s="1598"/>
      <c r="Q78" s="1582"/>
      <c r="R78" s="1581"/>
      <c r="S78" s="1582"/>
      <c r="T78" s="1581"/>
      <c r="U78" s="1582"/>
      <c r="V78" s="1581"/>
      <c r="W78" s="1584"/>
      <c r="X78" s="1592"/>
      <c r="Y78" s="1593"/>
      <c r="Z78" s="1594"/>
      <c r="AA78" s="1466"/>
      <c r="AB78" s="1467"/>
      <c r="AC78" s="1468"/>
      <c r="AD78" s="1469"/>
      <c r="AE78" s="1539"/>
      <c r="AF78" s="1479"/>
      <c r="AG78" s="1539"/>
      <c r="AH78" s="1479"/>
      <c r="AI78" s="1539"/>
      <c r="AJ78" s="1479"/>
      <c r="AK78" s="1481"/>
      <c r="AL78" s="1482"/>
      <c r="AM78" s="1483"/>
      <c r="AN78" s="1484"/>
      <c r="AO78" s="1485"/>
      <c r="AP78" s="1485"/>
      <c r="AQ78" s="1486"/>
      <c r="AR78" s="1596"/>
      <c r="AS78" s="1574"/>
      <c r="AT78" s="1569"/>
      <c r="AU78" s="1570"/>
      <c r="AV78" s="1569"/>
      <c r="AW78" s="1570"/>
      <c r="AX78" s="1569"/>
      <c r="AY78" s="1570"/>
      <c r="AZ78" s="1573"/>
      <c r="BA78" s="1574"/>
      <c r="BB78" s="1456"/>
      <c r="BC78" s="1457"/>
      <c r="BD78" s="1577"/>
      <c r="BE78" s="1578"/>
      <c r="BF78" s="1562"/>
      <c r="BG78" s="1563"/>
      <c r="BH78" s="1564"/>
      <c r="BI78" s="1539"/>
      <c r="BJ78" s="1479"/>
      <c r="BK78" s="1542"/>
      <c r="BL78" s="1543"/>
      <c r="BM78" s="1542"/>
      <c r="BN78" s="1543"/>
      <c r="BO78" s="1663"/>
      <c r="BP78" s="1664"/>
      <c r="BQ78" s="1664"/>
      <c r="BR78" s="1665"/>
    </row>
    <row r="79" spans="1:70">
      <c r="A79" s="1470"/>
      <c r="B79" s="1471"/>
      <c r="C79" s="1471"/>
      <c r="D79" s="1472"/>
      <c r="E79" s="1470"/>
      <c r="F79" s="1471"/>
      <c r="G79" s="1471"/>
      <c r="H79" s="1471"/>
      <c r="I79" s="1471"/>
      <c r="J79" s="1471"/>
      <c r="K79" s="1472"/>
      <c r="L79" s="1538"/>
      <c r="M79" s="1477"/>
      <c r="N79" s="1585"/>
      <c r="O79" s="1586"/>
      <c r="P79" s="1597"/>
      <c r="Q79" s="1580"/>
      <c r="R79" s="1579"/>
      <c r="S79" s="1580"/>
      <c r="T79" s="1579"/>
      <c r="U79" s="1580"/>
      <c r="V79" s="1579"/>
      <c r="W79" s="1583"/>
      <c r="X79" s="1589"/>
      <c r="Y79" s="1590"/>
      <c r="Z79" s="1591"/>
      <c r="AA79" s="1462"/>
      <c r="AB79" s="1463"/>
      <c r="AC79" s="1464"/>
      <c r="AD79" s="1465"/>
      <c r="AE79" s="1538"/>
      <c r="AF79" s="1477"/>
      <c r="AG79" s="1538"/>
      <c r="AH79" s="1477"/>
      <c r="AI79" s="1538"/>
      <c r="AJ79" s="1477"/>
      <c r="AK79" s="1508"/>
      <c r="AL79" s="1509"/>
      <c r="AM79" s="1510"/>
      <c r="AN79" s="1489"/>
      <c r="AO79" s="1490"/>
      <c r="AP79" s="1490"/>
      <c r="AQ79" s="1491"/>
      <c r="AR79" s="1595"/>
      <c r="AS79" s="1572"/>
      <c r="AT79" s="1567"/>
      <c r="AU79" s="1568"/>
      <c r="AV79" s="1567"/>
      <c r="AW79" s="1568"/>
      <c r="AX79" s="1567"/>
      <c r="AY79" s="1568"/>
      <c r="AZ79" s="1571"/>
      <c r="BA79" s="1572"/>
      <c r="BB79" s="1454"/>
      <c r="BC79" s="1455"/>
      <c r="BD79" s="1575"/>
      <c r="BE79" s="1576"/>
      <c r="BF79" s="1559"/>
      <c r="BG79" s="1560"/>
      <c r="BH79" s="1561"/>
      <c r="BI79" s="1538"/>
      <c r="BJ79" s="1477"/>
      <c r="BK79" s="1540"/>
      <c r="BL79" s="1541"/>
      <c r="BM79" s="1540"/>
      <c r="BN79" s="1541"/>
      <c r="BO79" s="1660"/>
      <c r="BP79" s="1661"/>
      <c r="BQ79" s="1661"/>
      <c r="BR79" s="1662"/>
    </row>
    <row r="80" spans="1:70">
      <c r="A80" s="1473"/>
      <c r="B80" s="1474"/>
      <c r="C80" s="1474"/>
      <c r="D80" s="1475"/>
      <c r="E80" s="1473"/>
      <c r="F80" s="1474"/>
      <c r="G80" s="1474"/>
      <c r="H80" s="1474"/>
      <c r="I80" s="1474"/>
      <c r="J80" s="1474"/>
      <c r="K80" s="1475"/>
      <c r="L80" s="1539"/>
      <c r="M80" s="1479"/>
      <c r="N80" s="1587"/>
      <c r="O80" s="1588"/>
      <c r="P80" s="1598"/>
      <c r="Q80" s="1582"/>
      <c r="R80" s="1581"/>
      <c r="S80" s="1582"/>
      <c r="T80" s="1581"/>
      <c r="U80" s="1582"/>
      <c r="V80" s="1581"/>
      <c r="W80" s="1584"/>
      <c r="X80" s="1592"/>
      <c r="Y80" s="1593"/>
      <c r="Z80" s="1594"/>
      <c r="AA80" s="1466"/>
      <c r="AB80" s="1467"/>
      <c r="AC80" s="1468"/>
      <c r="AD80" s="1469"/>
      <c r="AE80" s="1539"/>
      <c r="AF80" s="1479"/>
      <c r="AG80" s="1539"/>
      <c r="AH80" s="1479"/>
      <c r="AI80" s="1539"/>
      <c r="AJ80" s="1479"/>
      <c r="AK80" s="1481"/>
      <c r="AL80" s="1482"/>
      <c r="AM80" s="1483"/>
      <c r="AN80" s="1484"/>
      <c r="AO80" s="1485"/>
      <c r="AP80" s="1485"/>
      <c r="AQ80" s="1486"/>
      <c r="AR80" s="1596"/>
      <c r="AS80" s="1574"/>
      <c r="AT80" s="1569"/>
      <c r="AU80" s="1570"/>
      <c r="AV80" s="1569"/>
      <c r="AW80" s="1570"/>
      <c r="AX80" s="1569"/>
      <c r="AY80" s="1570"/>
      <c r="AZ80" s="1573"/>
      <c r="BA80" s="1574"/>
      <c r="BB80" s="1456"/>
      <c r="BC80" s="1457"/>
      <c r="BD80" s="1577"/>
      <c r="BE80" s="1578"/>
      <c r="BF80" s="1562"/>
      <c r="BG80" s="1563"/>
      <c r="BH80" s="1564"/>
      <c r="BI80" s="1539"/>
      <c r="BJ80" s="1479"/>
      <c r="BK80" s="1542"/>
      <c r="BL80" s="1543"/>
      <c r="BM80" s="1542"/>
      <c r="BN80" s="1543"/>
      <c r="BO80" s="1663"/>
      <c r="BP80" s="1664"/>
      <c r="BQ80" s="1664"/>
      <c r="BR80" s="1665"/>
    </row>
    <row r="81" spans="1:70">
      <c r="A81" s="1470"/>
      <c r="B81" s="1471"/>
      <c r="C81" s="1471"/>
      <c r="D81" s="1472"/>
      <c r="E81" s="1470"/>
      <c r="F81" s="1471"/>
      <c r="G81" s="1471"/>
      <c r="H81" s="1471"/>
      <c r="I81" s="1471"/>
      <c r="J81" s="1471"/>
      <c r="K81" s="1472"/>
      <c r="L81" s="1538"/>
      <c r="M81" s="1477"/>
      <c r="N81" s="1585"/>
      <c r="O81" s="1586"/>
      <c r="P81" s="1597"/>
      <c r="Q81" s="1580"/>
      <c r="R81" s="1579"/>
      <c r="S81" s="1580"/>
      <c r="T81" s="1579"/>
      <c r="U81" s="1580"/>
      <c r="V81" s="1579"/>
      <c r="W81" s="1583"/>
      <c r="X81" s="1589"/>
      <c r="Y81" s="1590"/>
      <c r="Z81" s="1591"/>
      <c r="AA81" s="1462"/>
      <c r="AB81" s="1463"/>
      <c r="AC81" s="1464"/>
      <c r="AD81" s="1465"/>
      <c r="AE81" s="1538"/>
      <c r="AF81" s="1477"/>
      <c r="AG81" s="1538"/>
      <c r="AH81" s="1477"/>
      <c r="AI81" s="1538"/>
      <c r="AJ81" s="1477"/>
      <c r="AK81" s="1508"/>
      <c r="AL81" s="1509"/>
      <c r="AM81" s="1510"/>
      <c r="AN81" s="1489"/>
      <c r="AO81" s="1490"/>
      <c r="AP81" s="1490"/>
      <c r="AQ81" s="1491"/>
      <c r="AR81" s="1595"/>
      <c r="AS81" s="1572"/>
      <c r="AT81" s="1567"/>
      <c r="AU81" s="1568"/>
      <c r="AV81" s="1567"/>
      <c r="AW81" s="1568"/>
      <c r="AX81" s="1567"/>
      <c r="AY81" s="1568"/>
      <c r="AZ81" s="1571"/>
      <c r="BA81" s="1572"/>
      <c r="BB81" s="1454"/>
      <c r="BC81" s="1455"/>
      <c r="BD81" s="1575"/>
      <c r="BE81" s="1576"/>
      <c r="BF81" s="1559"/>
      <c r="BG81" s="1560"/>
      <c r="BH81" s="1561"/>
      <c r="BI81" s="1538"/>
      <c r="BJ81" s="1477"/>
      <c r="BK81" s="1540"/>
      <c r="BL81" s="1541"/>
      <c r="BM81" s="1540"/>
      <c r="BN81" s="1541"/>
      <c r="BO81" s="1660"/>
      <c r="BP81" s="1661"/>
      <c r="BQ81" s="1661"/>
      <c r="BR81" s="1662"/>
    </row>
    <row r="82" spans="1:70">
      <c r="A82" s="1473"/>
      <c r="B82" s="1474"/>
      <c r="C82" s="1474"/>
      <c r="D82" s="1475"/>
      <c r="E82" s="1473"/>
      <c r="F82" s="1474"/>
      <c r="G82" s="1474"/>
      <c r="H82" s="1474"/>
      <c r="I82" s="1474"/>
      <c r="J82" s="1474"/>
      <c r="K82" s="1475"/>
      <c r="L82" s="1539"/>
      <c r="M82" s="1479"/>
      <c r="N82" s="1587"/>
      <c r="O82" s="1588"/>
      <c r="P82" s="1598"/>
      <c r="Q82" s="1582"/>
      <c r="R82" s="1581"/>
      <c r="S82" s="1582"/>
      <c r="T82" s="1581"/>
      <c r="U82" s="1582"/>
      <c r="V82" s="1581"/>
      <c r="W82" s="1584"/>
      <c r="X82" s="1592"/>
      <c r="Y82" s="1593"/>
      <c r="Z82" s="1594"/>
      <c r="AA82" s="1466"/>
      <c r="AB82" s="1467"/>
      <c r="AC82" s="1468"/>
      <c r="AD82" s="1469"/>
      <c r="AE82" s="1539"/>
      <c r="AF82" s="1479"/>
      <c r="AG82" s="1539"/>
      <c r="AH82" s="1479"/>
      <c r="AI82" s="1539"/>
      <c r="AJ82" s="1479"/>
      <c r="AK82" s="1481"/>
      <c r="AL82" s="1482"/>
      <c r="AM82" s="1483"/>
      <c r="AN82" s="1484"/>
      <c r="AO82" s="1485"/>
      <c r="AP82" s="1485"/>
      <c r="AQ82" s="1486"/>
      <c r="AR82" s="1596"/>
      <c r="AS82" s="1574"/>
      <c r="AT82" s="1569"/>
      <c r="AU82" s="1570"/>
      <c r="AV82" s="1569"/>
      <c r="AW82" s="1570"/>
      <c r="AX82" s="1569"/>
      <c r="AY82" s="1570"/>
      <c r="AZ82" s="1573"/>
      <c r="BA82" s="1574"/>
      <c r="BB82" s="1456"/>
      <c r="BC82" s="1457"/>
      <c r="BD82" s="1577"/>
      <c r="BE82" s="1578"/>
      <c r="BF82" s="1562"/>
      <c r="BG82" s="1563"/>
      <c r="BH82" s="1564"/>
      <c r="BI82" s="1539"/>
      <c r="BJ82" s="1479"/>
      <c r="BK82" s="1542"/>
      <c r="BL82" s="1543"/>
      <c r="BM82" s="1542"/>
      <c r="BN82" s="1543"/>
      <c r="BO82" s="1663"/>
      <c r="BP82" s="1664"/>
      <c r="BQ82" s="1664"/>
      <c r="BR82" s="1665"/>
    </row>
    <row r="83" spans="1:70">
      <c r="A83" s="1470"/>
      <c r="B83" s="1471"/>
      <c r="C83" s="1471"/>
      <c r="D83" s="1472"/>
      <c r="E83" s="1470"/>
      <c r="F83" s="1471"/>
      <c r="G83" s="1471"/>
      <c r="H83" s="1471"/>
      <c r="I83" s="1471"/>
      <c r="J83" s="1471"/>
      <c r="K83" s="1472"/>
      <c r="L83" s="1538"/>
      <c r="M83" s="1477"/>
      <c r="N83" s="1585"/>
      <c r="O83" s="1586"/>
      <c r="P83" s="1597"/>
      <c r="Q83" s="1580"/>
      <c r="R83" s="1579"/>
      <c r="S83" s="1580"/>
      <c r="T83" s="1579"/>
      <c r="U83" s="1580"/>
      <c r="V83" s="1579"/>
      <c r="W83" s="1583"/>
      <c r="X83" s="1589"/>
      <c r="Y83" s="1590"/>
      <c r="Z83" s="1591"/>
      <c r="AA83" s="1462"/>
      <c r="AB83" s="1463"/>
      <c r="AC83" s="1464"/>
      <c r="AD83" s="1465"/>
      <c r="AE83" s="1538"/>
      <c r="AF83" s="1477"/>
      <c r="AG83" s="1538"/>
      <c r="AH83" s="1477"/>
      <c r="AI83" s="1538"/>
      <c r="AJ83" s="1477"/>
      <c r="AK83" s="1508"/>
      <c r="AL83" s="1509"/>
      <c r="AM83" s="1510"/>
      <c r="AN83" s="1489"/>
      <c r="AO83" s="1490"/>
      <c r="AP83" s="1490"/>
      <c r="AQ83" s="1491"/>
      <c r="AR83" s="1595"/>
      <c r="AS83" s="1572"/>
      <c r="AT83" s="1567"/>
      <c r="AU83" s="1568"/>
      <c r="AV83" s="1567"/>
      <c r="AW83" s="1568"/>
      <c r="AX83" s="1567"/>
      <c r="AY83" s="1568"/>
      <c r="AZ83" s="1571"/>
      <c r="BA83" s="1572"/>
      <c r="BB83" s="1454"/>
      <c r="BC83" s="1455"/>
      <c r="BD83" s="1575"/>
      <c r="BE83" s="1576"/>
      <c r="BF83" s="1559"/>
      <c r="BG83" s="1560"/>
      <c r="BH83" s="1561"/>
      <c r="BI83" s="1538"/>
      <c r="BJ83" s="1477"/>
      <c r="BK83" s="1540"/>
      <c r="BL83" s="1541"/>
      <c r="BM83" s="1540"/>
      <c r="BN83" s="1541"/>
      <c r="BO83" s="1660"/>
      <c r="BP83" s="1661"/>
      <c r="BQ83" s="1661"/>
      <c r="BR83" s="1662"/>
    </row>
    <row r="84" spans="1:70">
      <c r="A84" s="1473"/>
      <c r="B84" s="1474"/>
      <c r="C84" s="1474"/>
      <c r="D84" s="1475"/>
      <c r="E84" s="1473"/>
      <c r="F84" s="1474"/>
      <c r="G84" s="1474"/>
      <c r="H84" s="1474"/>
      <c r="I84" s="1474"/>
      <c r="J84" s="1474"/>
      <c r="K84" s="1475"/>
      <c r="L84" s="1539"/>
      <c r="M84" s="1479"/>
      <c r="N84" s="1587"/>
      <c r="O84" s="1588"/>
      <c r="P84" s="1598"/>
      <c r="Q84" s="1582"/>
      <c r="R84" s="1581"/>
      <c r="S84" s="1582"/>
      <c r="T84" s="1581"/>
      <c r="U84" s="1582"/>
      <c r="V84" s="1581"/>
      <c r="W84" s="1584"/>
      <c r="X84" s="1592"/>
      <c r="Y84" s="1593"/>
      <c r="Z84" s="1594"/>
      <c r="AA84" s="1466"/>
      <c r="AB84" s="1467"/>
      <c r="AC84" s="1468"/>
      <c r="AD84" s="1469"/>
      <c r="AE84" s="1539"/>
      <c r="AF84" s="1479"/>
      <c r="AG84" s="1539"/>
      <c r="AH84" s="1479"/>
      <c r="AI84" s="1539"/>
      <c r="AJ84" s="1479"/>
      <c r="AK84" s="1481"/>
      <c r="AL84" s="1482"/>
      <c r="AM84" s="1483"/>
      <c r="AN84" s="1484"/>
      <c r="AO84" s="1485"/>
      <c r="AP84" s="1485"/>
      <c r="AQ84" s="1486"/>
      <c r="AR84" s="1596"/>
      <c r="AS84" s="1574"/>
      <c r="AT84" s="1569"/>
      <c r="AU84" s="1570"/>
      <c r="AV84" s="1569"/>
      <c r="AW84" s="1570"/>
      <c r="AX84" s="1569"/>
      <c r="AY84" s="1570"/>
      <c r="AZ84" s="1573"/>
      <c r="BA84" s="1574"/>
      <c r="BB84" s="1456"/>
      <c r="BC84" s="1457"/>
      <c r="BD84" s="1577"/>
      <c r="BE84" s="1578"/>
      <c r="BF84" s="1562"/>
      <c r="BG84" s="1563"/>
      <c r="BH84" s="1564"/>
      <c r="BI84" s="1539"/>
      <c r="BJ84" s="1479"/>
      <c r="BK84" s="1542"/>
      <c r="BL84" s="1543"/>
      <c r="BM84" s="1542"/>
      <c r="BN84" s="1543"/>
      <c r="BO84" s="1663"/>
      <c r="BP84" s="1664"/>
      <c r="BQ84" s="1664"/>
      <c r="BR84" s="1665"/>
    </row>
    <row r="85" spans="1:70">
      <c r="A85" s="1470"/>
      <c r="B85" s="1471"/>
      <c r="C85" s="1471"/>
      <c r="D85" s="1472"/>
      <c r="E85" s="1470"/>
      <c r="F85" s="1471"/>
      <c r="G85" s="1471"/>
      <c r="H85" s="1471"/>
      <c r="I85" s="1471"/>
      <c r="J85" s="1471"/>
      <c r="K85" s="1472"/>
      <c r="L85" s="1538"/>
      <c r="M85" s="1477"/>
      <c r="N85" s="1585"/>
      <c r="O85" s="1586"/>
      <c r="P85" s="1597"/>
      <c r="Q85" s="1580"/>
      <c r="R85" s="1579"/>
      <c r="S85" s="1580"/>
      <c r="T85" s="1579"/>
      <c r="U85" s="1580"/>
      <c r="V85" s="1579"/>
      <c r="W85" s="1583"/>
      <c r="X85" s="1589"/>
      <c r="Y85" s="1590"/>
      <c r="Z85" s="1591"/>
      <c r="AA85" s="1462"/>
      <c r="AB85" s="1463"/>
      <c r="AC85" s="1464"/>
      <c r="AD85" s="1465"/>
      <c r="AE85" s="1538"/>
      <c r="AF85" s="1477"/>
      <c r="AG85" s="1538"/>
      <c r="AH85" s="1477"/>
      <c r="AI85" s="1538"/>
      <c r="AJ85" s="1477"/>
      <c r="AK85" s="1508"/>
      <c r="AL85" s="1509"/>
      <c r="AM85" s="1510"/>
      <c r="AN85" s="1489"/>
      <c r="AO85" s="1490"/>
      <c r="AP85" s="1490"/>
      <c r="AQ85" s="1491"/>
      <c r="AR85" s="1595"/>
      <c r="AS85" s="1572"/>
      <c r="AT85" s="1567"/>
      <c r="AU85" s="1568"/>
      <c r="AV85" s="1567"/>
      <c r="AW85" s="1568"/>
      <c r="AX85" s="1567"/>
      <c r="AY85" s="1568"/>
      <c r="AZ85" s="1571"/>
      <c r="BA85" s="1572"/>
      <c r="BB85" s="1454"/>
      <c r="BC85" s="1455"/>
      <c r="BD85" s="1575"/>
      <c r="BE85" s="1576"/>
      <c r="BF85" s="1559"/>
      <c r="BG85" s="1560"/>
      <c r="BH85" s="1561"/>
      <c r="BI85" s="1538"/>
      <c r="BJ85" s="1477"/>
      <c r="BK85" s="1540"/>
      <c r="BL85" s="1541"/>
      <c r="BM85" s="1540"/>
      <c r="BN85" s="1541"/>
      <c r="BO85" s="1660"/>
      <c r="BP85" s="1661"/>
      <c r="BQ85" s="1661"/>
      <c r="BR85" s="1662"/>
    </row>
    <row r="86" spans="1:70">
      <c r="A86" s="1473"/>
      <c r="B86" s="1474"/>
      <c r="C86" s="1474"/>
      <c r="D86" s="1475"/>
      <c r="E86" s="1473"/>
      <c r="F86" s="1474"/>
      <c r="G86" s="1474"/>
      <c r="H86" s="1474"/>
      <c r="I86" s="1474"/>
      <c r="J86" s="1474"/>
      <c r="K86" s="1475"/>
      <c r="L86" s="1539"/>
      <c r="M86" s="1479"/>
      <c r="N86" s="1587"/>
      <c r="O86" s="1588"/>
      <c r="P86" s="1598"/>
      <c r="Q86" s="1582"/>
      <c r="R86" s="1581"/>
      <c r="S86" s="1582"/>
      <c r="T86" s="1581"/>
      <c r="U86" s="1582"/>
      <c r="V86" s="1581"/>
      <c r="W86" s="1584"/>
      <c r="X86" s="1592"/>
      <c r="Y86" s="1593"/>
      <c r="Z86" s="1594"/>
      <c r="AA86" s="1466"/>
      <c r="AB86" s="1467"/>
      <c r="AC86" s="1468"/>
      <c r="AD86" s="1469"/>
      <c r="AE86" s="1539"/>
      <c r="AF86" s="1479"/>
      <c r="AG86" s="1539"/>
      <c r="AH86" s="1479"/>
      <c r="AI86" s="1539"/>
      <c r="AJ86" s="1479"/>
      <c r="AK86" s="1481"/>
      <c r="AL86" s="1482"/>
      <c r="AM86" s="1483"/>
      <c r="AN86" s="1484"/>
      <c r="AO86" s="1485"/>
      <c r="AP86" s="1485"/>
      <c r="AQ86" s="1486"/>
      <c r="AR86" s="1596"/>
      <c r="AS86" s="1574"/>
      <c r="AT86" s="1569"/>
      <c r="AU86" s="1570"/>
      <c r="AV86" s="1569"/>
      <c r="AW86" s="1570"/>
      <c r="AX86" s="1569"/>
      <c r="AY86" s="1570"/>
      <c r="AZ86" s="1573"/>
      <c r="BA86" s="1574"/>
      <c r="BB86" s="1456"/>
      <c r="BC86" s="1457"/>
      <c r="BD86" s="1577"/>
      <c r="BE86" s="1578"/>
      <c r="BF86" s="1562"/>
      <c r="BG86" s="1563"/>
      <c r="BH86" s="1564"/>
      <c r="BI86" s="1539"/>
      <c r="BJ86" s="1479"/>
      <c r="BK86" s="1542"/>
      <c r="BL86" s="1543"/>
      <c r="BM86" s="1542"/>
      <c r="BN86" s="1543"/>
      <c r="BO86" s="1663"/>
      <c r="BP86" s="1664"/>
      <c r="BQ86" s="1664"/>
      <c r="BR86" s="1665"/>
    </row>
    <row r="87" spans="1:70">
      <c r="A87" s="1470"/>
      <c r="B87" s="1471"/>
      <c r="C87" s="1471"/>
      <c r="D87" s="1472"/>
      <c r="E87" s="1470"/>
      <c r="F87" s="1471"/>
      <c r="G87" s="1471"/>
      <c r="H87" s="1471"/>
      <c r="I87" s="1471"/>
      <c r="J87" s="1471"/>
      <c r="K87" s="1472"/>
      <c r="L87" s="1538"/>
      <c r="M87" s="1477"/>
      <c r="N87" s="1585"/>
      <c r="O87" s="1586"/>
      <c r="P87" s="1597"/>
      <c r="Q87" s="1580"/>
      <c r="R87" s="1579"/>
      <c r="S87" s="1580"/>
      <c r="T87" s="1579"/>
      <c r="U87" s="1580"/>
      <c r="V87" s="1579"/>
      <c r="W87" s="1583"/>
      <c r="X87" s="1589"/>
      <c r="Y87" s="1590"/>
      <c r="Z87" s="1591"/>
      <c r="AA87" s="1462"/>
      <c r="AB87" s="1463"/>
      <c r="AC87" s="1464"/>
      <c r="AD87" s="1465"/>
      <c r="AE87" s="1538"/>
      <c r="AF87" s="1477"/>
      <c r="AG87" s="1538"/>
      <c r="AH87" s="1477"/>
      <c r="AI87" s="1538"/>
      <c r="AJ87" s="1477"/>
      <c r="AK87" s="1508"/>
      <c r="AL87" s="1509"/>
      <c r="AM87" s="1510"/>
      <c r="AN87" s="1489"/>
      <c r="AO87" s="1490"/>
      <c r="AP87" s="1490"/>
      <c r="AQ87" s="1491"/>
      <c r="AR87" s="1595"/>
      <c r="AS87" s="1572"/>
      <c r="AT87" s="1567"/>
      <c r="AU87" s="1568"/>
      <c r="AV87" s="1567"/>
      <c r="AW87" s="1568"/>
      <c r="AX87" s="1567"/>
      <c r="AY87" s="1568"/>
      <c r="AZ87" s="1571"/>
      <c r="BA87" s="1572"/>
      <c r="BB87" s="1454"/>
      <c r="BC87" s="1455"/>
      <c r="BD87" s="1575"/>
      <c r="BE87" s="1576"/>
      <c r="BF87" s="1559"/>
      <c r="BG87" s="1560"/>
      <c r="BH87" s="1561"/>
      <c r="BI87" s="1538"/>
      <c r="BJ87" s="1477"/>
      <c r="BK87" s="1540"/>
      <c r="BL87" s="1541"/>
      <c r="BM87" s="1540"/>
      <c r="BN87" s="1541"/>
      <c r="BO87" s="1660"/>
      <c r="BP87" s="1661"/>
      <c r="BQ87" s="1661"/>
      <c r="BR87" s="1662"/>
    </row>
    <row r="88" spans="1:70">
      <c r="A88" s="1473"/>
      <c r="B88" s="1474"/>
      <c r="C88" s="1474"/>
      <c r="D88" s="1475"/>
      <c r="E88" s="1473"/>
      <c r="F88" s="1474"/>
      <c r="G88" s="1474"/>
      <c r="H88" s="1474"/>
      <c r="I88" s="1474"/>
      <c r="J88" s="1474"/>
      <c r="K88" s="1475"/>
      <c r="L88" s="1539"/>
      <c r="M88" s="1479"/>
      <c r="N88" s="1587"/>
      <c r="O88" s="1588"/>
      <c r="P88" s="1598"/>
      <c r="Q88" s="1582"/>
      <c r="R88" s="1581"/>
      <c r="S88" s="1582"/>
      <c r="T88" s="1581"/>
      <c r="U88" s="1582"/>
      <c r="V88" s="1581"/>
      <c r="W88" s="1584"/>
      <c r="X88" s="1592"/>
      <c r="Y88" s="1593"/>
      <c r="Z88" s="1594"/>
      <c r="AA88" s="1466"/>
      <c r="AB88" s="1467"/>
      <c r="AC88" s="1468"/>
      <c r="AD88" s="1469"/>
      <c r="AE88" s="1539"/>
      <c r="AF88" s="1479"/>
      <c r="AG88" s="1539"/>
      <c r="AH88" s="1479"/>
      <c r="AI88" s="1539"/>
      <c r="AJ88" s="1479"/>
      <c r="AK88" s="1481"/>
      <c r="AL88" s="1482"/>
      <c r="AM88" s="1483"/>
      <c r="AN88" s="1484"/>
      <c r="AO88" s="1485"/>
      <c r="AP88" s="1485"/>
      <c r="AQ88" s="1486"/>
      <c r="AR88" s="1596"/>
      <c r="AS88" s="1574"/>
      <c r="AT88" s="1569"/>
      <c r="AU88" s="1570"/>
      <c r="AV88" s="1569"/>
      <c r="AW88" s="1570"/>
      <c r="AX88" s="1569"/>
      <c r="AY88" s="1570"/>
      <c r="AZ88" s="1573"/>
      <c r="BA88" s="1574"/>
      <c r="BB88" s="1456"/>
      <c r="BC88" s="1457"/>
      <c r="BD88" s="1577"/>
      <c r="BE88" s="1578"/>
      <c r="BF88" s="1562"/>
      <c r="BG88" s="1563"/>
      <c r="BH88" s="1564"/>
      <c r="BI88" s="1539"/>
      <c r="BJ88" s="1479"/>
      <c r="BK88" s="1542"/>
      <c r="BL88" s="1543"/>
      <c r="BM88" s="1542"/>
      <c r="BN88" s="1543"/>
      <c r="BO88" s="1663"/>
      <c r="BP88" s="1664"/>
      <c r="BQ88" s="1664"/>
      <c r="BR88" s="1665"/>
    </row>
    <row r="89" spans="1:70">
      <c r="A89" s="1470"/>
      <c r="B89" s="1471"/>
      <c r="C89" s="1471"/>
      <c r="D89" s="1472"/>
      <c r="E89" s="1470"/>
      <c r="F89" s="1471"/>
      <c r="G89" s="1471"/>
      <c r="H89" s="1471"/>
      <c r="I89" s="1471"/>
      <c r="J89" s="1471"/>
      <c r="K89" s="1472"/>
      <c r="L89" s="1538"/>
      <c r="M89" s="1477"/>
      <c r="N89" s="1585"/>
      <c r="O89" s="1586"/>
      <c r="P89" s="1597"/>
      <c r="Q89" s="1580"/>
      <c r="R89" s="1579"/>
      <c r="S89" s="1580"/>
      <c r="T89" s="1579"/>
      <c r="U89" s="1580"/>
      <c r="V89" s="1579"/>
      <c r="W89" s="1583"/>
      <c r="X89" s="1589"/>
      <c r="Y89" s="1590"/>
      <c r="Z89" s="1591"/>
      <c r="AA89" s="1462"/>
      <c r="AB89" s="1463"/>
      <c r="AC89" s="1464"/>
      <c r="AD89" s="1465"/>
      <c r="AE89" s="1538"/>
      <c r="AF89" s="1477"/>
      <c r="AG89" s="1538"/>
      <c r="AH89" s="1477"/>
      <c r="AI89" s="1538"/>
      <c r="AJ89" s="1477"/>
      <c r="AK89" s="1508"/>
      <c r="AL89" s="1509"/>
      <c r="AM89" s="1510"/>
      <c r="AN89" s="1489"/>
      <c r="AO89" s="1490"/>
      <c r="AP89" s="1490"/>
      <c r="AQ89" s="1491"/>
      <c r="AR89" s="1595"/>
      <c r="AS89" s="1572"/>
      <c r="AT89" s="1567"/>
      <c r="AU89" s="1568"/>
      <c r="AV89" s="1567"/>
      <c r="AW89" s="1568"/>
      <c r="AX89" s="1567"/>
      <c r="AY89" s="1568"/>
      <c r="AZ89" s="1571"/>
      <c r="BA89" s="1572"/>
      <c r="BB89" s="1454"/>
      <c r="BC89" s="1455"/>
      <c r="BD89" s="1575"/>
      <c r="BE89" s="1576"/>
      <c r="BF89" s="1559"/>
      <c r="BG89" s="1560"/>
      <c r="BH89" s="1561"/>
      <c r="BI89" s="1538"/>
      <c r="BJ89" s="1477"/>
      <c r="BK89" s="1540"/>
      <c r="BL89" s="1541"/>
      <c r="BM89" s="1540"/>
      <c r="BN89" s="1541"/>
      <c r="BO89" s="1660"/>
      <c r="BP89" s="1661"/>
      <c r="BQ89" s="1661"/>
      <c r="BR89" s="1662"/>
    </row>
    <row r="90" spans="1:70">
      <c r="A90" s="1473"/>
      <c r="B90" s="1474"/>
      <c r="C90" s="1474"/>
      <c r="D90" s="1475"/>
      <c r="E90" s="1473"/>
      <c r="F90" s="1474"/>
      <c r="G90" s="1474"/>
      <c r="H90" s="1474"/>
      <c r="I90" s="1474"/>
      <c r="J90" s="1474"/>
      <c r="K90" s="1475"/>
      <c r="L90" s="1539"/>
      <c r="M90" s="1479"/>
      <c r="N90" s="1587"/>
      <c r="O90" s="1588"/>
      <c r="P90" s="1598"/>
      <c r="Q90" s="1582"/>
      <c r="R90" s="1581"/>
      <c r="S90" s="1582"/>
      <c r="T90" s="1581"/>
      <c r="U90" s="1582"/>
      <c r="V90" s="1581"/>
      <c r="W90" s="1584"/>
      <c r="X90" s="1592"/>
      <c r="Y90" s="1593"/>
      <c r="Z90" s="1594"/>
      <c r="AA90" s="1466"/>
      <c r="AB90" s="1467"/>
      <c r="AC90" s="1468"/>
      <c r="AD90" s="1469"/>
      <c r="AE90" s="1539"/>
      <c r="AF90" s="1479"/>
      <c r="AG90" s="1539"/>
      <c r="AH90" s="1479"/>
      <c r="AI90" s="1539"/>
      <c r="AJ90" s="1479"/>
      <c r="AK90" s="1481"/>
      <c r="AL90" s="1482"/>
      <c r="AM90" s="1483"/>
      <c r="AN90" s="1484"/>
      <c r="AO90" s="1485"/>
      <c r="AP90" s="1485"/>
      <c r="AQ90" s="1486"/>
      <c r="AR90" s="1596"/>
      <c r="AS90" s="1574"/>
      <c r="AT90" s="1569"/>
      <c r="AU90" s="1570"/>
      <c r="AV90" s="1569"/>
      <c r="AW90" s="1570"/>
      <c r="AX90" s="1569"/>
      <c r="AY90" s="1570"/>
      <c r="AZ90" s="1573"/>
      <c r="BA90" s="1574"/>
      <c r="BB90" s="1456"/>
      <c r="BC90" s="1457"/>
      <c r="BD90" s="1577"/>
      <c r="BE90" s="1578"/>
      <c r="BF90" s="1562"/>
      <c r="BG90" s="1563"/>
      <c r="BH90" s="1564"/>
      <c r="BI90" s="1539"/>
      <c r="BJ90" s="1479"/>
      <c r="BK90" s="1542"/>
      <c r="BL90" s="1543"/>
      <c r="BM90" s="1542"/>
      <c r="BN90" s="1543"/>
      <c r="BO90" s="1663"/>
      <c r="BP90" s="1664"/>
      <c r="BQ90" s="1664"/>
      <c r="BR90" s="1665"/>
    </row>
    <row r="91" spans="1:70" s="350" customFormat="1">
      <c r="A91" s="388" t="s">
        <v>1493</v>
      </c>
      <c r="B91" s="388"/>
      <c r="C91" s="397" t="s">
        <v>1700</v>
      </c>
      <c r="D91" s="398"/>
      <c r="E91" s="469"/>
      <c r="F91" s="469"/>
      <c r="G91" s="469"/>
      <c r="H91" s="398"/>
      <c r="I91" s="400"/>
      <c r="J91" s="398"/>
      <c r="K91" s="398"/>
      <c r="L91" s="398"/>
      <c r="M91" s="398"/>
      <c r="N91" s="398"/>
      <c r="O91" s="398"/>
      <c r="P91" s="398"/>
      <c r="Q91" s="398"/>
      <c r="R91" s="398"/>
      <c r="S91" s="469"/>
      <c r="T91" s="398"/>
      <c r="U91" s="398"/>
      <c r="V91" s="398"/>
      <c r="W91" s="398"/>
      <c r="X91" s="398"/>
      <c r="Y91" s="398"/>
      <c r="Z91" s="398"/>
      <c r="AA91" s="398"/>
      <c r="AB91" s="398"/>
      <c r="AC91" s="398"/>
      <c r="AD91" s="398"/>
      <c r="AE91" s="398"/>
      <c r="AF91" s="398"/>
      <c r="AG91" s="398"/>
      <c r="AH91" s="398"/>
      <c r="AI91" s="398"/>
      <c r="AJ91" s="398"/>
      <c r="AK91" s="398"/>
      <c r="AL91" s="398"/>
      <c r="AM91" s="398"/>
      <c r="AN91" s="398"/>
      <c r="AO91" s="398"/>
      <c r="AP91" s="398"/>
      <c r="AQ91" s="398"/>
      <c r="AR91" s="398"/>
      <c r="AS91" s="398"/>
      <c r="AT91" s="398"/>
      <c r="AU91" s="398"/>
      <c r="AV91" s="398"/>
      <c r="AW91" s="398"/>
      <c r="AX91" s="398"/>
      <c r="AY91" s="398"/>
      <c r="AZ91" s="398"/>
      <c r="BA91" s="398"/>
      <c r="BB91" s="398"/>
      <c r="BC91" s="398"/>
      <c r="BD91" s="398"/>
      <c r="BE91" s="398"/>
    </row>
    <row r="92" spans="1:70" s="350" customFormat="1">
      <c r="A92" s="389"/>
      <c r="B92" s="389"/>
      <c r="C92" s="482" t="s">
        <v>1494</v>
      </c>
      <c r="D92" s="399"/>
      <c r="E92" s="399"/>
      <c r="F92" s="399"/>
      <c r="G92" s="399"/>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349"/>
      <c r="AU92" s="349"/>
      <c r="AV92" s="349"/>
      <c r="AW92" s="349"/>
      <c r="AX92" s="349"/>
    </row>
    <row r="93" spans="1:70" s="403" customFormat="1">
      <c r="C93" s="482" t="s">
        <v>1701</v>
      </c>
    </row>
  </sheetData>
  <mergeCells count="1324">
    <mergeCell ref="AZ87:BA88"/>
    <mergeCell ref="BD85:BE86"/>
    <mergeCell ref="BK67:BL68"/>
    <mergeCell ref="BM67:BN68"/>
    <mergeCell ref="BO71:BR72"/>
    <mergeCell ref="BO73:BR74"/>
    <mergeCell ref="BO75:BR76"/>
    <mergeCell ref="BO77:BR78"/>
    <mergeCell ref="BO79:BR80"/>
    <mergeCell ref="BO81:BR82"/>
    <mergeCell ref="BO83:BR84"/>
    <mergeCell ref="BO85:BR86"/>
    <mergeCell ref="BO87:BR88"/>
    <mergeCell ref="BO89:BR90"/>
    <mergeCell ref="AT59:AU60"/>
    <mergeCell ref="AV59:AW60"/>
    <mergeCell ref="AX59:AY60"/>
    <mergeCell ref="AZ59:BA60"/>
    <mergeCell ref="BD59:BE60"/>
    <mergeCell ref="BF59:BH60"/>
    <mergeCell ref="BI59:BJ60"/>
    <mergeCell ref="BO59:BR60"/>
    <mergeCell ref="BD71:BE72"/>
    <mergeCell ref="BD73:BE74"/>
    <mergeCell ref="BD75:BE76"/>
    <mergeCell ref="AZ77:BA78"/>
    <mergeCell ref="BD77:BE78"/>
    <mergeCell ref="AZ79:BA80"/>
    <mergeCell ref="BD79:BE80"/>
    <mergeCell ref="AZ81:BA82"/>
    <mergeCell ref="BD81:BE82"/>
    <mergeCell ref="AZ83:BA84"/>
    <mergeCell ref="BD83:BE84"/>
    <mergeCell ref="AZ85:BA86"/>
    <mergeCell ref="BM57:BN58"/>
    <mergeCell ref="BO57:BR58"/>
    <mergeCell ref="AA60:AB60"/>
    <mergeCell ref="AC60:AD60"/>
    <mergeCell ref="AK60:AM60"/>
    <mergeCell ref="AN60:AQ60"/>
    <mergeCell ref="BO61:BR62"/>
    <mergeCell ref="BO63:BR64"/>
    <mergeCell ref="BO65:BR66"/>
    <mergeCell ref="BO67:BR68"/>
    <mergeCell ref="BO69:BR70"/>
    <mergeCell ref="A59:D60"/>
    <mergeCell ref="E59:K60"/>
    <mergeCell ref="L59:M60"/>
    <mergeCell ref="N59:O60"/>
    <mergeCell ref="P59:Q60"/>
    <mergeCell ref="R59:S60"/>
    <mergeCell ref="T59:U60"/>
    <mergeCell ref="V59:W60"/>
    <mergeCell ref="X59:Z60"/>
    <mergeCell ref="AA59:AB59"/>
    <mergeCell ref="AC59:AD59"/>
    <mergeCell ref="AE59:AF60"/>
    <mergeCell ref="AG59:AH60"/>
    <mergeCell ref="AI59:AJ60"/>
    <mergeCell ref="AK59:AM59"/>
    <mergeCell ref="AN59:AQ59"/>
    <mergeCell ref="AR59:AS60"/>
    <mergeCell ref="BD63:BE64"/>
    <mergeCell ref="BD65:BE66"/>
    <mergeCell ref="BD67:BE68"/>
    <mergeCell ref="BD69:BE70"/>
    <mergeCell ref="AT55:AU56"/>
    <mergeCell ref="AV55:AW56"/>
    <mergeCell ref="BO55:BR56"/>
    <mergeCell ref="AA56:AB56"/>
    <mergeCell ref="AC56:AD56"/>
    <mergeCell ref="AK56:AM56"/>
    <mergeCell ref="AN56:AQ56"/>
    <mergeCell ref="A57:D58"/>
    <mergeCell ref="E57:K58"/>
    <mergeCell ref="L57:M58"/>
    <mergeCell ref="N57:O58"/>
    <mergeCell ref="P57:Q58"/>
    <mergeCell ref="R57:S58"/>
    <mergeCell ref="T57:U58"/>
    <mergeCell ref="V57:W58"/>
    <mergeCell ref="X57:Z58"/>
    <mergeCell ref="AA57:AB57"/>
    <mergeCell ref="AC57:AD57"/>
    <mergeCell ref="AE57:AF58"/>
    <mergeCell ref="AG57:AH58"/>
    <mergeCell ref="AI57:AJ58"/>
    <mergeCell ref="AK57:AM57"/>
    <mergeCell ref="AN57:AQ57"/>
    <mergeCell ref="AR57:AS58"/>
    <mergeCell ref="AT57:AU58"/>
    <mergeCell ref="AV57:AW58"/>
    <mergeCell ref="AX57:AY58"/>
    <mergeCell ref="AZ57:BA58"/>
    <mergeCell ref="BD57:BE58"/>
    <mergeCell ref="BF57:BH58"/>
    <mergeCell ref="BI57:BJ58"/>
    <mergeCell ref="BK57:BL58"/>
    <mergeCell ref="A55:D56"/>
    <mergeCell ref="E55:K56"/>
    <mergeCell ref="L55:M56"/>
    <mergeCell ref="N55:O56"/>
    <mergeCell ref="P55:Q56"/>
    <mergeCell ref="R55:S56"/>
    <mergeCell ref="T55:U56"/>
    <mergeCell ref="V55:W56"/>
    <mergeCell ref="X55:Z56"/>
    <mergeCell ref="AA55:AB55"/>
    <mergeCell ref="AC55:AD55"/>
    <mergeCell ref="AE55:AF56"/>
    <mergeCell ref="AG55:AH56"/>
    <mergeCell ref="AI55:AJ56"/>
    <mergeCell ref="AK55:AM55"/>
    <mergeCell ref="AN55:AQ55"/>
    <mergeCell ref="AR55:AS56"/>
    <mergeCell ref="BO51:BR52"/>
    <mergeCell ref="AA52:AB52"/>
    <mergeCell ref="AC52:AD52"/>
    <mergeCell ref="AK52:AM52"/>
    <mergeCell ref="AN52:AQ52"/>
    <mergeCell ref="A53:D54"/>
    <mergeCell ref="E53:K54"/>
    <mergeCell ref="L53:M54"/>
    <mergeCell ref="N53:O54"/>
    <mergeCell ref="P53:Q54"/>
    <mergeCell ref="R53:S54"/>
    <mergeCell ref="T53:U54"/>
    <mergeCell ref="V53:W54"/>
    <mergeCell ref="X53:Z54"/>
    <mergeCell ref="AA53:AB53"/>
    <mergeCell ref="AC53:AD53"/>
    <mergeCell ref="AE53:AF54"/>
    <mergeCell ref="AG53:AH54"/>
    <mergeCell ref="AI53:AJ54"/>
    <mergeCell ref="AK53:AM53"/>
    <mergeCell ref="AN53:AQ53"/>
    <mergeCell ref="AR53:AS54"/>
    <mergeCell ref="AT53:AU54"/>
    <mergeCell ref="AV53:AW54"/>
    <mergeCell ref="AX53:AY54"/>
    <mergeCell ref="AZ53:BA54"/>
    <mergeCell ref="BD53:BE54"/>
    <mergeCell ref="BF53:BH54"/>
    <mergeCell ref="BI53:BJ54"/>
    <mergeCell ref="BK53:BL54"/>
    <mergeCell ref="BM53:BN54"/>
    <mergeCell ref="BO53:BR54"/>
    <mergeCell ref="A51:D52"/>
    <mergeCell ref="E51:K52"/>
    <mergeCell ref="L51:M52"/>
    <mergeCell ref="N51:O52"/>
    <mergeCell ref="P51:Q52"/>
    <mergeCell ref="R51:S52"/>
    <mergeCell ref="T51:U52"/>
    <mergeCell ref="V51:W52"/>
    <mergeCell ref="X51:Z52"/>
    <mergeCell ref="AA51:AB51"/>
    <mergeCell ref="AC51:AD51"/>
    <mergeCell ref="AE51:AF52"/>
    <mergeCell ref="AG51:AH52"/>
    <mergeCell ref="AI51:AJ52"/>
    <mergeCell ref="AK51:AM51"/>
    <mergeCell ref="AN51:AQ51"/>
    <mergeCell ref="AR51:AS52"/>
    <mergeCell ref="BO44:BR45"/>
    <mergeCell ref="A46:D47"/>
    <mergeCell ref="E46:K47"/>
    <mergeCell ref="L46:M47"/>
    <mergeCell ref="N46:O47"/>
    <mergeCell ref="P46:Q47"/>
    <mergeCell ref="R46:S47"/>
    <mergeCell ref="T46:U47"/>
    <mergeCell ref="V46:W47"/>
    <mergeCell ref="X46:Z47"/>
    <mergeCell ref="AE46:AF47"/>
    <mergeCell ref="AG46:AH47"/>
    <mergeCell ref="AI46:AJ47"/>
    <mergeCell ref="AR46:AS47"/>
    <mergeCell ref="AT46:AU47"/>
    <mergeCell ref="AV46:AW47"/>
    <mergeCell ref="AX46:AY47"/>
    <mergeCell ref="AZ46:BA47"/>
    <mergeCell ref="BD46:BE47"/>
    <mergeCell ref="BF46:BH47"/>
    <mergeCell ref="BI46:BJ47"/>
    <mergeCell ref="BK46:BL47"/>
    <mergeCell ref="BM46:BN47"/>
    <mergeCell ref="BO46:BR47"/>
    <mergeCell ref="A44:D45"/>
    <mergeCell ref="E44:K45"/>
    <mergeCell ref="L44:M45"/>
    <mergeCell ref="N44:O45"/>
    <mergeCell ref="P44:Q45"/>
    <mergeCell ref="R44:S45"/>
    <mergeCell ref="T44:U45"/>
    <mergeCell ref="V44:W45"/>
    <mergeCell ref="X44:Z45"/>
    <mergeCell ref="AE44:AF45"/>
    <mergeCell ref="AG44:AH45"/>
    <mergeCell ref="AI44:AJ45"/>
    <mergeCell ref="AR44:AS45"/>
    <mergeCell ref="AT44:AU45"/>
    <mergeCell ref="AV44:AW45"/>
    <mergeCell ref="AX44:AY45"/>
    <mergeCell ref="AZ44:BA45"/>
    <mergeCell ref="BD40:BE41"/>
    <mergeCell ref="BF40:BH41"/>
    <mergeCell ref="BI40:BJ41"/>
    <mergeCell ref="T40:U41"/>
    <mergeCell ref="V40:W41"/>
    <mergeCell ref="X40:Z41"/>
    <mergeCell ref="AE40:AF41"/>
    <mergeCell ref="AG40:AH41"/>
    <mergeCell ref="AI40:AJ41"/>
    <mergeCell ref="AR40:AS41"/>
    <mergeCell ref="AT40:AU41"/>
    <mergeCell ref="AV40:AW41"/>
    <mergeCell ref="AX40:AY41"/>
    <mergeCell ref="AZ40:BA41"/>
    <mergeCell ref="BD44:BE45"/>
    <mergeCell ref="BF44:BH45"/>
    <mergeCell ref="BI44:BJ45"/>
    <mergeCell ref="BB42:BC43"/>
    <mergeCell ref="BB44:BC45"/>
    <mergeCell ref="BK40:BL41"/>
    <mergeCell ref="BM40:BN41"/>
    <mergeCell ref="BO40:BR41"/>
    <mergeCell ref="A42:D43"/>
    <mergeCell ref="E42:K43"/>
    <mergeCell ref="L42:M43"/>
    <mergeCell ref="N42:O43"/>
    <mergeCell ref="P42:Q43"/>
    <mergeCell ref="R42:S43"/>
    <mergeCell ref="T42:U43"/>
    <mergeCell ref="V42:W43"/>
    <mergeCell ref="X42:Z43"/>
    <mergeCell ref="AE42:AF43"/>
    <mergeCell ref="AG42:AH43"/>
    <mergeCell ref="AI42:AJ43"/>
    <mergeCell ref="AR42:AS43"/>
    <mergeCell ref="AT42:AU43"/>
    <mergeCell ref="AV42:AW43"/>
    <mergeCell ref="AX42:AY43"/>
    <mergeCell ref="AZ42:BA43"/>
    <mergeCell ref="BD42:BE43"/>
    <mergeCell ref="BF42:BH43"/>
    <mergeCell ref="BI42:BJ43"/>
    <mergeCell ref="BK42:BL43"/>
    <mergeCell ref="BM42:BN43"/>
    <mergeCell ref="BO42:BR43"/>
    <mergeCell ref="A40:D41"/>
    <mergeCell ref="E40:K41"/>
    <mergeCell ref="L40:M41"/>
    <mergeCell ref="N40:O41"/>
    <mergeCell ref="P40:Q41"/>
    <mergeCell ref="R40:S41"/>
    <mergeCell ref="BI36:BJ37"/>
    <mergeCell ref="BK36:BL37"/>
    <mergeCell ref="BM36:BN37"/>
    <mergeCell ref="BO36:BR37"/>
    <mergeCell ref="A38:D39"/>
    <mergeCell ref="E38:K39"/>
    <mergeCell ref="L38:M39"/>
    <mergeCell ref="N38:O39"/>
    <mergeCell ref="P38:Q39"/>
    <mergeCell ref="R38:S39"/>
    <mergeCell ref="T38:U39"/>
    <mergeCell ref="V38:W39"/>
    <mergeCell ref="X38:Z39"/>
    <mergeCell ref="AE38:AF39"/>
    <mergeCell ref="AG38:AH39"/>
    <mergeCell ref="AI38:AJ39"/>
    <mergeCell ref="AR38:AS39"/>
    <mergeCell ref="AT38:AU39"/>
    <mergeCell ref="AV38:AW39"/>
    <mergeCell ref="AX38:AY39"/>
    <mergeCell ref="AZ38:BA39"/>
    <mergeCell ref="BD38:BE39"/>
    <mergeCell ref="BF38:BH39"/>
    <mergeCell ref="BI38:BJ39"/>
    <mergeCell ref="BK38:BL39"/>
    <mergeCell ref="BM38:BN39"/>
    <mergeCell ref="BO38:BR39"/>
    <mergeCell ref="A36:D37"/>
    <mergeCell ref="E36:K37"/>
    <mergeCell ref="L36:M37"/>
    <mergeCell ref="N36:O37"/>
    <mergeCell ref="P36:Q37"/>
    <mergeCell ref="R36:S37"/>
    <mergeCell ref="T36:U37"/>
    <mergeCell ref="V36:W37"/>
    <mergeCell ref="X36:Z37"/>
    <mergeCell ref="AE36:AF37"/>
    <mergeCell ref="AG36:AH37"/>
    <mergeCell ref="AI36:AJ37"/>
    <mergeCell ref="AR36:AS37"/>
    <mergeCell ref="AT36:AU37"/>
    <mergeCell ref="AV36:AW37"/>
    <mergeCell ref="AX36:AY37"/>
    <mergeCell ref="AZ36:BA37"/>
    <mergeCell ref="BO32:BR33"/>
    <mergeCell ref="A34:D35"/>
    <mergeCell ref="E34:K35"/>
    <mergeCell ref="L34:M35"/>
    <mergeCell ref="N34:O35"/>
    <mergeCell ref="P34:Q35"/>
    <mergeCell ref="R34:S35"/>
    <mergeCell ref="T34:U35"/>
    <mergeCell ref="V34:W35"/>
    <mergeCell ref="X34:Z35"/>
    <mergeCell ref="AE34:AF35"/>
    <mergeCell ref="AG34:AH35"/>
    <mergeCell ref="AI34:AJ35"/>
    <mergeCell ref="AR34:AS35"/>
    <mergeCell ref="AT34:AU35"/>
    <mergeCell ref="AV34:AW35"/>
    <mergeCell ref="AX34:AY35"/>
    <mergeCell ref="AZ34:BA35"/>
    <mergeCell ref="BD34:BE35"/>
    <mergeCell ref="BF34:BH35"/>
    <mergeCell ref="BK30:BL31"/>
    <mergeCell ref="BM30:BN31"/>
    <mergeCell ref="BO30:BR31"/>
    <mergeCell ref="A28:D29"/>
    <mergeCell ref="E28:K29"/>
    <mergeCell ref="L28:M29"/>
    <mergeCell ref="BI34:BJ35"/>
    <mergeCell ref="BK34:BL35"/>
    <mergeCell ref="BM34:BN35"/>
    <mergeCell ref="BO34:BR35"/>
    <mergeCell ref="A32:D33"/>
    <mergeCell ref="E32:K33"/>
    <mergeCell ref="L32:M33"/>
    <mergeCell ref="N32:O33"/>
    <mergeCell ref="P32:Q33"/>
    <mergeCell ref="R32:S33"/>
    <mergeCell ref="T32:U33"/>
    <mergeCell ref="V32:W33"/>
    <mergeCell ref="X32:Z33"/>
    <mergeCell ref="AE32:AF33"/>
    <mergeCell ref="AG32:AH33"/>
    <mergeCell ref="AI32:AJ33"/>
    <mergeCell ref="AR32:AS33"/>
    <mergeCell ref="AT32:AU33"/>
    <mergeCell ref="AV32:AW33"/>
    <mergeCell ref="AX32:AY33"/>
    <mergeCell ref="AZ32:BA33"/>
    <mergeCell ref="AA34:AB34"/>
    <mergeCell ref="AC34:AD34"/>
    <mergeCell ref="AA35:AB35"/>
    <mergeCell ref="AK30:AM30"/>
    <mergeCell ref="AK35:AM35"/>
    <mergeCell ref="AT24:AU25"/>
    <mergeCell ref="AV24:AW25"/>
    <mergeCell ref="AX24:AY25"/>
    <mergeCell ref="AZ24:BA25"/>
    <mergeCell ref="AA29:AB29"/>
    <mergeCell ref="AC29:AD29"/>
    <mergeCell ref="BD28:BE29"/>
    <mergeCell ref="BF28:BH29"/>
    <mergeCell ref="BI28:BJ29"/>
    <mergeCell ref="BK28:BL29"/>
    <mergeCell ref="BM28:BN29"/>
    <mergeCell ref="BO28:BR29"/>
    <mergeCell ref="A30:D31"/>
    <mergeCell ref="E30:K31"/>
    <mergeCell ref="L30:M31"/>
    <mergeCell ref="N30:O31"/>
    <mergeCell ref="P30:Q31"/>
    <mergeCell ref="R30:S31"/>
    <mergeCell ref="T30:U31"/>
    <mergeCell ref="V30:W31"/>
    <mergeCell ref="X30:Z31"/>
    <mergeCell ref="AE30:AF31"/>
    <mergeCell ref="AG30:AH31"/>
    <mergeCell ref="AI30:AJ31"/>
    <mergeCell ref="AR30:AS31"/>
    <mergeCell ref="AT30:AU31"/>
    <mergeCell ref="AV30:AW31"/>
    <mergeCell ref="AX30:AY31"/>
    <mergeCell ref="AZ30:BA31"/>
    <mergeCell ref="BD30:BE31"/>
    <mergeCell ref="BF30:BH31"/>
    <mergeCell ref="BI30:BJ31"/>
    <mergeCell ref="BM26:BN27"/>
    <mergeCell ref="BO26:BR27"/>
    <mergeCell ref="A24:D25"/>
    <mergeCell ref="E24:K25"/>
    <mergeCell ref="L24:M25"/>
    <mergeCell ref="N24:O25"/>
    <mergeCell ref="P24:Q25"/>
    <mergeCell ref="R24:S25"/>
    <mergeCell ref="T24:U25"/>
    <mergeCell ref="N28:O29"/>
    <mergeCell ref="P28:Q29"/>
    <mergeCell ref="R28:S29"/>
    <mergeCell ref="T28:U29"/>
    <mergeCell ref="V28:W29"/>
    <mergeCell ref="X28:Z29"/>
    <mergeCell ref="AE28:AF29"/>
    <mergeCell ref="AG28:AH29"/>
    <mergeCell ref="AI28:AJ29"/>
    <mergeCell ref="AR28:AS29"/>
    <mergeCell ref="AT28:AU29"/>
    <mergeCell ref="AV28:AW29"/>
    <mergeCell ref="AX28:AY29"/>
    <mergeCell ref="AZ28:BA29"/>
    <mergeCell ref="BF24:BH25"/>
    <mergeCell ref="BI24:BJ25"/>
    <mergeCell ref="BK24:BL25"/>
    <mergeCell ref="V24:W25"/>
    <mergeCell ref="X24:Z25"/>
    <mergeCell ref="AE24:AF25"/>
    <mergeCell ref="AG24:AH25"/>
    <mergeCell ref="AI24:AJ25"/>
    <mergeCell ref="AR24:AS25"/>
    <mergeCell ref="BF22:BH23"/>
    <mergeCell ref="BI22:BJ23"/>
    <mergeCell ref="BK22:BL23"/>
    <mergeCell ref="BM22:BN23"/>
    <mergeCell ref="BO22:BR23"/>
    <mergeCell ref="A20:D21"/>
    <mergeCell ref="E20:K21"/>
    <mergeCell ref="L20:M21"/>
    <mergeCell ref="N20:O21"/>
    <mergeCell ref="BM24:BN25"/>
    <mergeCell ref="BO24:BR25"/>
    <mergeCell ref="A26:D27"/>
    <mergeCell ref="E26:K27"/>
    <mergeCell ref="L26:M27"/>
    <mergeCell ref="N26:O27"/>
    <mergeCell ref="P26:Q27"/>
    <mergeCell ref="R26:S27"/>
    <mergeCell ref="T26:U27"/>
    <mergeCell ref="V26:W27"/>
    <mergeCell ref="X26:Z27"/>
    <mergeCell ref="AE26:AF27"/>
    <mergeCell ref="AG26:AH27"/>
    <mergeCell ref="AI26:AJ27"/>
    <mergeCell ref="AR26:AS27"/>
    <mergeCell ref="AT26:AU27"/>
    <mergeCell ref="AV26:AW27"/>
    <mergeCell ref="AX26:AY27"/>
    <mergeCell ref="AZ26:BA27"/>
    <mergeCell ref="BD26:BE27"/>
    <mergeCell ref="BF26:BH27"/>
    <mergeCell ref="BI26:BJ27"/>
    <mergeCell ref="BK26:BL27"/>
    <mergeCell ref="AV16:AW17"/>
    <mergeCell ref="AX16:AY17"/>
    <mergeCell ref="AZ16:BA17"/>
    <mergeCell ref="AN17:AQ17"/>
    <mergeCell ref="AK17:AM17"/>
    <mergeCell ref="AK16:AM16"/>
    <mergeCell ref="AN18:AQ18"/>
    <mergeCell ref="AK19:AM19"/>
    <mergeCell ref="AN19:AQ19"/>
    <mergeCell ref="BF20:BH21"/>
    <mergeCell ref="BI20:BJ21"/>
    <mergeCell ref="BK20:BL21"/>
    <mergeCell ref="BM20:BN21"/>
    <mergeCell ref="BO20:BR21"/>
    <mergeCell ref="A22:D23"/>
    <mergeCell ref="E22:K23"/>
    <mergeCell ref="L22:M23"/>
    <mergeCell ref="N22:O23"/>
    <mergeCell ref="P22:Q23"/>
    <mergeCell ref="R22:S23"/>
    <mergeCell ref="T22:U23"/>
    <mergeCell ref="V22:W23"/>
    <mergeCell ref="X22:Z23"/>
    <mergeCell ref="AE22:AF23"/>
    <mergeCell ref="AG22:AH23"/>
    <mergeCell ref="AI22:AJ23"/>
    <mergeCell ref="AR22:AS23"/>
    <mergeCell ref="AT22:AU23"/>
    <mergeCell ref="AV22:AW23"/>
    <mergeCell ref="AX22:AY23"/>
    <mergeCell ref="AZ22:BA23"/>
    <mergeCell ref="BD22:BE23"/>
    <mergeCell ref="BO18:BR19"/>
    <mergeCell ref="A16:D17"/>
    <mergeCell ref="E16:K17"/>
    <mergeCell ref="L16:M17"/>
    <mergeCell ref="N16:O17"/>
    <mergeCell ref="P16:Q17"/>
    <mergeCell ref="R16:S17"/>
    <mergeCell ref="T16:U17"/>
    <mergeCell ref="V16:W17"/>
    <mergeCell ref="P20:Q21"/>
    <mergeCell ref="R20:S21"/>
    <mergeCell ref="T20:U21"/>
    <mergeCell ref="V20:W21"/>
    <mergeCell ref="X20:Z21"/>
    <mergeCell ref="AE20:AF21"/>
    <mergeCell ref="AG20:AH21"/>
    <mergeCell ref="AI20:AJ21"/>
    <mergeCell ref="AR20:AS21"/>
    <mergeCell ref="AT20:AU21"/>
    <mergeCell ref="AV20:AW21"/>
    <mergeCell ref="AX20:AY21"/>
    <mergeCell ref="AZ20:BA21"/>
    <mergeCell ref="BF16:BH17"/>
    <mergeCell ref="BI16:BJ17"/>
    <mergeCell ref="BK16:BL17"/>
    <mergeCell ref="BM16:BN17"/>
    <mergeCell ref="X16:Z17"/>
    <mergeCell ref="AE16:AF17"/>
    <mergeCell ref="AG16:AH17"/>
    <mergeCell ref="AI16:AJ17"/>
    <mergeCell ref="AR16:AS17"/>
    <mergeCell ref="AT16:AU17"/>
    <mergeCell ref="A18:D19"/>
    <mergeCell ref="E18:K19"/>
    <mergeCell ref="L18:M19"/>
    <mergeCell ref="N18:O19"/>
    <mergeCell ref="P18:Q19"/>
    <mergeCell ref="R18:S19"/>
    <mergeCell ref="T18:U19"/>
    <mergeCell ref="V18:W19"/>
    <mergeCell ref="X18:Z19"/>
    <mergeCell ref="AE18:AF19"/>
    <mergeCell ref="AG18:AH19"/>
    <mergeCell ref="AI18:AJ19"/>
    <mergeCell ref="AR18:AS19"/>
    <mergeCell ref="AT18:AU19"/>
    <mergeCell ref="AV18:AW19"/>
    <mergeCell ref="AX18:AY19"/>
    <mergeCell ref="AZ18:BA19"/>
    <mergeCell ref="AC19:AD19"/>
    <mergeCell ref="N14:O15"/>
    <mergeCell ref="P14:Q15"/>
    <mergeCell ref="R14:S15"/>
    <mergeCell ref="T14:U15"/>
    <mergeCell ref="V14:W15"/>
    <mergeCell ref="X14:Z15"/>
    <mergeCell ref="AE14:AF15"/>
    <mergeCell ref="AG14:AH15"/>
    <mergeCell ref="AI14:AJ15"/>
    <mergeCell ref="AR14:AS15"/>
    <mergeCell ref="AT14:AU15"/>
    <mergeCell ref="AV14:AW15"/>
    <mergeCell ref="AX14:AY15"/>
    <mergeCell ref="AZ14:BA15"/>
    <mergeCell ref="BD14:BE15"/>
    <mergeCell ref="BF14:BH15"/>
    <mergeCell ref="BI14:BJ15"/>
    <mergeCell ref="AN15:AQ15"/>
    <mergeCell ref="AK14:AM14"/>
    <mergeCell ref="A12:D13"/>
    <mergeCell ref="E12:K13"/>
    <mergeCell ref="L12:M13"/>
    <mergeCell ref="N12:O13"/>
    <mergeCell ref="P12:Q13"/>
    <mergeCell ref="R12:S13"/>
    <mergeCell ref="T12:U13"/>
    <mergeCell ref="V12:W13"/>
    <mergeCell ref="X12:Z13"/>
    <mergeCell ref="AE12:AF13"/>
    <mergeCell ref="AG12:AH13"/>
    <mergeCell ref="AI12:AJ13"/>
    <mergeCell ref="AR12:AS13"/>
    <mergeCell ref="AT12:AU13"/>
    <mergeCell ref="AV12:AW13"/>
    <mergeCell ref="AX12:AY13"/>
    <mergeCell ref="AZ12:BA13"/>
    <mergeCell ref="AK12:AM12"/>
    <mergeCell ref="N10:O11"/>
    <mergeCell ref="P10:Q11"/>
    <mergeCell ref="R10:S11"/>
    <mergeCell ref="T10:U11"/>
    <mergeCell ref="V10:W11"/>
    <mergeCell ref="X10:Z11"/>
    <mergeCell ref="AE10:AF11"/>
    <mergeCell ref="AG10:AH11"/>
    <mergeCell ref="AI10:AJ11"/>
    <mergeCell ref="A8:D9"/>
    <mergeCell ref="E8:K9"/>
    <mergeCell ref="L8:M9"/>
    <mergeCell ref="N8:O9"/>
    <mergeCell ref="P8:Q9"/>
    <mergeCell ref="R8:S9"/>
    <mergeCell ref="T8:U9"/>
    <mergeCell ref="V8:W9"/>
    <mergeCell ref="X8:Z9"/>
    <mergeCell ref="AE8:AF9"/>
    <mergeCell ref="AG8:AH9"/>
    <mergeCell ref="AI8:AJ9"/>
    <mergeCell ref="BO4:BR7"/>
    <mergeCell ref="P5:Q7"/>
    <mergeCell ref="R5:S7"/>
    <mergeCell ref="T5:U7"/>
    <mergeCell ref="V5:W7"/>
    <mergeCell ref="AK5:AM5"/>
    <mergeCell ref="AN5:AQ5"/>
    <mergeCell ref="AR5:AS7"/>
    <mergeCell ref="AT5:AU7"/>
    <mergeCell ref="AV5:AW7"/>
    <mergeCell ref="AX5:AY7"/>
    <mergeCell ref="AZ5:BA7"/>
    <mergeCell ref="BD5:BE7"/>
    <mergeCell ref="BK5:BN5"/>
    <mergeCell ref="BK6:BL7"/>
    <mergeCell ref="BM6:BN7"/>
    <mergeCell ref="AA7:AD7"/>
    <mergeCell ref="AK7:AQ7"/>
    <mergeCell ref="X3:Z7"/>
    <mergeCell ref="AA3:AJ3"/>
    <mergeCell ref="AA4:AD5"/>
    <mergeCell ref="AE4:AF7"/>
    <mergeCell ref="AG4:AH7"/>
    <mergeCell ref="P3:W4"/>
    <mergeCell ref="BK3:BN3"/>
    <mergeCell ref="BK4:BN4"/>
    <mergeCell ref="AK6:AQ6"/>
    <mergeCell ref="BB5:BC7"/>
    <mergeCell ref="BD87:BE88"/>
    <mergeCell ref="BD10:BE11"/>
    <mergeCell ref="BD12:BE13"/>
    <mergeCell ref="BD16:BE17"/>
    <mergeCell ref="BD20:BE21"/>
    <mergeCell ref="BD24:BE25"/>
    <mergeCell ref="BI89:BJ90"/>
    <mergeCell ref="BK89:BL90"/>
    <mergeCell ref="BM89:BN90"/>
    <mergeCell ref="AR89:AS90"/>
    <mergeCell ref="AT89:AU90"/>
    <mergeCell ref="AV89:AW90"/>
    <mergeCell ref="AX89:AY90"/>
    <mergeCell ref="AZ89:BA90"/>
    <mergeCell ref="BD89:BE90"/>
    <mergeCell ref="A87:D88"/>
    <mergeCell ref="E87:K88"/>
    <mergeCell ref="AA90:AB90"/>
    <mergeCell ref="AC90:AD90"/>
    <mergeCell ref="AK90:AM90"/>
    <mergeCell ref="AN90:AQ90"/>
    <mergeCell ref="P89:Q90"/>
    <mergeCell ref="R89:S90"/>
    <mergeCell ref="T89:U90"/>
    <mergeCell ref="V89:W90"/>
    <mergeCell ref="A89:D90"/>
    <mergeCell ref="E89:K90"/>
    <mergeCell ref="L89:M90"/>
    <mergeCell ref="N89:O90"/>
    <mergeCell ref="AG89:AH90"/>
    <mergeCell ref="AI89:AJ90"/>
    <mergeCell ref="AK89:AM89"/>
    <mergeCell ref="AN89:AQ89"/>
    <mergeCell ref="X89:Z90"/>
    <mergeCell ref="AA89:AB89"/>
    <mergeCell ref="AC89:AD89"/>
    <mergeCell ref="AE89:AF90"/>
    <mergeCell ref="BF89:BH90"/>
    <mergeCell ref="L87:M88"/>
    <mergeCell ref="N87:O88"/>
    <mergeCell ref="AA86:AB86"/>
    <mergeCell ref="AC86:AD86"/>
    <mergeCell ref="AK86:AM86"/>
    <mergeCell ref="AN86:AQ86"/>
    <mergeCell ref="X87:Z88"/>
    <mergeCell ref="AA87:AB87"/>
    <mergeCell ref="AC87:AD87"/>
    <mergeCell ref="AE87:AF88"/>
    <mergeCell ref="P87:Q88"/>
    <mergeCell ref="R87:S88"/>
    <mergeCell ref="T87:U88"/>
    <mergeCell ref="V87:W88"/>
    <mergeCell ref="AR87:AS88"/>
    <mergeCell ref="AT87:AU88"/>
    <mergeCell ref="AV87:AW88"/>
    <mergeCell ref="AX87:AY88"/>
    <mergeCell ref="AG87:AH88"/>
    <mergeCell ref="AI87:AJ88"/>
    <mergeCell ref="AK87:AM87"/>
    <mergeCell ref="AN87:AQ87"/>
    <mergeCell ref="AA88:AB88"/>
    <mergeCell ref="AC88:AD88"/>
    <mergeCell ref="AK88:AM88"/>
    <mergeCell ref="AN88:AQ88"/>
    <mergeCell ref="BF87:BH88"/>
    <mergeCell ref="BI87:BJ88"/>
    <mergeCell ref="BK87:BL88"/>
    <mergeCell ref="BM87:BN88"/>
    <mergeCell ref="BI83:BJ84"/>
    <mergeCell ref="BK83:BL84"/>
    <mergeCell ref="BM83:BN84"/>
    <mergeCell ref="P85:Q86"/>
    <mergeCell ref="R85:S86"/>
    <mergeCell ref="T85:U86"/>
    <mergeCell ref="V85:W86"/>
    <mergeCell ref="A85:D86"/>
    <mergeCell ref="E85:K86"/>
    <mergeCell ref="L85:M86"/>
    <mergeCell ref="N85:O86"/>
    <mergeCell ref="AG85:AH86"/>
    <mergeCell ref="AI85:AJ86"/>
    <mergeCell ref="AK85:AM85"/>
    <mergeCell ref="AN85:AQ85"/>
    <mergeCell ref="X85:Z86"/>
    <mergeCell ref="AA85:AB85"/>
    <mergeCell ref="AC85:AD85"/>
    <mergeCell ref="AE85:AF86"/>
    <mergeCell ref="BF85:BH86"/>
    <mergeCell ref="BI85:BJ86"/>
    <mergeCell ref="BK85:BL86"/>
    <mergeCell ref="BM85:BN86"/>
    <mergeCell ref="AR85:AS86"/>
    <mergeCell ref="AT85:AU86"/>
    <mergeCell ref="AV85:AW86"/>
    <mergeCell ref="AX85:AY86"/>
    <mergeCell ref="A83:D84"/>
    <mergeCell ref="E83:K84"/>
    <mergeCell ref="L83:M84"/>
    <mergeCell ref="N83:O84"/>
    <mergeCell ref="AX81:AY82"/>
    <mergeCell ref="A79:D80"/>
    <mergeCell ref="E79:K80"/>
    <mergeCell ref="L79:M80"/>
    <mergeCell ref="N79:O80"/>
    <mergeCell ref="AA82:AB82"/>
    <mergeCell ref="AC82:AD82"/>
    <mergeCell ref="AK82:AM82"/>
    <mergeCell ref="AN82:AQ82"/>
    <mergeCell ref="X83:Z84"/>
    <mergeCell ref="AA83:AB83"/>
    <mergeCell ref="AC83:AD83"/>
    <mergeCell ref="AE83:AF84"/>
    <mergeCell ref="P83:Q84"/>
    <mergeCell ref="R83:S84"/>
    <mergeCell ref="T83:U84"/>
    <mergeCell ref="V83:W84"/>
    <mergeCell ref="AR83:AS84"/>
    <mergeCell ref="AT83:AU84"/>
    <mergeCell ref="AV83:AW84"/>
    <mergeCell ref="AX83:AY84"/>
    <mergeCell ref="AG83:AH84"/>
    <mergeCell ref="AI83:AJ84"/>
    <mergeCell ref="AK83:AM83"/>
    <mergeCell ref="AN83:AQ83"/>
    <mergeCell ref="AA84:AB84"/>
    <mergeCell ref="AC84:AD84"/>
    <mergeCell ref="AK84:AM84"/>
    <mergeCell ref="AN84:AQ84"/>
    <mergeCell ref="BF83:BH84"/>
    <mergeCell ref="AA80:AB80"/>
    <mergeCell ref="AC80:AD80"/>
    <mergeCell ref="AK80:AM80"/>
    <mergeCell ref="AN80:AQ80"/>
    <mergeCell ref="BF79:BH80"/>
    <mergeCell ref="BI79:BJ80"/>
    <mergeCell ref="BK79:BL80"/>
    <mergeCell ref="BM79:BN80"/>
    <mergeCell ref="P81:Q82"/>
    <mergeCell ref="R81:S82"/>
    <mergeCell ref="T81:U82"/>
    <mergeCell ref="V81:W82"/>
    <mergeCell ref="A81:D82"/>
    <mergeCell ref="E81:K82"/>
    <mergeCell ref="L81:M82"/>
    <mergeCell ref="N81:O82"/>
    <mergeCell ref="AG81:AH82"/>
    <mergeCell ref="AI81:AJ82"/>
    <mergeCell ref="AK81:AM81"/>
    <mergeCell ref="AN81:AQ81"/>
    <mergeCell ref="X81:Z82"/>
    <mergeCell ref="AA81:AB81"/>
    <mergeCell ref="AC81:AD81"/>
    <mergeCell ref="AE81:AF82"/>
    <mergeCell ref="BF81:BH82"/>
    <mergeCell ref="BI81:BJ82"/>
    <mergeCell ref="BK81:BL82"/>
    <mergeCell ref="BM81:BN82"/>
    <mergeCell ref="AR81:AS82"/>
    <mergeCell ref="AT81:AU82"/>
    <mergeCell ref="AV81:AW82"/>
    <mergeCell ref="BI77:BJ78"/>
    <mergeCell ref="BK77:BL78"/>
    <mergeCell ref="BM77:BN78"/>
    <mergeCell ref="AR77:AS78"/>
    <mergeCell ref="AT77:AU78"/>
    <mergeCell ref="AV77:AW78"/>
    <mergeCell ref="AX77:AY78"/>
    <mergeCell ref="AZ75:BA76"/>
    <mergeCell ref="A75:D76"/>
    <mergeCell ref="E75:K76"/>
    <mergeCell ref="L75:M76"/>
    <mergeCell ref="AA78:AB78"/>
    <mergeCell ref="AC78:AD78"/>
    <mergeCell ref="AK78:AM78"/>
    <mergeCell ref="AN78:AQ78"/>
    <mergeCell ref="X79:Z80"/>
    <mergeCell ref="AA79:AB79"/>
    <mergeCell ref="AC79:AD79"/>
    <mergeCell ref="AE79:AF80"/>
    <mergeCell ref="P79:Q80"/>
    <mergeCell ref="R79:S80"/>
    <mergeCell ref="T79:U80"/>
    <mergeCell ref="V79:W80"/>
    <mergeCell ref="AR79:AS80"/>
    <mergeCell ref="AT79:AU80"/>
    <mergeCell ref="AV79:AW80"/>
    <mergeCell ref="AX79:AY80"/>
    <mergeCell ref="AG79:AH80"/>
    <mergeCell ref="AI79:AJ80"/>
    <mergeCell ref="AK79:AM79"/>
    <mergeCell ref="AN79:AQ79"/>
    <mergeCell ref="P77:Q78"/>
    <mergeCell ref="R77:S78"/>
    <mergeCell ref="T77:U78"/>
    <mergeCell ref="V77:W78"/>
    <mergeCell ref="A77:D78"/>
    <mergeCell ref="E77:K78"/>
    <mergeCell ref="L77:M78"/>
    <mergeCell ref="N77:O78"/>
    <mergeCell ref="AG77:AH78"/>
    <mergeCell ref="AI77:AJ78"/>
    <mergeCell ref="AK77:AM77"/>
    <mergeCell ref="AN77:AQ77"/>
    <mergeCell ref="X77:Z78"/>
    <mergeCell ref="AA77:AB77"/>
    <mergeCell ref="AC77:AD77"/>
    <mergeCell ref="AE77:AF78"/>
    <mergeCell ref="BF77:BH78"/>
    <mergeCell ref="N75:O76"/>
    <mergeCell ref="BF75:BH76"/>
    <mergeCell ref="AA74:AB74"/>
    <mergeCell ref="AC74:AD74"/>
    <mergeCell ref="AK74:AM74"/>
    <mergeCell ref="AN74:AQ74"/>
    <mergeCell ref="X75:Z76"/>
    <mergeCell ref="AA75:AB75"/>
    <mergeCell ref="AC75:AD75"/>
    <mergeCell ref="AE75:AF76"/>
    <mergeCell ref="P75:Q76"/>
    <mergeCell ref="R75:S76"/>
    <mergeCell ref="T75:U76"/>
    <mergeCell ref="V75:W76"/>
    <mergeCell ref="AR75:AS76"/>
    <mergeCell ref="AT75:AU76"/>
    <mergeCell ref="AV75:AW76"/>
    <mergeCell ref="AX75:AY76"/>
    <mergeCell ref="AG75:AH76"/>
    <mergeCell ref="AI75:AJ76"/>
    <mergeCell ref="AK75:AM75"/>
    <mergeCell ref="AN75:AQ75"/>
    <mergeCell ref="AA76:AB76"/>
    <mergeCell ref="AC76:AD76"/>
    <mergeCell ref="AK76:AM76"/>
    <mergeCell ref="AN76:AQ76"/>
    <mergeCell ref="BI75:BJ76"/>
    <mergeCell ref="BK75:BL76"/>
    <mergeCell ref="BM75:BN76"/>
    <mergeCell ref="BK71:BL72"/>
    <mergeCell ref="BM71:BN72"/>
    <mergeCell ref="P73:Q74"/>
    <mergeCell ref="R73:S74"/>
    <mergeCell ref="T73:U74"/>
    <mergeCell ref="V73:W74"/>
    <mergeCell ref="A73:D74"/>
    <mergeCell ref="E73:K74"/>
    <mergeCell ref="L73:M74"/>
    <mergeCell ref="N73:O74"/>
    <mergeCell ref="AG73:AH74"/>
    <mergeCell ref="AI73:AJ74"/>
    <mergeCell ref="AK73:AM73"/>
    <mergeCell ref="AN73:AQ73"/>
    <mergeCell ref="X73:Z74"/>
    <mergeCell ref="AA73:AB73"/>
    <mergeCell ref="AC73:AD73"/>
    <mergeCell ref="AE73:AF74"/>
    <mergeCell ref="BF73:BH74"/>
    <mergeCell ref="BI73:BJ74"/>
    <mergeCell ref="BK73:BL74"/>
    <mergeCell ref="BM73:BN74"/>
    <mergeCell ref="AR73:AS74"/>
    <mergeCell ref="AT73:AU74"/>
    <mergeCell ref="AV73:AW74"/>
    <mergeCell ref="AX73:AY74"/>
    <mergeCell ref="AZ71:BA72"/>
    <mergeCell ref="AZ73:BA74"/>
    <mergeCell ref="A71:D72"/>
    <mergeCell ref="E71:K72"/>
    <mergeCell ref="A67:D68"/>
    <mergeCell ref="E67:K68"/>
    <mergeCell ref="L71:M72"/>
    <mergeCell ref="N71:O72"/>
    <mergeCell ref="AA70:AB70"/>
    <mergeCell ref="AC70:AD70"/>
    <mergeCell ref="AK70:AM70"/>
    <mergeCell ref="AN70:AQ70"/>
    <mergeCell ref="X71:Z72"/>
    <mergeCell ref="AA71:AB71"/>
    <mergeCell ref="AC71:AD71"/>
    <mergeCell ref="AE71:AF72"/>
    <mergeCell ref="P71:Q72"/>
    <mergeCell ref="R71:S72"/>
    <mergeCell ref="T71:U72"/>
    <mergeCell ref="V71:W72"/>
    <mergeCell ref="P69:Q70"/>
    <mergeCell ref="R69:S70"/>
    <mergeCell ref="T69:U70"/>
    <mergeCell ref="V69:W70"/>
    <mergeCell ref="A69:D70"/>
    <mergeCell ref="E69:K70"/>
    <mergeCell ref="L69:M70"/>
    <mergeCell ref="N69:O70"/>
    <mergeCell ref="X69:Z70"/>
    <mergeCell ref="AC68:AD68"/>
    <mergeCell ref="AR71:AS72"/>
    <mergeCell ref="AT71:AU72"/>
    <mergeCell ref="AV71:AW72"/>
    <mergeCell ref="AX71:AY72"/>
    <mergeCell ref="AG71:AH72"/>
    <mergeCell ref="AI71:AJ72"/>
    <mergeCell ref="AK71:AM71"/>
    <mergeCell ref="AN71:AQ71"/>
    <mergeCell ref="AA72:AB72"/>
    <mergeCell ref="AC72:AD72"/>
    <mergeCell ref="AK72:AM72"/>
    <mergeCell ref="AN72:AQ72"/>
    <mergeCell ref="BF71:BH72"/>
    <mergeCell ref="BI71:BJ72"/>
    <mergeCell ref="AK68:AM68"/>
    <mergeCell ref="AN68:AQ68"/>
    <mergeCell ref="BF67:BH68"/>
    <mergeCell ref="BI67:BJ68"/>
    <mergeCell ref="AG69:AH70"/>
    <mergeCell ref="AI69:AJ70"/>
    <mergeCell ref="AK69:AM69"/>
    <mergeCell ref="AN69:AQ69"/>
    <mergeCell ref="AA69:AB69"/>
    <mergeCell ref="AC69:AD69"/>
    <mergeCell ref="AE69:AF70"/>
    <mergeCell ref="BF69:BH70"/>
    <mergeCell ref="BI69:BJ70"/>
    <mergeCell ref="AG67:AH68"/>
    <mergeCell ref="AI67:AJ68"/>
    <mergeCell ref="AK67:AM67"/>
    <mergeCell ref="AN67:AQ67"/>
    <mergeCell ref="AA68:AB68"/>
    <mergeCell ref="BK69:BL70"/>
    <mergeCell ref="BM69:BN70"/>
    <mergeCell ref="AR69:AS70"/>
    <mergeCell ref="AT69:AU70"/>
    <mergeCell ref="AV69:AW70"/>
    <mergeCell ref="AX69:AY70"/>
    <mergeCell ref="AZ67:BA68"/>
    <mergeCell ref="AZ69:BA70"/>
    <mergeCell ref="AV65:AW66"/>
    <mergeCell ref="AX65:AY66"/>
    <mergeCell ref="AZ63:BA64"/>
    <mergeCell ref="AZ65:BA66"/>
    <mergeCell ref="A63:D64"/>
    <mergeCell ref="E63:K64"/>
    <mergeCell ref="L67:M68"/>
    <mergeCell ref="N67:O68"/>
    <mergeCell ref="AA66:AB66"/>
    <mergeCell ref="AC66:AD66"/>
    <mergeCell ref="AK66:AM66"/>
    <mergeCell ref="AN66:AQ66"/>
    <mergeCell ref="X67:Z68"/>
    <mergeCell ref="AA67:AB67"/>
    <mergeCell ref="AC67:AD67"/>
    <mergeCell ref="AE67:AF68"/>
    <mergeCell ref="P67:Q68"/>
    <mergeCell ref="R67:S68"/>
    <mergeCell ref="T67:U68"/>
    <mergeCell ref="V67:W68"/>
    <mergeCell ref="AR67:AS68"/>
    <mergeCell ref="AT67:AU68"/>
    <mergeCell ref="AV67:AW68"/>
    <mergeCell ref="AX67:AY68"/>
    <mergeCell ref="AN63:AQ63"/>
    <mergeCell ref="AA64:AB64"/>
    <mergeCell ref="AC64:AD64"/>
    <mergeCell ref="AK64:AM64"/>
    <mergeCell ref="AN64:AQ64"/>
    <mergeCell ref="BF63:BH64"/>
    <mergeCell ref="BI63:BJ64"/>
    <mergeCell ref="BK63:BL64"/>
    <mergeCell ref="BM63:BN64"/>
    <mergeCell ref="P65:Q66"/>
    <mergeCell ref="R65:S66"/>
    <mergeCell ref="T65:U66"/>
    <mergeCell ref="V65:W66"/>
    <mergeCell ref="A65:D66"/>
    <mergeCell ref="E65:K66"/>
    <mergeCell ref="L65:M66"/>
    <mergeCell ref="N65:O66"/>
    <mergeCell ref="AG65:AH66"/>
    <mergeCell ref="AI65:AJ66"/>
    <mergeCell ref="AK65:AM65"/>
    <mergeCell ref="AN65:AQ65"/>
    <mergeCell ref="X65:Z66"/>
    <mergeCell ref="AA65:AB65"/>
    <mergeCell ref="AC65:AD65"/>
    <mergeCell ref="AE65:AF66"/>
    <mergeCell ref="BF65:BH66"/>
    <mergeCell ref="BI65:BJ66"/>
    <mergeCell ref="BK65:BL66"/>
    <mergeCell ref="BM65:BN66"/>
    <mergeCell ref="AR65:AS66"/>
    <mergeCell ref="AT65:AU66"/>
    <mergeCell ref="BF61:BH62"/>
    <mergeCell ref="BI61:BJ62"/>
    <mergeCell ref="BK61:BL62"/>
    <mergeCell ref="BM61:BN62"/>
    <mergeCell ref="AR61:AS62"/>
    <mergeCell ref="AT61:AU62"/>
    <mergeCell ref="AV61:AW62"/>
    <mergeCell ref="AX61:AY62"/>
    <mergeCell ref="AZ61:BA62"/>
    <mergeCell ref="BD61:BE62"/>
    <mergeCell ref="L63:M64"/>
    <mergeCell ref="N63:O64"/>
    <mergeCell ref="AA62:AB62"/>
    <mergeCell ref="AC62:AD62"/>
    <mergeCell ref="AK62:AM62"/>
    <mergeCell ref="AN62:AQ62"/>
    <mergeCell ref="X63:Z64"/>
    <mergeCell ref="AA63:AB63"/>
    <mergeCell ref="AC63:AD63"/>
    <mergeCell ref="AE63:AF64"/>
    <mergeCell ref="P63:Q64"/>
    <mergeCell ref="R63:S64"/>
    <mergeCell ref="T63:U64"/>
    <mergeCell ref="V63:W64"/>
    <mergeCell ref="AR63:AS64"/>
    <mergeCell ref="AT63:AU64"/>
    <mergeCell ref="AV63:AW64"/>
    <mergeCell ref="AX63:AY64"/>
    <mergeCell ref="AG63:AH64"/>
    <mergeCell ref="AI63:AJ64"/>
    <mergeCell ref="AK63:AM63"/>
    <mergeCell ref="P61:Q62"/>
    <mergeCell ref="AN54:AQ54"/>
    <mergeCell ref="R61:S62"/>
    <mergeCell ref="T61:U62"/>
    <mergeCell ref="V61:W62"/>
    <mergeCell ref="A61:D62"/>
    <mergeCell ref="E61:K62"/>
    <mergeCell ref="L61:M62"/>
    <mergeCell ref="N61:O62"/>
    <mergeCell ref="AG61:AH62"/>
    <mergeCell ref="AI61:AJ62"/>
    <mergeCell ref="AK61:AM61"/>
    <mergeCell ref="AN61:AQ61"/>
    <mergeCell ref="X61:Z62"/>
    <mergeCell ref="AA61:AB61"/>
    <mergeCell ref="AC61:AD61"/>
    <mergeCell ref="AE61:AF62"/>
    <mergeCell ref="AK58:AM58"/>
    <mergeCell ref="AN58:AQ58"/>
    <mergeCell ref="AA58:AB58"/>
    <mergeCell ref="AC58:AD58"/>
    <mergeCell ref="BI18:BJ19"/>
    <mergeCell ref="BK59:BL60"/>
    <mergeCell ref="BM59:BN60"/>
    <mergeCell ref="AX55:AY56"/>
    <mergeCell ref="AZ55:BA56"/>
    <mergeCell ref="BD55:BE56"/>
    <mergeCell ref="BF55:BH56"/>
    <mergeCell ref="BI55:BJ56"/>
    <mergeCell ref="BK55:BL56"/>
    <mergeCell ref="BM55:BN56"/>
    <mergeCell ref="AC47:AD47"/>
    <mergeCell ref="AK43:AM43"/>
    <mergeCell ref="AN43:AQ43"/>
    <mergeCell ref="AA44:AB44"/>
    <mergeCell ref="AC44:AD44"/>
    <mergeCell ref="AK44:AM44"/>
    <mergeCell ref="AN44:AQ44"/>
    <mergeCell ref="AA47:AB47"/>
    <mergeCell ref="BK44:BL45"/>
    <mergeCell ref="BM44:BN45"/>
    <mergeCell ref="AT51:AU52"/>
    <mergeCell ref="AV51:AW52"/>
    <mergeCell ref="AX51:AY52"/>
    <mergeCell ref="AZ51:BA52"/>
    <mergeCell ref="BD51:BE52"/>
    <mergeCell ref="BF51:BH52"/>
    <mergeCell ref="BI51:BJ52"/>
    <mergeCell ref="BK51:BL52"/>
    <mergeCell ref="BM51:BN52"/>
    <mergeCell ref="AA54:AB54"/>
    <mergeCell ref="AC54:AD54"/>
    <mergeCell ref="AK54:AM54"/>
    <mergeCell ref="AT10:AU11"/>
    <mergeCell ref="AT1:AU1"/>
    <mergeCell ref="BI32:BJ33"/>
    <mergeCell ref="BK32:BL33"/>
    <mergeCell ref="BM32:BN33"/>
    <mergeCell ref="BO8:BR9"/>
    <mergeCell ref="BI10:BJ11"/>
    <mergeCell ref="BK10:BL11"/>
    <mergeCell ref="BM10:BN11"/>
    <mergeCell ref="BO10:BR11"/>
    <mergeCell ref="BI12:BJ13"/>
    <mergeCell ref="BK12:BL13"/>
    <mergeCell ref="BM12:BN13"/>
    <mergeCell ref="BO12:BR13"/>
    <mergeCell ref="BK14:BL15"/>
    <mergeCell ref="BM14:BN15"/>
    <mergeCell ref="BO14:BR15"/>
    <mergeCell ref="BD32:BE33"/>
    <mergeCell ref="BF32:BH33"/>
    <mergeCell ref="AU3:AV3"/>
    <mergeCell ref="AX3:AY3"/>
    <mergeCell ref="AZ3:BE3"/>
    <mergeCell ref="BI3:BJ7"/>
    <mergeCell ref="BO3:BR3"/>
    <mergeCell ref="BD8:BE9"/>
    <mergeCell ref="BF8:BH9"/>
    <mergeCell ref="BI8:BJ9"/>
    <mergeCell ref="BK8:BL9"/>
    <mergeCell ref="BM8:BN9"/>
    <mergeCell ref="BO16:BR17"/>
    <mergeCell ref="BD18:BE19"/>
    <mergeCell ref="BF18:BH19"/>
    <mergeCell ref="AR8:AS9"/>
    <mergeCell ref="BD36:BE37"/>
    <mergeCell ref="BF36:BH37"/>
    <mergeCell ref="BF10:BH11"/>
    <mergeCell ref="BF12:BH13"/>
    <mergeCell ref="AK45:AM45"/>
    <mergeCell ref="AN45:AQ45"/>
    <mergeCell ref="AK46:AM46"/>
    <mergeCell ref="AN46:AQ46"/>
    <mergeCell ref="AK41:AM41"/>
    <mergeCell ref="AN41:AQ41"/>
    <mergeCell ref="AK42:AM42"/>
    <mergeCell ref="AN42:AQ42"/>
    <mergeCell ref="AK47:AM47"/>
    <mergeCell ref="AN47:AQ47"/>
    <mergeCell ref="AN35:AQ35"/>
    <mergeCell ref="AK36:AM36"/>
    <mergeCell ref="AN36:AQ36"/>
    <mergeCell ref="AK33:AM33"/>
    <mergeCell ref="AN33:AQ33"/>
    <mergeCell ref="AK34:AM34"/>
    <mergeCell ref="AN34:AQ34"/>
    <mergeCell ref="AK39:AM39"/>
    <mergeCell ref="AN39:AQ39"/>
    <mergeCell ref="AK40:AM40"/>
    <mergeCell ref="AN40:AQ40"/>
    <mergeCell ref="AK37:AM37"/>
    <mergeCell ref="AN37:AQ37"/>
    <mergeCell ref="AK38:AM38"/>
    <mergeCell ref="AN38:AQ38"/>
    <mergeCell ref="AN14:AQ14"/>
    <mergeCell ref="AR10:AS11"/>
    <mergeCell ref="AT8:AU9"/>
    <mergeCell ref="AV8:AW9"/>
    <mergeCell ref="AX8:AY9"/>
    <mergeCell ref="AZ8:BA9"/>
    <mergeCell ref="AK4:AQ4"/>
    <mergeCell ref="AR4:BE4"/>
    <mergeCell ref="BF4:BH7"/>
    <mergeCell ref="AV10:AW11"/>
    <mergeCell ref="AX10:AY11"/>
    <mergeCell ref="AZ10:BA11"/>
    <mergeCell ref="BK18:BL19"/>
    <mergeCell ref="BM18:BN19"/>
    <mergeCell ref="AN26:AQ26"/>
    <mergeCell ref="AN27:AQ27"/>
    <mergeCell ref="AK28:AM28"/>
    <mergeCell ref="AN28:AQ28"/>
    <mergeCell ref="AK27:AM27"/>
    <mergeCell ref="AK8:AM8"/>
    <mergeCell ref="AK18:AM18"/>
    <mergeCell ref="AN16:AQ16"/>
    <mergeCell ref="AK15:AM15"/>
    <mergeCell ref="AN20:AQ20"/>
    <mergeCell ref="AN21:AQ21"/>
    <mergeCell ref="AK22:AM22"/>
    <mergeCell ref="AN22:AQ22"/>
    <mergeCell ref="AK21:AM21"/>
    <mergeCell ref="AK20:AM20"/>
    <mergeCell ref="AK23:AM23"/>
    <mergeCell ref="AN23:AQ23"/>
    <mergeCell ref="AN24:AQ24"/>
    <mergeCell ref="AK25:AM25"/>
    <mergeCell ref="AN25:AQ25"/>
    <mergeCell ref="AK31:AM31"/>
    <mergeCell ref="AN31:AQ31"/>
    <mergeCell ref="AK32:AM32"/>
    <mergeCell ref="AN32:AQ32"/>
    <mergeCell ref="AK29:AM29"/>
    <mergeCell ref="AN30:AQ30"/>
    <mergeCell ref="AK26:AM26"/>
    <mergeCell ref="AN29:AQ29"/>
    <mergeCell ref="AI4:AJ7"/>
    <mergeCell ref="AC9:AD9"/>
    <mergeCell ref="AA8:AB8"/>
    <mergeCell ref="AC8:AD8"/>
    <mergeCell ref="AA18:AB18"/>
    <mergeCell ref="AA17:AB17"/>
    <mergeCell ref="AC18:AD18"/>
    <mergeCell ref="AA19:AB19"/>
    <mergeCell ref="AA24:AB24"/>
    <mergeCell ref="AC24:AD24"/>
    <mergeCell ref="AA25:AB25"/>
    <mergeCell ref="AC25:AD25"/>
    <mergeCell ref="AA32:AB32"/>
    <mergeCell ref="AC32:AD32"/>
    <mergeCell ref="AK24:AM24"/>
    <mergeCell ref="A14:D15"/>
    <mergeCell ref="E14:K15"/>
    <mergeCell ref="L14:M15"/>
    <mergeCell ref="AK11:AM11"/>
    <mergeCell ref="AN11:AQ11"/>
    <mergeCell ref="AK3:AQ3"/>
    <mergeCell ref="AA10:AB10"/>
    <mergeCell ref="AC10:AD10"/>
    <mergeCell ref="AN8:AQ8"/>
    <mergeCell ref="AK9:AM9"/>
    <mergeCell ref="AC11:AD11"/>
    <mergeCell ref="AA12:AB12"/>
    <mergeCell ref="AC12:AD12"/>
    <mergeCell ref="AA16:AB16"/>
    <mergeCell ref="AA11:AB11"/>
    <mergeCell ref="AC14:AD14"/>
    <mergeCell ref="AC16:AD16"/>
    <mergeCell ref="AN12:AQ12"/>
    <mergeCell ref="AK13:AM13"/>
    <mergeCell ref="AN13:AQ13"/>
    <mergeCell ref="AN9:AQ9"/>
    <mergeCell ref="AA9:AB9"/>
    <mergeCell ref="AA6:AD6"/>
    <mergeCell ref="AK10:AM10"/>
    <mergeCell ref="AN10:AQ10"/>
    <mergeCell ref="A3:D7"/>
    <mergeCell ref="E3:K7"/>
    <mergeCell ref="L3:M7"/>
    <mergeCell ref="N3:O7"/>
    <mergeCell ref="A10:D11"/>
    <mergeCell ref="E10:K11"/>
    <mergeCell ref="L10:M11"/>
    <mergeCell ref="AA33:AB33"/>
    <mergeCell ref="AC33:AD33"/>
    <mergeCell ref="AA30:AB30"/>
    <mergeCell ref="AA20:AB20"/>
    <mergeCell ref="AC20:AD20"/>
    <mergeCell ref="AA21:AB21"/>
    <mergeCell ref="AC21:AD21"/>
    <mergeCell ref="AA22:AB22"/>
    <mergeCell ref="AC22:AD22"/>
    <mergeCell ref="AC17:AD17"/>
    <mergeCell ref="AA13:AB13"/>
    <mergeCell ref="AC13:AD13"/>
    <mergeCell ref="AA14:AB14"/>
    <mergeCell ref="AA15:AB15"/>
    <mergeCell ref="AC15:AD15"/>
    <mergeCell ref="AC30:AD30"/>
    <mergeCell ref="AA31:AB31"/>
    <mergeCell ref="AC31:AD31"/>
    <mergeCell ref="AA26:AB26"/>
    <mergeCell ref="AC26:AD26"/>
    <mergeCell ref="AA27:AB27"/>
    <mergeCell ref="AC27:AD27"/>
    <mergeCell ref="AA28:AB28"/>
    <mergeCell ref="AC28:AD28"/>
    <mergeCell ref="AA23:AB23"/>
    <mergeCell ref="AC23:AD23"/>
    <mergeCell ref="AA46:AB46"/>
    <mergeCell ref="AC46:AD46"/>
    <mergeCell ref="AA41:AB41"/>
    <mergeCell ref="AC41:AD41"/>
    <mergeCell ref="AA42:AB42"/>
    <mergeCell ref="AC42:AD42"/>
    <mergeCell ref="AA45:AB45"/>
    <mergeCell ref="AC45:AD45"/>
    <mergeCell ref="AA43:AB43"/>
    <mergeCell ref="AC43:AD43"/>
    <mergeCell ref="AA38:AB38"/>
    <mergeCell ref="AC38:AD38"/>
    <mergeCell ref="AA39:AB39"/>
    <mergeCell ref="AC39:AD39"/>
    <mergeCell ref="AA40:AB40"/>
    <mergeCell ref="AC40:AD40"/>
    <mergeCell ref="AC35:AD35"/>
    <mergeCell ref="AA36:AB36"/>
    <mergeCell ref="AC36:AD36"/>
    <mergeCell ref="AA37:AB37"/>
    <mergeCell ref="AC37:AD37"/>
    <mergeCell ref="BB8:BC9"/>
    <mergeCell ref="BB10:BC11"/>
    <mergeCell ref="BB12:BC13"/>
    <mergeCell ref="BB14:BC15"/>
    <mergeCell ref="BB16:BC17"/>
    <mergeCell ref="BB18:BC19"/>
    <mergeCell ref="BB20:BC21"/>
    <mergeCell ref="BB22:BC23"/>
    <mergeCell ref="BB24:BC25"/>
    <mergeCell ref="BB26:BC27"/>
    <mergeCell ref="BB28:BC29"/>
    <mergeCell ref="BB30:BC31"/>
    <mergeCell ref="BB32:BC33"/>
    <mergeCell ref="BB34:BC35"/>
    <mergeCell ref="BB36:BC37"/>
    <mergeCell ref="BB38:BC39"/>
    <mergeCell ref="BB40:BC41"/>
    <mergeCell ref="BB83:BC84"/>
    <mergeCell ref="BB85:BC86"/>
    <mergeCell ref="BB87:BC88"/>
    <mergeCell ref="BB89:BC90"/>
    <mergeCell ref="BB46:BC47"/>
    <mergeCell ref="BB51:BC52"/>
    <mergeCell ref="BB53:BC54"/>
    <mergeCell ref="BB55:BC56"/>
    <mergeCell ref="BB57:BC58"/>
    <mergeCell ref="BB59:BC60"/>
    <mergeCell ref="BB61:BC62"/>
    <mergeCell ref="BB63:BC64"/>
    <mergeCell ref="BB65:BC66"/>
    <mergeCell ref="BB67:BC68"/>
    <mergeCell ref="BB69:BC70"/>
    <mergeCell ref="BB71:BC72"/>
    <mergeCell ref="BB73:BC74"/>
    <mergeCell ref="BB75:BC76"/>
    <mergeCell ref="BB77:BC78"/>
    <mergeCell ref="BB79:BC80"/>
    <mergeCell ref="BB81:BC82"/>
  </mergeCells>
  <phoneticPr fontId="5"/>
  <printOptions horizontalCentered="1" verticalCentered="1"/>
  <pageMargins left="0.31496062992125984" right="0.19685039370078741" top="0.59055118110236227" bottom="0.43307086614173229" header="0.51181102362204722" footer="0.35433070866141736"/>
  <pageSetup paperSize="9" scale="78" orientation="landscape" useFirstPageNumber="1" r:id="rId1"/>
  <headerFooter alignWithMargins="0">
    <oddFooter xml:space="preserve">&amp;C&amp;A(&amp;P)
</oddFooter>
  </headerFooter>
  <rowBreaks count="1" manualBreakCount="1">
    <brk id="50" max="7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52</vt:i4>
      </vt:variant>
    </vt:vector>
  </HeadingPairs>
  <TitlesOfParts>
    <vt:vector size="102" baseType="lpstr">
      <vt:lpstr>表紙</vt:lpstr>
      <vt:lpstr>必読！</vt:lpstr>
      <vt:lpstr>目次</vt:lpstr>
      <vt:lpstr>1</vt:lpstr>
      <vt:lpstr>2</vt:lpstr>
      <vt:lpstr>3</vt:lpstr>
      <vt:lpstr>4</vt:lpstr>
      <vt:lpstr>5</vt:lpstr>
      <vt:lpstr>6</vt:lpstr>
      <vt:lpstr>記載例1</vt:lpstr>
      <vt:lpstr>注意事項</vt:lpstr>
      <vt:lpstr>7</vt:lpstr>
      <vt:lpstr>記載例2</vt:lpstr>
      <vt:lpstr>8</vt:lpstr>
      <vt:lpstr>記載例3</vt:lpstr>
      <vt:lpstr>9</vt:lpstr>
      <vt:lpstr>10</vt:lpstr>
      <vt:lpstr>記載例4</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'5'!Print_Area</vt:lpstr>
      <vt:lpstr>'6'!Print_Area</vt:lpstr>
      <vt:lpstr>'7'!Print_Area</vt:lpstr>
      <vt:lpstr>'8'!Print_Area</vt:lpstr>
      <vt:lpstr>'9'!Print_Area</vt:lpstr>
      <vt:lpstr>記載例1!Print_Area</vt:lpstr>
      <vt:lpstr>記載例2!Print_Area</vt:lpstr>
      <vt:lpstr>記載例3!Print_Area</vt:lpstr>
      <vt:lpstr>記載例4!Print_Area</vt:lpstr>
      <vt:lpstr>注意事項!Print_Area</vt:lpstr>
      <vt:lpstr>'必読！'!Print_Area</vt:lpstr>
      <vt:lpstr>表紙!Print_Area</vt:lpstr>
      <vt:lpstr>目次!Print_Area</vt:lpstr>
      <vt:lpstr>'6'!Print_Titles</vt:lpstr>
      <vt:lpstr>'9'!Print_Titles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2023-07-19T01:24:10Z</cp:lastPrinted>
  <dcterms:created xsi:type="dcterms:W3CDTF">2010-04-06T02:03:17Z</dcterms:created>
  <dcterms:modified xsi:type="dcterms:W3CDTF">2023-07-19T23:54:46Z</dcterms:modified>
</cp:coreProperties>
</file>