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7" windowWidth="10280" windowHeight="9440" tabRatio="767" activeTab="0"/>
  </bookViews>
  <sheets>
    <sheet name="3-2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'3-2-2'!$B$2:$O$202</definedName>
    <definedName name="_xlnm.Print_Titles" localSheetId="0">'3-2-2'!$2:$2</definedName>
    <definedName name="見積書">'[2]見積'!#REF!</definedName>
    <definedName name="積算基礎2">'[1]見積'!$A$1:$AD$68</definedName>
  </definedNames>
  <calcPr fullCalcOnLoad="1"/>
</workbook>
</file>

<file path=xl/comments1.xml><?xml version="1.0" encoding="utf-8"?>
<comments xmlns="http://schemas.openxmlformats.org/spreadsheetml/2006/main">
  <authors>
    <author>maehara-tsutomu</author>
  </authors>
  <commentList>
    <comment ref="D19" authorId="0">
      <text>
        <r>
          <rPr>
            <sz val="8"/>
            <rFont val="ＭＳ Ｐゴシック"/>
            <family val="3"/>
          </rPr>
          <t>S58以降、かつお、まぐろまき網を遠洋漁業に含めた</t>
        </r>
      </text>
    </comment>
    <comment ref="E85" authorId="0">
      <text>
        <r>
          <rPr>
            <sz val="8"/>
            <rFont val="ＭＳ Ｐゴシック"/>
            <family val="3"/>
          </rPr>
          <t>S58以降、かつお、まぐろまき網を遠洋漁業に含めた</t>
        </r>
      </text>
    </comment>
    <comment ref="E42" authorId="0">
      <text>
        <r>
          <rPr>
            <sz val="9"/>
            <rFont val="ＭＳ Ｐゴシック"/>
            <family val="3"/>
          </rPr>
          <t>切捨て</t>
        </r>
      </text>
    </comment>
    <comment ref="F42" authorId="0">
      <text>
        <r>
          <rPr>
            <sz val="9"/>
            <rFont val="ＭＳ Ｐゴシック"/>
            <family val="3"/>
          </rPr>
          <t>切捨て</t>
        </r>
      </text>
    </comment>
    <comment ref="G42" authorId="0">
      <text>
        <r>
          <rPr>
            <sz val="9"/>
            <rFont val="ＭＳ Ｐゴシック"/>
            <family val="3"/>
          </rPr>
          <t>切捨て</t>
        </r>
      </text>
    </comment>
  </commentList>
</comments>
</file>

<file path=xl/sharedStrings.xml><?xml version="1.0" encoding="utf-8"?>
<sst xmlns="http://schemas.openxmlformats.org/spreadsheetml/2006/main" count="768" uniqueCount="104">
  <si>
    <t>遠洋漁業</t>
  </si>
  <si>
    <t>沖合漁業</t>
  </si>
  <si>
    <t>沿岸漁業</t>
  </si>
  <si>
    <t>年</t>
  </si>
  <si>
    <t>計</t>
  </si>
  <si>
    <t>海面漁業</t>
  </si>
  <si>
    <t>海面養殖業</t>
  </si>
  <si>
    <t>全県</t>
  </si>
  <si>
    <t>S52</t>
  </si>
  <si>
    <t>S53</t>
  </si>
  <si>
    <t>H 1</t>
  </si>
  <si>
    <t>H 2</t>
  </si>
  <si>
    <t>H10</t>
  </si>
  <si>
    <t>H11</t>
  </si>
  <si>
    <t>H18</t>
  </si>
  <si>
    <t>　</t>
  </si>
  <si>
    <t>小計</t>
  </si>
  <si>
    <t>ぶり類</t>
  </si>
  <si>
    <t>くるまえび</t>
  </si>
  <si>
    <t>のり類</t>
  </si>
  <si>
    <t>真珠</t>
  </si>
  <si>
    <t>真珠母貝</t>
  </si>
  <si>
    <t>－</t>
  </si>
  <si>
    <t>瀬戸内海</t>
  </si>
  <si>
    <t>宇和海</t>
  </si>
  <si>
    <t>S46</t>
  </si>
  <si>
    <t>S47</t>
  </si>
  <si>
    <t>S48</t>
  </si>
  <si>
    <t>S49</t>
  </si>
  <si>
    <t>S50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</si>
  <si>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</si>
  <si>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</si>
  <si>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</si>
  <si>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</si>
  <si>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</si>
  <si>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</si>
  <si>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</si>
  <si>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</si>
  <si>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</si>
  <si>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</si>
  <si>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</si>
  <si>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</si>
  <si>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</si>
  <si>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</si>
  <si>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</si>
  <si>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</si>
  <si>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</si>
  <si>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</si>
  <si>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</si>
  <si>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H12</t>
  </si>
  <si>
    <t>H13</t>
  </si>
  <si>
    <t>H14</t>
  </si>
  <si>
    <t>H15</t>
  </si>
  <si>
    <t>H16</t>
  </si>
  <si>
    <t>－</t>
  </si>
  <si>
    <t xml:space="preserve">   （単位：百万円）</t>
  </si>
  <si>
    <t>x</t>
  </si>
  <si>
    <t>ひらめ</t>
  </si>
  <si>
    <t>－</t>
  </si>
  <si>
    <r>
      <t>まだい</t>
    </r>
    <r>
      <rPr>
        <vertAlign val="superscript"/>
        <sz val="10"/>
        <rFont val="ＭＳ ゴシック"/>
        <family val="3"/>
      </rPr>
      <t>*</t>
    </r>
  </si>
  <si>
    <t>ｘ</t>
  </si>
  <si>
    <t>資料：愛媛県漁業の動き、愛媛県農林水産統計年報、漁業養殖生産統計年報（端数処理の関係で合計が一致しない場合がある）</t>
  </si>
  <si>
    <t>「まだい」：平成6年までは、「くろだい」、「ちだい」を含む「たい類」</t>
  </si>
  <si>
    <t>H19</t>
  </si>
  <si>
    <t>－</t>
  </si>
  <si>
    <t>H20</t>
  </si>
  <si>
    <t>H21</t>
  </si>
  <si>
    <t>x</t>
  </si>
  <si>
    <t>H22</t>
  </si>
  <si>
    <t>H23</t>
  </si>
  <si>
    <t>資料：愛媛県漁業の動き、愛媛農林水産統計年報、漁業養殖生産統計年報（端数処理の関係で合計が一致しない場合がある）</t>
  </si>
  <si>
    <t>H24</t>
  </si>
  <si>
    <t>H25</t>
  </si>
  <si>
    <t>H26</t>
  </si>
  <si>
    <t xml:space="preserve">x </t>
  </si>
  <si>
    <t>55,323</t>
  </si>
  <si>
    <t>H27</t>
  </si>
  <si>
    <t>H28</t>
  </si>
  <si>
    <t>H29</t>
  </si>
  <si>
    <t>H28</t>
  </si>
  <si>
    <t>小計</t>
  </si>
  <si>
    <t>養殖用種苗</t>
  </si>
  <si>
    <t>＊H28までの海面養殖業産出額は、真珠母貝など種苗生産額を含んだ額</t>
  </si>
  <si>
    <t>－</t>
  </si>
  <si>
    <t>×</t>
  </si>
  <si>
    <t>H30</t>
  </si>
  <si>
    <t>＊H29以降の（　）は、真珠母貝など種苗生産額を含んだ額</t>
  </si>
  <si>
    <t>H30</t>
  </si>
  <si>
    <t>H30</t>
  </si>
  <si>
    <t xml:space="preserve">x </t>
  </si>
  <si>
    <t>x</t>
  </si>
  <si>
    <t>R1</t>
  </si>
  <si>
    <t>※令和1年調査から、海面養殖業における大海区別の公表を廃止</t>
  </si>
  <si>
    <t>(　－　)</t>
  </si>
  <si>
    <t>(  －  )</t>
  </si>
  <si>
    <t>(  － )</t>
  </si>
  <si>
    <t>R2</t>
  </si>
  <si>
    <t>R3</t>
  </si>
  <si>
    <t>(　－　)</t>
  </si>
  <si>
    <t>(  － )</t>
  </si>
  <si>
    <t>(  －  )</t>
  </si>
  <si>
    <t>R3</t>
  </si>
  <si>
    <t>R4</t>
  </si>
  <si>
    <t>部門別漁業産出額の推移（S46～R4）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</si>
</sst>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_);\(#,##0\)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.6"/>
      <name val="ＭＳ 明朝"/>
      <family val="1"/>
    </font>
    <font>
      <sz val="8"/>
      <name val="ＭＳ Ｐゴシック"/>
      <family val="3"/>
    </font>
    <font>
      <vertAlign val="superscript"/>
      <sz val="10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4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15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vertical="center"/>
    </xf>
    <xf numFmtId="38" fontId="7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38" fontId="10" fillId="0" borderId="15" xfId="49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38" fontId="10" fillId="0" borderId="16" xfId="49" applyFont="1" applyBorder="1" applyAlignment="1">
      <alignment vertical="center" shrinkToFit="1"/>
    </xf>
    <xf numFmtId="38" fontId="10" fillId="0" borderId="16" xfId="49" applyFont="1" applyBorder="1" applyAlignment="1">
      <alignment horizontal="right" vertical="center" shrinkToFit="1"/>
    </xf>
    <xf numFmtId="38" fontId="10" fillId="0" borderId="16" xfId="49" applyFont="1" applyFill="1" applyBorder="1" applyAlignment="1">
      <alignment horizontal="right" vertical="center" shrinkToFit="1"/>
    </xf>
    <xf numFmtId="0" fontId="16" fillId="0" borderId="16" xfId="0" applyNumberFormat="1" applyFont="1" applyBorder="1" applyAlignment="1">
      <alignment horizontal="center" vertical="center" shrinkToFit="1"/>
    </xf>
    <xf numFmtId="38" fontId="10" fillId="0" borderId="15" xfId="49" applyFont="1" applyBorder="1" applyAlignment="1">
      <alignment horizontal="right" vertical="center" shrinkToFit="1"/>
    </xf>
    <xf numFmtId="0" fontId="9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38" fontId="10" fillId="0" borderId="17" xfId="49" applyFont="1" applyFill="1" applyBorder="1" applyAlignment="1">
      <alignment horizontal="right" vertical="center" shrinkToFit="1"/>
    </xf>
    <xf numFmtId="0" fontId="16" fillId="0" borderId="17" xfId="0" applyNumberFormat="1" applyFont="1" applyFill="1" applyBorder="1" applyAlignment="1">
      <alignment horizontal="center" vertical="center" shrinkToFit="1"/>
    </xf>
    <xf numFmtId="38" fontId="10" fillId="0" borderId="17" xfId="49" applyFont="1" applyBorder="1" applyAlignment="1">
      <alignment horizontal="right" vertical="center" shrinkToFit="1"/>
    </xf>
    <xf numFmtId="0" fontId="16" fillId="0" borderId="17" xfId="0" applyNumberFormat="1" applyFont="1" applyBorder="1" applyAlignment="1">
      <alignment horizontal="center" vertical="center" shrinkToFit="1"/>
    </xf>
    <xf numFmtId="38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right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26" fontId="10" fillId="33" borderId="18" xfId="49" applyNumberFormat="1" applyFont="1" applyFill="1" applyBorder="1" applyAlignment="1">
      <alignment horizontal="right" vertical="center" shrinkToFit="1"/>
    </xf>
    <xf numFmtId="226" fontId="10" fillId="0" borderId="18" xfId="49" applyNumberFormat="1" applyFont="1" applyFill="1" applyBorder="1" applyAlignment="1">
      <alignment horizontal="right" vertical="center" shrinkToFit="1"/>
    </xf>
    <xf numFmtId="0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NumberFormat="1" applyFont="1" applyFill="1" applyBorder="1" applyAlignment="1">
      <alignment horizontal="right" vertical="center"/>
    </xf>
    <xf numFmtId="38" fontId="10" fillId="33" borderId="17" xfId="49" applyFont="1" applyFill="1" applyBorder="1" applyAlignment="1">
      <alignment vertical="center" shrinkToFit="1"/>
    </xf>
    <xf numFmtId="226" fontId="10" fillId="33" borderId="20" xfId="49" applyNumberFormat="1" applyFont="1" applyFill="1" applyBorder="1" applyAlignment="1">
      <alignment horizontal="right" vertical="center" shrinkToFit="1"/>
    </xf>
    <xf numFmtId="0" fontId="19" fillId="0" borderId="0" xfId="43" applyFont="1" applyAlignment="1" applyProtection="1">
      <alignment vertical="center"/>
      <protection/>
    </xf>
    <xf numFmtId="38" fontId="10" fillId="33" borderId="17" xfId="49" applyFont="1" applyFill="1" applyBorder="1" applyAlignment="1">
      <alignment horizontal="right" vertical="center" shrinkToFit="1"/>
    </xf>
    <xf numFmtId="38" fontId="10" fillId="33" borderId="20" xfId="49" applyFont="1" applyFill="1" applyBorder="1" applyAlignment="1">
      <alignment horizontal="right" vertical="center" shrinkToFit="1"/>
    </xf>
    <xf numFmtId="38" fontId="10" fillId="33" borderId="18" xfId="49" applyFont="1" applyFill="1" applyBorder="1" applyAlignment="1">
      <alignment horizontal="right" vertical="center" shrinkToFit="1"/>
    </xf>
    <xf numFmtId="38" fontId="10" fillId="33" borderId="14" xfId="49" applyFont="1" applyFill="1" applyBorder="1" applyAlignment="1">
      <alignment horizontal="right" vertical="center" shrinkToFit="1"/>
    </xf>
    <xf numFmtId="38" fontId="10" fillId="33" borderId="17" xfId="49" applyFont="1" applyFill="1" applyBorder="1" applyAlignment="1">
      <alignment horizontal="right" vertical="center" shrinkToFit="1"/>
    </xf>
    <xf numFmtId="0" fontId="0" fillId="33" borderId="20" xfId="0" applyFont="1" applyFill="1" applyBorder="1" applyAlignment="1">
      <alignment horizontal="right" vertical="center" shrinkToFi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38" fontId="10" fillId="33" borderId="20" xfId="49" applyFont="1" applyFill="1" applyBorder="1" applyAlignment="1">
      <alignment horizontal="right" vertical="center" shrinkToFit="1"/>
    </xf>
    <xf numFmtId="38" fontId="10" fillId="0" borderId="17" xfId="49" applyFont="1" applyFill="1" applyBorder="1" applyAlignment="1">
      <alignment horizontal="right" vertical="center" shrinkToFit="1"/>
    </xf>
    <xf numFmtId="0" fontId="0" fillId="0" borderId="18" xfId="0" applyFont="1" applyBorder="1" applyAlignment="1">
      <alignment horizontal="right" vertical="center" shrinkToFit="1"/>
    </xf>
    <xf numFmtId="0" fontId="11" fillId="0" borderId="0" xfId="0" applyNumberFormat="1" applyFont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right" vertical="center" shrinkToFit="1"/>
    </xf>
    <xf numFmtId="0" fontId="0" fillId="0" borderId="18" xfId="0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38" fontId="10" fillId="33" borderId="18" xfId="49" applyFont="1" applyFill="1" applyBorder="1" applyAlignment="1">
      <alignment horizontal="right" vertical="center" shrinkToFit="1"/>
    </xf>
    <xf numFmtId="38" fontId="10" fillId="33" borderId="14" xfId="49" applyFont="1" applyFill="1" applyBorder="1" applyAlignment="1">
      <alignment horizontal="right" vertical="center" shrinkToFit="1"/>
    </xf>
    <xf numFmtId="0" fontId="12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26" fontId="10" fillId="33" borderId="14" xfId="49" applyNumberFormat="1" applyFont="1" applyFill="1" applyBorder="1" applyAlignment="1">
      <alignment horizontal="right" vertical="center" shrinkToFit="1"/>
    </xf>
    <xf numFmtId="0" fontId="0" fillId="33" borderId="14" xfId="0" applyFont="1" applyFill="1" applyBorder="1" applyAlignment="1">
      <alignment horizontal="right" vertical="center" shrinkToFit="1"/>
    </xf>
    <xf numFmtId="38" fontId="10" fillId="33" borderId="17" xfId="49" applyFont="1" applyFill="1" applyBorder="1" applyAlignment="1">
      <alignment horizontal="center" vertical="center" shrinkToFit="1"/>
    </xf>
    <xf numFmtId="38" fontId="10" fillId="33" borderId="18" xfId="49" applyFont="1" applyFill="1" applyBorder="1" applyAlignment="1">
      <alignment horizontal="center" vertical="center" shrinkToFit="1"/>
    </xf>
    <xf numFmtId="38" fontId="10" fillId="33" borderId="14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.net-shw.ehime.jp\shares2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2"/>
  <sheetViews>
    <sheetView tabSelected="1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6" defaultRowHeight="14.25"/>
  <cols>
    <col min="1" max="1" width="2.59765625" style="2" customWidth="1"/>
    <col min="2" max="2" width="6.59765625" style="3" customWidth="1"/>
    <col min="3" max="4" width="8.59765625" style="3" customWidth="1"/>
    <col min="5" max="7" width="7.59765625" style="3" customWidth="1"/>
    <col min="8" max="8" width="8.59765625" style="3" customWidth="1"/>
    <col min="9" max="17" width="7.59765625" style="2" customWidth="1"/>
    <col min="18" max="249" width="6" style="2" customWidth="1"/>
    <col min="250" max="16384" width="6" style="2" customWidth="1"/>
  </cols>
  <sheetData>
    <row r="1" ht="15">
      <c r="B1" s="48"/>
    </row>
    <row r="2" spans="2:8" ht="19.5" customHeight="1">
      <c r="B2" s="13" t="s">
        <v>103</v>
      </c>
      <c r="C2" s="13"/>
      <c r="D2" s="13"/>
      <c r="E2" s="13"/>
      <c r="F2" s="13"/>
      <c r="G2" s="13"/>
      <c r="H2" s="13"/>
    </row>
    <row r="3" ht="18">
      <c r="E3" s="1"/>
    </row>
    <row r="4" spans="2:15" ht="18.75" customHeight="1">
      <c r="B4" s="11" t="s">
        <v>7</v>
      </c>
      <c r="C4" s="4"/>
      <c r="D4" s="5"/>
      <c r="E4" s="5"/>
      <c r="F4" s="6" t="s">
        <v>15</v>
      </c>
      <c r="G4" s="5"/>
      <c r="H4" s="22"/>
      <c r="O4" s="22" t="s">
        <v>55</v>
      </c>
    </row>
    <row r="5" spans="2:15" ht="16.5" customHeight="1">
      <c r="B5" s="68" t="s">
        <v>3</v>
      </c>
      <c r="C5" s="68" t="s">
        <v>4</v>
      </c>
      <c r="D5" s="65" t="s">
        <v>5</v>
      </c>
      <c r="E5" s="66"/>
      <c r="F5" s="66"/>
      <c r="G5" s="70"/>
      <c r="H5" s="65" t="s">
        <v>6</v>
      </c>
      <c r="I5" s="66"/>
      <c r="J5" s="66"/>
      <c r="K5" s="66"/>
      <c r="L5" s="66"/>
      <c r="M5" s="66"/>
      <c r="N5" s="66"/>
      <c r="O5" s="38" t="s">
        <v>81</v>
      </c>
    </row>
    <row r="6" spans="2:15" ht="16.5" customHeight="1">
      <c r="B6" s="69"/>
      <c r="C6" s="69"/>
      <c r="D6" s="7" t="s">
        <v>16</v>
      </c>
      <c r="E6" s="8" t="s">
        <v>0</v>
      </c>
      <c r="F6" s="8" t="s">
        <v>1</v>
      </c>
      <c r="G6" s="9" t="s">
        <v>2</v>
      </c>
      <c r="H6" s="10" t="s">
        <v>80</v>
      </c>
      <c r="I6" s="8" t="s">
        <v>17</v>
      </c>
      <c r="J6" s="8" t="s">
        <v>59</v>
      </c>
      <c r="K6" s="8" t="s">
        <v>57</v>
      </c>
      <c r="L6" s="8" t="s">
        <v>18</v>
      </c>
      <c r="M6" s="8" t="s">
        <v>19</v>
      </c>
      <c r="N6" s="8" t="s">
        <v>20</v>
      </c>
      <c r="O6" s="38" t="s">
        <v>21</v>
      </c>
    </row>
    <row r="7" spans="2:15" ht="17.25" customHeight="1">
      <c r="B7" s="14" t="s">
        <v>25</v>
      </c>
      <c r="C7" s="15">
        <v>27770</v>
      </c>
      <c r="D7" s="15">
        <v>19242</v>
      </c>
      <c r="E7" s="15">
        <v>533</v>
      </c>
      <c r="F7" s="15">
        <v>4067</v>
      </c>
      <c r="G7" s="15">
        <v>14642</v>
      </c>
      <c r="H7" s="15">
        <v>8527.86</v>
      </c>
      <c r="I7" s="15">
        <v>4244.64</v>
      </c>
      <c r="J7" s="15">
        <v>22.8</v>
      </c>
      <c r="K7" s="21" t="s">
        <v>58</v>
      </c>
      <c r="L7" s="15">
        <v>11.93</v>
      </c>
      <c r="M7" s="15">
        <v>1765.96</v>
      </c>
      <c r="N7" s="15">
        <v>2107.62</v>
      </c>
      <c r="O7" s="15">
        <v>349.07</v>
      </c>
    </row>
    <row r="8" spans="2:15" ht="17.25" customHeight="1">
      <c r="B8" s="16" t="s">
        <v>26</v>
      </c>
      <c r="C8" s="17">
        <v>34665</v>
      </c>
      <c r="D8" s="17">
        <v>22090</v>
      </c>
      <c r="E8" s="17">
        <v>553</v>
      </c>
      <c r="F8" s="17">
        <v>4578</v>
      </c>
      <c r="G8" s="17">
        <v>16959</v>
      </c>
      <c r="H8" s="17">
        <v>12574.41</v>
      </c>
      <c r="I8" s="17">
        <v>6101.36</v>
      </c>
      <c r="J8" s="17">
        <v>41.98</v>
      </c>
      <c r="K8" s="18" t="s">
        <v>58</v>
      </c>
      <c r="L8" s="17">
        <v>30.85</v>
      </c>
      <c r="M8" s="17">
        <v>2168.61</v>
      </c>
      <c r="N8" s="17">
        <v>3000.22</v>
      </c>
      <c r="O8" s="17">
        <v>1204.54</v>
      </c>
    </row>
    <row r="9" spans="2:15" ht="17.25" customHeight="1">
      <c r="B9" s="16" t="s">
        <v>27</v>
      </c>
      <c r="C9" s="17">
        <v>40383</v>
      </c>
      <c r="D9" s="17">
        <v>23425</v>
      </c>
      <c r="E9" s="17">
        <v>924</v>
      </c>
      <c r="F9" s="17">
        <v>5513</v>
      </c>
      <c r="G9" s="17">
        <v>16988</v>
      </c>
      <c r="H9" s="17">
        <v>16958</v>
      </c>
      <c r="I9" s="17">
        <v>7769.14</v>
      </c>
      <c r="J9" s="17">
        <v>383.96</v>
      </c>
      <c r="K9" s="18" t="s">
        <v>58</v>
      </c>
      <c r="L9" s="17">
        <v>54.83</v>
      </c>
      <c r="M9" s="17">
        <v>3588.29</v>
      </c>
      <c r="N9" s="17">
        <v>3660.88</v>
      </c>
      <c r="O9" s="17">
        <v>1442.66</v>
      </c>
    </row>
    <row r="10" spans="2:15" ht="17.25" customHeight="1">
      <c r="B10" s="16" t="s">
        <v>28</v>
      </c>
      <c r="C10" s="17">
        <v>55394</v>
      </c>
      <c r="D10" s="17">
        <v>36512</v>
      </c>
      <c r="E10" s="17">
        <v>2476</v>
      </c>
      <c r="F10" s="17">
        <v>7689</v>
      </c>
      <c r="G10" s="17">
        <v>26347</v>
      </c>
      <c r="H10" s="17">
        <v>18882</v>
      </c>
      <c r="I10" s="17">
        <v>10522.9</v>
      </c>
      <c r="J10" s="17">
        <v>518.81</v>
      </c>
      <c r="K10" s="18" t="s">
        <v>58</v>
      </c>
      <c r="L10" s="17">
        <v>109.83</v>
      </c>
      <c r="M10" s="17">
        <v>1959.57</v>
      </c>
      <c r="N10" s="17">
        <v>3823.21</v>
      </c>
      <c r="O10" s="17">
        <v>1820.97</v>
      </c>
    </row>
    <row r="11" spans="2:15" ht="17.25" customHeight="1">
      <c r="B11" s="16" t="s">
        <v>29</v>
      </c>
      <c r="C11" s="17">
        <v>61596</v>
      </c>
      <c r="D11" s="17">
        <v>37507</v>
      </c>
      <c r="E11" s="17">
        <v>871</v>
      </c>
      <c r="F11" s="17">
        <v>10920</v>
      </c>
      <c r="G11" s="17">
        <v>25716</v>
      </c>
      <c r="H11" s="17">
        <v>24089</v>
      </c>
      <c r="I11" s="17">
        <v>14432.06</v>
      </c>
      <c r="J11" s="17">
        <v>1182.14</v>
      </c>
      <c r="K11" s="18" t="s">
        <v>58</v>
      </c>
      <c r="L11" s="17">
        <v>106.34</v>
      </c>
      <c r="M11" s="17">
        <v>1431.51</v>
      </c>
      <c r="N11" s="17">
        <v>4141.54</v>
      </c>
      <c r="O11" s="17">
        <v>2720.57</v>
      </c>
    </row>
    <row r="12" spans="2:15" ht="17.25" customHeight="1">
      <c r="B12" s="16" t="s">
        <v>30</v>
      </c>
      <c r="C12" s="18">
        <v>68765</v>
      </c>
      <c r="D12" s="18">
        <v>43720</v>
      </c>
      <c r="E12" s="18">
        <v>1201</v>
      </c>
      <c r="F12" s="18">
        <v>12004</v>
      </c>
      <c r="G12" s="18">
        <v>30515</v>
      </c>
      <c r="H12" s="18">
        <v>25045</v>
      </c>
      <c r="I12" s="18">
        <v>13862.97</v>
      </c>
      <c r="J12" s="18">
        <v>1044</v>
      </c>
      <c r="K12" s="18" t="s">
        <v>58</v>
      </c>
      <c r="L12" s="18">
        <v>175.22</v>
      </c>
      <c r="M12" s="18">
        <v>2084.32</v>
      </c>
      <c r="N12" s="18">
        <v>4681.01</v>
      </c>
      <c r="O12" s="18">
        <v>3119.31</v>
      </c>
    </row>
    <row r="13" spans="2:15" ht="17.25" customHeight="1">
      <c r="B13" s="16" t="s">
        <v>8</v>
      </c>
      <c r="C13" s="18">
        <v>81978</v>
      </c>
      <c r="D13" s="18">
        <v>49563</v>
      </c>
      <c r="E13" s="18">
        <v>1748</v>
      </c>
      <c r="F13" s="18">
        <v>13006</v>
      </c>
      <c r="G13" s="18">
        <v>34810</v>
      </c>
      <c r="H13" s="18">
        <v>32414</v>
      </c>
      <c r="I13" s="18">
        <v>17960</v>
      </c>
      <c r="J13" s="18">
        <v>1299</v>
      </c>
      <c r="K13" s="18" t="s">
        <v>58</v>
      </c>
      <c r="L13" s="18">
        <v>219.41</v>
      </c>
      <c r="M13" s="18">
        <v>2700.92</v>
      </c>
      <c r="N13" s="18">
        <v>6726.21</v>
      </c>
      <c r="O13" s="18">
        <v>3353.95</v>
      </c>
    </row>
    <row r="14" spans="2:15" ht="17.25" customHeight="1">
      <c r="B14" s="16" t="s">
        <v>9</v>
      </c>
      <c r="C14" s="18">
        <v>83258</v>
      </c>
      <c r="D14" s="18">
        <v>45260</v>
      </c>
      <c r="E14" s="18">
        <v>1084</v>
      </c>
      <c r="F14" s="18">
        <v>11007</v>
      </c>
      <c r="G14" s="18">
        <v>33168</v>
      </c>
      <c r="H14" s="18">
        <v>37999</v>
      </c>
      <c r="I14" s="18">
        <v>20935</v>
      </c>
      <c r="J14" s="18">
        <v>1865</v>
      </c>
      <c r="K14" s="18" t="s">
        <v>58</v>
      </c>
      <c r="L14" s="18">
        <v>363.92</v>
      </c>
      <c r="M14" s="18">
        <v>4378.29</v>
      </c>
      <c r="N14" s="18">
        <v>7524.6</v>
      </c>
      <c r="O14" s="18">
        <v>2494.14</v>
      </c>
    </row>
    <row r="15" spans="2:15" ht="17.25" customHeight="1">
      <c r="B15" s="16" t="s">
        <v>31</v>
      </c>
      <c r="C15" s="18">
        <v>108137</v>
      </c>
      <c r="D15" s="18">
        <v>51340</v>
      </c>
      <c r="E15" s="18">
        <v>1383</v>
      </c>
      <c r="F15" s="18">
        <v>11722</v>
      </c>
      <c r="G15" s="18">
        <v>38235</v>
      </c>
      <c r="H15" s="18">
        <v>56797</v>
      </c>
      <c r="I15" s="18">
        <v>36348</v>
      </c>
      <c r="J15" s="18">
        <v>1424</v>
      </c>
      <c r="K15" s="18" t="s">
        <v>58</v>
      </c>
      <c r="L15" s="18">
        <v>586.87</v>
      </c>
      <c r="M15" s="18">
        <v>2729.83</v>
      </c>
      <c r="N15" s="18">
        <v>11916.24</v>
      </c>
      <c r="O15" s="18">
        <v>3479.68</v>
      </c>
    </row>
    <row r="16" spans="2:15" ht="17.25" customHeight="1">
      <c r="B16" s="16" t="s">
        <v>32</v>
      </c>
      <c r="C16" s="18">
        <v>119031</v>
      </c>
      <c r="D16" s="18">
        <v>53317</v>
      </c>
      <c r="E16" s="18">
        <v>605</v>
      </c>
      <c r="F16" s="18">
        <v>14319</v>
      </c>
      <c r="G16" s="18">
        <v>38393</v>
      </c>
      <c r="H16" s="18">
        <v>65714</v>
      </c>
      <c r="I16" s="18">
        <v>36216</v>
      </c>
      <c r="J16" s="18">
        <v>3046</v>
      </c>
      <c r="K16" s="18" t="s">
        <v>58</v>
      </c>
      <c r="L16" s="18">
        <v>701.36</v>
      </c>
      <c r="M16" s="18">
        <v>3588.24</v>
      </c>
      <c r="N16" s="18">
        <v>15236.89</v>
      </c>
      <c r="O16" s="18">
        <v>6515.72</v>
      </c>
    </row>
    <row r="17" spans="2:15" ht="17.25" customHeight="1">
      <c r="B17" s="16" t="s">
        <v>33</v>
      </c>
      <c r="C17" s="18">
        <v>121676</v>
      </c>
      <c r="D17" s="18">
        <v>55449</v>
      </c>
      <c r="E17" s="18">
        <v>249</v>
      </c>
      <c r="F17" s="18">
        <v>13792</v>
      </c>
      <c r="G17" s="18">
        <v>41408</v>
      </c>
      <c r="H17" s="18">
        <v>66227</v>
      </c>
      <c r="I17" s="18">
        <v>37881</v>
      </c>
      <c r="J17" s="18">
        <v>3471</v>
      </c>
      <c r="K17" s="18" t="s">
        <v>58</v>
      </c>
      <c r="L17" s="18">
        <v>786.43</v>
      </c>
      <c r="M17" s="18">
        <v>1949.85</v>
      </c>
      <c r="N17" s="18">
        <v>14902.9</v>
      </c>
      <c r="O17" s="18">
        <v>6604.82</v>
      </c>
    </row>
    <row r="18" spans="2:15" ht="17.25" customHeight="1">
      <c r="B18" s="16" t="s">
        <v>34</v>
      </c>
      <c r="C18" s="18">
        <v>127053</v>
      </c>
      <c r="D18" s="18">
        <v>60224</v>
      </c>
      <c r="E18" s="18">
        <v>341</v>
      </c>
      <c r="F18" s="18">
        <v>17310</v>
      </c>
      <c r="G18" s="18">
        <v>42573</v>
      </c>
      <c r="H18" s="18">
        <v>66829</v>
      </c>
      <c r="I18" s="18">
        <v>36850</v>
      </c>
      <c r="J18" s="18">
        <v>3920</v>
      </c>
      <c r="K18" s="18" t="s">
        <v>58</v>
      </c>
      <c r="L18" s="18">
        <v>1080.25</v>
      </c>
      <c r="M18" s="18">
        <v>1319.48</v>
      </c>
      <c r="N18" s="18">
        <v>15623.22</v>
      </c>
      <c r="O18" s="18">
        <v>6538.52</v>
      </c>
    </row>
    <row r="19" spans="2:15" ht="17.25" customHeight="1">
      <c r="B19" s="16" t="s">
        <v>35</v>
      </c>
      <c r="C19" s="18">
        <v>127962</v>
      </c>
      <c r="D19" s="18">
        <v>59711</v>
      </c>
      <c r="E19" s="18">
        <v>2358</v>
      </c>
      <c r="F19" s="18">
        <v>15531</v>
      </c>
      <c r="G19" s="18">
        <v>41822</v>
      </c>
      <c r="H19" s="18">
        <v>68251</v>
      </c>
      <c r="I19" s="18">
        <v>28737</v>
      </c>
      <c r="J19" s="18">
        <v>5887</v>
      </c>
      <c r="K19" s="18" t="s">
        <v>58</v>
      </c>
      <c r="L19" s="18">
        <v>1441.25</v>
      </c>
      <c r="M19" s="18">
        <v>3255.16</v>
      </c>
      <c r="N19" s="18">
        <v>20007.91</v>
      </c>
      <c r="O19" s="18">
        <v>6873.84</v>
      </c>
    </row>
    <row r="20" spans="2:15" ht="17.25" customHeight="1">
      <c r="B20" s="16" t="s">
        <v>36</v>
      </c>
      <c r="C20" s="18">
        <v>132638</v>
      </c>
      <c r="D20" s="18">
        <v>61523</v>
      </c>
      <c r="E20" s="18">
        <v>2595</v>
      </c>
      <c r="F20" s="18">
        <v>16424</v>
      </c>
      <c r="G20" s="18">
        <v>42505</v>
      </c>
      <c r="H20" s="18">
        <v>71114</v>
      </c>
      <c r="I20" s="18">
        <v>30375</v>
      </c>
      <c r="J20" s="18">
        <v>6185</v>
      </c>
      <c r="K20" s="18" t="s">
        <v>58</v>
      </c>
      <c r="L20" s="18">
        <v>1360.6</v>
      </c>
      <c r="M20" s="18">
        <v>2753.8</v>
      </c>
      <c r="N20" s="18">
        <v>19717</v>
      </c>
      <c r="O20" s="18">
        <v>9411</v>
      </c>
    </row>
    <row r="21" spans="2:15" ht="17.25" customHeight="1">
      <c r="B21" s="16" t="s">
        <v>37</v>
      </c>
      <c r="C21" s="18">
        <v>134491</v>
      </c>
      <c r="D21" s="18">
        <v>59653</v>
      </c>
      <c r="E21" s="18">
        <v>3834</v>
      </c>
      <c r="F21" s="18">
        <v>12794</v>
      </c>
      <c r="G21" s="18">
        <v>43025</v>
      </c>
      <c r="H21" s="18">
        <v>74838</v>
      </c>
      <c r="I21" s="18">
        <v>33429</v>
      </c>
      <c r="J21" s="18">
        <v>6947</v>
      </c>
      <c r="K21" s="18" t="s">
        <v>58</v>
      </c>
      <c r="L21" s="18">
        <v>1417.85</v>
      </c>
      <c r="M21" s="18">
        <v>2068.85</v>
      </c>
      <c r="N21" s="18">
        <v>16673</v>
      </c>
      <c r="O21" s="18">
        <v>12424</v>
      </c>
    </row>
    <row r="22" spans="2:15" ht="17.25" customHeight="1">
      <c r="B22" s="16" t="s">
        <v>38</v>
      </c>
      <c r="C22" s="18">
        <v>126345</v>
      </c>
      <c r="D22" s="18">
        <v>53691</v>
      </c>
      <c r="E22" s="18">
        <v>2718</v>
      </c>
      <c r="F22" s="18">
        <v>10346</v>
      </c>
      <c r="G22" s="18">
        <v>40627</v>
      </c>
      <c r="H22" s="18">
        <v>72654</v>
      </c>
      <c r="I22" s="18">
        <v>30959</v>
      </c>
      <c r="J22" s="18">
        <v>8060</v>
      </c>
      <c r="K22" s="18" t="s">
        <v>58</v>
      </c>
      <c r="L22" s="18">
        <v>1223.78</v>
      </c>
      <c r="M22" s="18">
        <v>2287.36</v>
      </c>
      <c r="N22" s="18">
        <v>19698</v>
      </c>
      <c r="O22" s="18">
        <v>6021</v>
      </c>
    </row>
    <row r="23" spans="2:15" ht="17.25" customHeight="1">
      <c r="B23" s="16" t="s">
        <v>39</v>
      </c>
      <c r="C23" s="18">
        <v>119343</v>
      </c>
      <c r="D23" s="18">
        <v>52938</v>
      </c>
      <c r="E23" s="18">
        <v>2902</v>
      </c>
      <c r="F23" s="18">
        <v>9027</v>
      </c>
      <c r="G23" s="18">
        <v>41009</v>
      </c>
      <c r="H23" s="18">
        <v>66406</v>
      </c>
      <c r="I23" s="18">
        <v>28422</v>
      </c>
      <c r="J23" s="18">
        <v>8351</v>
      </c>
      <c r="K23" s="18" t="s">
        <v>58</v>
      </c>
      <c r="L23" s="18">
        <v>1172.92</v>
      </c>
      <c r="M23" s="18">
        <v>1910.66</v>
      </c>
      <c r="N23" s="18">
        <v>16162</v>
      </c>
      <c r="O23" s="18">
        <v>6305</v>
      </c>
    </row>
    <row r="24" spans="2:15" ht="17.25" customHeight="1">
      <c r="B24" s="16" t="s">
        <v>40</v>
      </c>
      <c r="C24" s="18">
        <v>137775</v>
      </c>
      <c r="D24" s="18">
        <v>59310</v>
      </c>
      <c r="E24" s="18">
        <v>2485</v>
      </c>
      <c r="F24" s="18">
        <v>10874</v>
      </c>
      <c r="G24" s="18">
        <v>45952</v>
      </c>
      <c r="H24" s="18">
        <v>78465</v>
      </c>
      <c r="I24" s="18">
        <v>30570</v>
      </c>
      <c r="J24" s="18">
        <v>9287</v>
      </c>
      <c r="K24" s="18" t="s">
        <v>58</v>
      </c>
      <c r="L24" s="18">
        <v>1336.16</v>
      </c>
      <c r="M24" s="18">
        <v>2348.52</v>
      </c>
      <c r="N24" s="18">
        <v>19778</v>
      </c>
      <c r="O24" s="18">
        <v>8593</v>
      </c>
    </row>
    <row r="25" spans="2:15" ht="17.25" customHeight="1">
      <c r="B25" s="16" t="s">
        <v>10</v>
      </c>
      <c r="C25" s="18">
        <v>140764</v>
      </c>
      <c r="D25" s="18">
        <v>58563</v>
      </c>
      <c r="E25" s="18">
        <v>2369</v>
      </c>
      <c r="F25" s="18">
        <v>11352</v>
      </c>
      <c r="G25" s="18">
        <v>44842</v>
      </c>
      <c r="H25" s="18">
        <v>82202</v>
      </c>
      <c r="I25" s="18">
        <v>31299</v>
      </c>
      <c r="J25" s="18">
        <v>11557</v>
      </c>
      <c r="K25" s="18" t="s">
        <v>58</v>
      </c>
      <c r="L25" s="18">
        <v>930.85</v>
      </c>
      <c r="M25" s="18">
        <v>1932.81</v>
      </c>
      <c r="N25" s="18">
        <v>19896</v>
      </c>
      <c r="O25" s="18">
        <v>9366</v>
      </c>
    </row>
    <row r="26" spans="2:15" ht="17.25" customHeight="1">
      <c r="B26" s="16" t="s">
        <v>11</v>
      </c>
      <c r="C26" s="18">
        <v>152046</v>
      </c>
      <c r="D26" s="18">
        <v>56382</v>
      </c>
      <c r="E26" s="18">
        <v>2097</v>
      </c>
      <c r="F26" s="18">
        <v>11162</v>
      </c>
      <c r="G26" s="18">
        <v>43121</v>
      </c>
      <c r="H26" s="18">
        <v>95664</v>
      </c>
      <c r="I26" s="18">
        <v>30072</v>
      </c>
      <c r="J26" s="18">
        <v>12533</v>
      </c>
      <c r="K26" s="18" t="s">
        <v>58</v>
      </c>
      <c r="L26" s="18">
        <v>928.33</v>
      </c>
      <c r="M26" s="18">
        <v>2246.39</v>
      </c>
      <c r="N26" s="18">
        <v>29091</v>
      </c>
      <c r="O26" s="18">
        <v>10610</v>
      </c>
    </row>
    <row r="27" spans="2:15" ht="17.25" customHeight="1">
      <c r="B27" s="16" t="s">
        <v>41</v>
      </c>
      <c r="C27" s="18">
        <v>164049</v>
      </c>
      <c r="D27" s="18">
        <v>60765</v>
      </c>
      <c r="E27" s="18">
        <v>1767</v>
      </c>
      <c r="F27" s="18">
        <v>14307</v>
      </c>
      <c r="G27" s="18">
        <v>44691</v>
      </c>
      <c r="H27" s="18">
        <v>103283</v>
      </c>
      <c r="I27" s="18">
        <v>32119</v>
      </c>
      <c r="J27" s="18">
        <v>15877</v>
      </c>
      <c r="K27" s="18" t="s">
        <v>58</v>
      </c>
      <c r="L27" s="18">
        <v>790.7</v>
      </c>
      <c r="M27" s="18">
        <v>2101.88</v>
      </c>
      <c r="N27" s="18">
        <v>31501</v>
      </c>
      <c r="O27" s="18">
        <v>10940</v>
      </c>
    </row>
    <row r="28" spans="2:15" ht="17.25" customHeight="1">
      <c r="B28" s="16" t="s">
        <v>42</v>
      </c>
      <c r="C28" s="18">
        <v>153784</v>
      </c>
      <c r="D28" s="18">
        <v>55817</v>
      </c>
      <c r="E28" s="18">
        <v>1927</v>
      </c>
      <c r="F28" s="18">
        <v>9408</v>
      </c>
      <c r="G28" s="18">
        <v>44482</v>
      </c>
      <c r="H28" s="18">
        <v>97967</v>
      </c>
      <c r="I28" s="18">
        <v>30614</v>
      </c>
      <c r="J28" s="18">
        <v>13411</v>
      </c>
      <c r="K28" s="18" t="s">
        <v>58</v>
      </c>
      <c r="L28" s="18">
        <v>1123.2</v>
      </c>
      <c r="M28" s="18">
        <v>2240.54</v>
      </c>
      <c r="N28" s="18">
        <v>27757</v>
      </c>
      <c r="O28" s="18">
        <v>11195</v>
      </c>
    </row>
    <row r="29" spans="2:15" ht="17.25" customHeight="1">
      <c r="B29" s="16" t="s">
        <v>43</v>
      </c>
      <c r="C29" s="18">
        <v>146634</v>
      </c>
      <c r="D29" s="18">
        <v>53342</v>
      </c>
      <c r="E29" s="18">
        <v>1684</v>
      </c>
      <c r="F29" s="18">
        <v>10032</v>
      </c>
      <c r="G29" s="18">
        <v>41627</v>
      </c>
      <c r="H29" s="18">
        <v>93292</v>
      </c>
      <c r="I29" s="18">
        <v>28400</v>
      </c>
      <c r="J29" s="18">
        <v>15627</v>
      </c>
      <c r="K29" s="18" t="s">
        <v>58</v>
      </c>
      <c r="L29" s="18">
        <v>1296.45</v>
      </c>
      <c r="M29" s="18">
        <v>1886.34</v>
      </c>
      <c r="N29" s="18">
        <v>27845</v>
      </c>
      <c r="O29" s="18">
        <v>8946</v>
      </c>
    </row>
    <row r="30" spans="2:15" ht="17.25" customHeight="1">
      <c r="B30" s="16" t="s">
        <v>44</v>
      </c>
      <c r="C30" s="18">
        <v>150977</v>
      </c>
      <c r="D30" s="18">
        <v>56736</v>
      </c>
      <c r="E30" s="18">
        <v>2514</v>
      </c>
      <c r="F30" s="18">
        <v>9146</v>
      </c>
      <c r="G30" s="18">
        <v>45077</v>
      </c>
      <c r="H30" s="18">
        <v>94241</v>
      </c>
      <c r="I30" s="18">
        <v>26044</v>
      </c>
      <c r="J30" s="18">
        <v>18108</v>
      </c>
      <c r="K30" s="18" t="s">
        <v>58</v>
      </c>
      <c r="L30" s="18">
        <v>500.32</v>
      </c>
      <c r="M30" s="18">
        <v>1994.7</v>
      </c>
      <c r="N30" s="18">
        <v>28161</v>
      </c>
      <c r="O30" s="18">
        <v>8400</v>
      </c>
    </row>
    <row r="31" spans="2:16" ht="17.25" customHeight="1">
      <c r="B31" s="16" t="s">
        <v>45</v>
      </c>
      <c r="C31" s="18">
        <v>143251</v>
      </c>
      <c r="D31" s="18">
        <v>55056</v>
      </c>
      <c r="E31" s="18">
        <v>1716</v>
      </c>
      <c r="F31" s="18">
        <v>9035</v>
      </c>
      <c r="G31" s="18">
        <v>44305</v>
      </c>
      <c r="H31" s="18">
        <v>88195</v>
      </c>
      <c r="I31" s="18">
        <v>20371</v>
      </c>
      <c r="J31" s="18">
        <v>19995</v>
      </c>
      <c r="K31" s="18">
        <v>4142</v>
      </c>
      <c r="L31" s="18">
        <v>596.37</v>
      </c>
      <c r="M31" s="18">
        <v>1393</v>
      </c>
      <c r="N31" s="18">
        <v>26836</v>
      </c>
      <c r="O31" s="18">
        <v>7582</v>
      </c>
      <c r="P31" s="12"/>
    </row>
    <row r="32" spans="2:16" ht="17.25" customHeight="1">
      <c r="B32" s="16" t="s">
        <v>46</v>
      </c>
      <c r="C32" s="18">
        <v>147951</v>
      </c>
      <c r="D32" s="18">
        <v>57027</v>
      </c>
      <c r="E32" s="18">
        <v>1304</v>
      </c>
      <c r="F32" s="18">
        <v>9909</v>
      </c>
      <c r="G32" s="18">
        <v>45814</v>
      </c>
      <c r="H32" s="18">
        <v>90923</v>
      </c>
      <c r="I32" s="18">
        <v>27547</v>
      </c>
      <c r="J32" s="18">
        <v>25354</v>
      </c>
      <c r="K32" s="18">
        <v>4286</v>
      </c>
      <c r="L32" s="18">
        <v>350.75</v>
      </c>
      <c r="M32" s="18">
        <v>1358</v>
      </c>
      <c r="N32" s="18">
        <v>20021</v>
      </c>
      <c r="O32" s="18">
        <v>3401</v>
      </c>
      <c r="P32" s="12"/>
    </row>
    <row r="33" spans="2:16" ht="17.25" customHeight="1">
      <c r="B33" s="16" t="s">
        <v>47</v>
      </c>
      <c r="C33" s="18">
        <v>138991</v>
      </c>
      <c r="D33" s="18">
        <v>56268</v>
      </c>
      <c r="E33" s="18">
        <v>1382</v>
      </c>
      <c r="F33" s="18">
        <v>9613</v>
      </c>
      <c r="G33" s="18">
        <v>45272</v>
      </c>
      <c r="H33" s="18">
        <v>82723</v>
      </c>
      <c r="I33" s="18">
        <v>26564</v>
      </c>
      <c r="J33" s="18">
        <v>21385</v>
      </c>
      <c r="K33" s="18">
        <v>3961</v>
      </c>
      <c r="L33" s="18">
        <v>340.24</v>
      </c>
      <c r="M33" s="18">
        <v>2066</v>
      </c>
      <c r="N33" s="18">
        <v>17766</v>
      </c>
      <c r="O33" s="18">
        <v>1955</v>
      </c>
      <c r="P33" s="12"/>
    </row>
    <row r="34" spans="2:16" ht="17.25" customHeight="1">
      <c r="B34" s="16" t="s">
        <v>12</v>
      </c>
      <c r="C34" s="18">
        <v>121600</v>
      </c>
      <c r="D34" s="18">
        <v>53221</v>
      </c>
      <c r="E34" s="18">
        <v>2258</v>
      </c>
      <c r="F34" s="18">
        <v>8490</v>
      </c>
      <c r="G34" s="18">
        <v>42473</v>
      </c>
      <c r="H34" s="18">
        <v>68378</v>
      </c>
      <c r="I34" s="18">
        <v>23061</v>
      </c>
      <c r="J34" s="18">
        <v>21199</v>
      </c>
      <c r="K34" s="18">
        <v>3752</v>
      </c>
      <c r="L34" s="18">
        <v>391</v>
      </c>
      <c r="M34" s="18">
        <v>1927</v>
      </c>
      <c r="N34" s="18">
        <v>6486</v>
      </c>
      <c r="O34" s="18">
        <v>1534</v>
      </c>
      <c r="P34" s="12"/>
    </row>
    <row r="35" spans="2:16" ht="17.25" customHeight="1">
      <c r="B35" s="16" t="s">
        <v>13</v>
      </c>
      <c r="C35" s="18">
        <v>110478</v>
      </c>
      <c r="D35" s="18">
        <v>44618</v>
      </c>
      <c r="E35" s="18">
        <v>1733</v>
      </c>
      <c r="F35" s="18">
        <v>7858</v>
      </c>
      <c r="G35" s="18">
        <v>35027</v>
      </c>
      <c r="H35" s="18">
        <v>65861</v>
      </c>
      <c r="I35" s="18">
        <v>22381</v>
      </c>
      <c r="J35" s="18">
        <v>21594</v>
      </c>
      <c r="K35" s="18">
        <v>2850</v>
      </c>
      <c r="L35" s="18">
        <v>429</v>
      </c>
      <c r="M35" s="18">
        <v>1787</v>
      </c>
      <c r="N35" s="18">
        <v>3981</v>
      </c>
      <c r="O35" s="18">
        <v>1469</v>
      </c>
      <c r="P35" s="12"/>
    </row>
    <row r="36" spans="2:16" ht="17.25" customHeight="1">
      <c r="B36" s="16" t="s">
        <v>49</v>
      </c>
      <c r="C36" s="18">
        <v>110834</v>
      </c>
      <c r="D36" s="18">
        <v>41640</v>
      </c>
      <c r="E36" s="18">
        <v>1733</v>
      </c>
      <c r="F36" s="18">
        <v>6130</v>
      </c>
      <c r="G36" s="18">
        <v>33777</v>
      </c>
      <c r="H36" s="18">
        <v>69193</v>
      </c>
      <c r="I36" s="18">
        <v>21979</v>
      </c>
      <c r="J36" s="18">
        <v>24339</v>
      </c>
      <c r="K36" s="18">
        <v>2554</v>
      </c>
      <c r="L36" s="18">
        <v>393</v>
      </c>
      <c r="M36" s="18">
        <v>1852</v>
      </c>
      <c r="N36" s="18">
        <v>6189</v>
      </c>
      <c r="O36" s="18">
        <v>2017</v>
      </c>
      <c r="P36" s="12"/>
    </row>
    <row r="37" spans="2:16" ht="17.25" customHeight="1">
      <c r="B37" s="16" t="s">
        <v>50</v>
      </c>
      <c r="C37" s="18">
        <v>111625</v>
      </c>
      <c r="D37" s="18">
        <v>44283</v>
      </c>
      <c r="E37" s="18">
        <v>2670</v>
      </c>
      <c r="F37" s="18">
        <v>6146</v>
      </c>
      <c r="G37" s="18">
        <v>35467</v>
      </c>
      <c r="H37" s="18">
        <v>67343</v>
      </c>
      <c r="I37" s="18">
        <v>17655</v>
      </c>
      <c r="J37" s="18">
        <v>26843</v>
      </c>
      <c r="K37" s="18">
        <v>2318</v>
      </c>
      <c r="L37" s="18">
        <v>399.35</v>
      </c>
      <c r="M37" s="18">
        <v>2452</v>
      </c>
      <c r="N37" s="18">
        <v>7976</v>
      </c>
      <c r="O37" s="18">
        <v>950</v>
      </c>
      <c r="P37" s="12"/>
    </row>
    <row r="38" spans="2:16" ht="17.25" customHeight="1">
      <c r="B38" s="16" t="s">
        <v>51</v>
      </c>
      <c r="C38" s="18">
        <v>104433</v>
      </c>
      <c r="D38" s="18">
        <v>41007</v>
      </c>
      <c r="E38" s="18">
        <v>3007</v>
      </c>
      <c r="F38" s="18">
        <v>7405</v>
      </c>
      <c r="G38" s="18">
        <v>30595</v>
      </c>
      <c r="H38" s="18">
        <v>63425</v>
      </c>
      <c r="I38" s="18">
        <v>19005</v>
      </c>
      <c r="J38" s="18">
        <v>25298</v>
      </c>
      <c r="K38" s="18">
        <v>2222</v>
      </c>
      <c r="L38" s="18">
        <v>260.65</v>
      </c>
      <c r="M38" s="18">
        <v>1841</v>
      </c>
      <c r="N38" s="18">
        <v>5481</v>
      </c>
      <c r="O38" s="18">
        <v>1014</v>
      </c>
      <c r="P38" s="12"/>
    </row>
    <row r="39" spans="2:16" ht="17.25" customHeight="1">
      <c r="B39" s="16" t="s">
        <v>52</v>
      </c>
      <c r="C39" s="18">
        <v>95944</v>
      </c>
      <c r="D39" s="18">
        <v>35167</v>
      </c>
      <c r="E39" s="18">
        <v>1644</v>
      </c>
      <c r="F39" s="18">
        <v>8035</v>
      </c>
      <c r="G39" s="18">
        <v>25488</v>
      </c>
      <c r="H39" s="18">
        <v>60776</v>
      </c>
      <c r="I39" s="18">
        <v>21810</v>
      </c>
      <c r="J39" s="18">
        <v>22984</v>
      </c>
      <c r="K39" s="18">
        <v>1740</v>
      </c>
      <c r="L39" s="18">
        <v>211.83</v>
      </c>
      <c r="M39" s="18">
        <v>1044</v>
      </c>
      <c r="N39" s="18">
        <v>4890</v>
      </c>
      <c r="O39" s="18">
        <v>1077</v>
      </c>
      <c r="P39" s="12"/>
    </row>
    <row r="40" spans="2:16" ht="17.25" customHeight="1">
      <c r="B40" s="16" t="s">
        <v>53</v>
      </c>
      <c r="C40" s="18">
        <v>95264</v>
      </c>
      <c r="D40" s="18">
        <v>35622</v>
      </c>
      <c r="E40" s="18">
        <v>2781</v>
      </c>
      <c r="F40" s="18">
        <v>7742</v>
      </c>
      <c r="G40" s="18">
        <v>25100</v>
      </c>
      <c r="H40" s="18">
        <v>59642</v>
      </c>
      <c r="I40" s="18">
        <v>20702</v>
      </c>
      <c r="J40" s="18">
        <v>23288</v>
      </c>
      <c r="K40" s="18">
        <v>1486</v>
      </c>
      <c r="L40" s="18" t="s">
        <v>60</v>
      </c>
      <c r="M40" s="18">
        <v>1097</v>
      </c>
      <c r="N40" s="18">
        <v>4865</v>
      </c>
      <c r="O40" s="18">
        <v>884</v>
      </c>
      <c r="P40" s="12"/>
    </row>
    <row r="41" spans="2:16" ht="17.25" customHeight="1">
      <c r="B41" s="16" t="s">
        <v>48</v>
      </c>
      <c r="C41" s="18">
        <v>96906</v>
      </c>
      <c r="D41" s="18">
        <v>39411</v>
      </c>
      <c r="E41" s="18">
        <v>1981</v>
      </c>
      <c r="F41" s="18">
        <v>8892</v>
      </c>
      <c r="G41" s="18">
        <v>28538</v>
      </c>
      <c r="H41" s="18">
        <v>57495</v>
      </c>
      <c r="I41" s="18">
        <v>19137</v>
      </c>
      <c r="J41" s="18">
        <v>23178</v>
      </c>
      <c r="K41" s="18">
        <v>1083</v>
      </c>
      <c r="L41" s="18">
        <v>185.93</v>
      </c>
      <c r="M41" s="18">
        <v>1155</v>
      </c>
      <c r="N41" s="18">
        <v>5938</v>
      </c>
      <c r="O41" s="18">
        <v>979</v>
      </c>
      <c r="P41" s="12"/>
    </row>
    <row r="42" spans="2:16" ht="17.25" customHeight="1">
      <c r="B42" s="26" t="s">
        <v>14</v>
      </c>
      <c r="C42" s="27">
        <v>101149.97</v>
      </c>
      <c r="D42" s="27">
        <v>37686.38</v>
      </c>
      <c r="E42" s="27">
        <v>1940</v>
      </c>
      <c r="F42" s="27">
        <v>8930</v>
      </c>
      <c r="G42" s="27">
        <v>26810</v>
      </c>
      <c r="H42" s="27">
        <v>63463.6</v>
      </c>
      <c r="I42" s="27">
        <v>18111</v>
      </c>
      <c r="J42" s="27">
        <v>29956</v>
      </c>
      <c r="K42" s="27">
        <v>1237</v>
      </c>
      <c r="L42" s="27">
        <v>185</v>
      </c>
      <c r="M42" s="27">
        <v>1208</v>
      </c>
      <c r="N42" s="27">
        <v>5594</v>
      </c>
      <c r="O42" s="27">
        <v>1184.24</v>
      </c>
      <c r="P42" s="12"/>
    </row>
    <row r="43" spans="2:16" ht="17.25" customHeight="1">
      <c r="B43" s="26" t="s">
        <v>63</v>
      </c>
      <c r="C43" s="27">
        <v>94914</v>
      </c>
      <c r="D43" s="27">
        <v>33282</v>
      </c>
      <c r="E43" s="28" t="s">
        <v>54</v>
      </c>
      <c r="F43" s="28" t="s">
        <v>54</v>
      </c>
      <c r="G43" s="28" t="s">
        <v>22</v>
      </c>
      <c r="H43" s="27">
        <v>61632</v>
      </c>
      <c r="I43" s="27">
        <v>17416</v>
      </c>
      <c r="J43" s="27">
        <v>27893</v>
      </c>
      <c r="K43" s="27">
        <v>1260</v>
      </c>
      <c r="L43" s="27">
        <v>179</v>
      </c>
      <c r="M43" s="27">
        <v>981</v>
      </c>
      <c r="N43" s="27">
        <v>6626</v>
      </c>
      <c r="O43" s="27">
        <v>1180</v>
      </c>
      <c r="P43" s="12"/>
    </row>
    <row r="44" spans="2:16" ht="17.25" customHeight="1">
      <c r="B44" s="26" t="s">
        <v>65</v>
      </c>
      <c r="C44" s="27">
        <v>102517</v>
      </c>
      <c r="D44" s="27">
        <v>37326</v>
      </c>
      <c r="E44" s="28" t="s">
        <v>58</v>
      </c>
      <c r="F44" s="28" t="s">
        <v>58</v>
      </c>
      <c r="G44" s="28" t="s">
        <v>58</v>
      </c>
      <c r="H44" s="27">
        <v>65192</v>
      </c>
      <c r="I44" s="27">
        <v>22661</v>
      </c>
      <c r="J44" s="27">
        <v>27189</v>
      </c>
      <c r="K44" s="27">
        <v>1205</v>
      </c>
      <c r="L44" s="27">
        <v>127</v>
      </c>
      <c r="M44" s="27">
        <v>1066</v>
      </c>
      <c r="N44" s="27">
        <v>5714</v>
      </c>
      <c r="O44" s="27">
        <v>907</v>
      </c>
      <c r="P44" s="12"/>
    </row>
    <row r="45" spans="2:16" ht="17.25" customHeight="1">
      <c r="B45" s="16" t="s">
        <v>66</v>
      </c>
      <c r="C45" s="19">
        <v>86980</v>
      </c>
      <c r="D45" s="19">
        <v>27854</v>
      </c>
      <c r="E45" s="33" t="s">
        <v>58</v>
      </c>
      <c r="F45" s="33" t="s">
        <v>58</v>
      </c>
      <c r="G45" s="33" t="s">
        <v>58</v>
      </c>
      <c r="H45" s="19">
        <v>59126</v>
      </c>
      <c r="I45" s="19">
        <v>22041</v>
      </c>
      <c r="J45" s="19">
        <v>25014</v>
      </c>
      <c r="K45" s="19">
        <v>1043</v>
      </c>
      <c r="L45" s="19">
        <v>128</v>
      </c>
      <c r="M45" s="19">
        <v>1102</v>
      </c>
      <c r="N45" s="19">
        <v>3222</v>
      </c>
      <c r="O45" s="19">
        <v>454</v>
      </c>
      <c r="P45" s="12"/>
    </row>
    <row r="46" spans="2:16" ht="17.25" customHeight="1">
      <c r="B46" s="34" t="s">
        <v>68</v>
      </c>
      <c r="C46" s="35">
        <v>87913</v>
      </c>
      <c r="D46" s="35">
        <v>27883</v>
      </c>
      <c r="E46" s="36" t="s">
        <v>58</v>
      </c>
      <c r="F46" s="36" t="s">
        <v>58</v>
      </c>
      <c r="G46" s="36" t="s">
        <v>58</v>
      </c>
      <c r="H46" s="35">
        <v>60030</v>
      </c>
      <c r="I46" s="35">
        <v>20680</v>
      </c>
      <c r="J46" s="35">
        <v>26993</v>
      </c>
      <c r="K46" s="35">
        <v>934</v>
      </c>
      <c r="L46" s="35">
        <v>92</v>
      </c>
      <c r="M46" s="35">
        <v>595</v>
      </c>
      <c r="N46" s="35">
        <v>4261</v>
      </c>
      <c r="O46" s="35">
        <v>527</v>
      </c>
      <c r="P46" s="12"/>
    </row>
    <row r="47" spans="2:16" ht="17.25" customHeight="1">
      <c r="B47" s="16" t="s">
        <v>69</v>
      </c>
      <c r="C47" s="19">
        <v>86557</v>
      </c>
      <c r="D47" s="19">
        <v>24744</v>
      </c>
      <c r="E47" s="33" t="s">
        <v>58</v>
      </c>
      <c r="F47" s="33" t="s">
        <v>58</v>
      </c>
      <c r="G47" s="33" t="s">
        <v>58</v>
      </c>
      <c r="H47" s="19">
        <v>61813</v>
      </c>
      <c r="I47" s="19">
        <v>19505</v>
      </c>
      <c r="J47" s="19">
        <v>29339</v>
      </c>
      <c r="K47" s="19">
        <v>744</v>
      </c>
      <c r="L47" s="19">
        <v>131</v>
      </c>
      <c r="M47" s="19">
        <v>956</v>
      </c>
      <c r="N47" s="19">
        <v>3759</v>
      </c>
      <c r="O47" s="19">
        <v>766</v>
      </c>
      <c r="P47" s="12"/>
    </row>
    <row r="48" spans="2:16" ht="17.25" customHeight="1">
      <c r="B48" s="16" t="s">
        <v>71</v>
      </c>
      <c r="C48" s="19">
        <v>85868</v>
      </c>
      <c r="D48" s="19">
        <v>26779</v>
      </c>
      <c r="E48" s="33" t="s">
        <v>58</v>
      </c>
      <c r="F48" s="33" t="s">
        <v>58</v>
      </c>
      <c r="G48" s="33" t="s">
        <v>58</v>
      </c>
      <c r="H48" s="19">
        <v>59088</v>
      </c>
      <c r="I48" s="19">
        <v>19776</v>
      </c>
      <c r="J48" s="19">
        <v>26840</v>
      </c>
      <c r="K48" s="19">
        <v>625</v>
      </c>
      <c r="L48" s="19">
        <v>122</v>
      </c>
      <c r="M48" s="19">
        <v>1222</v>
      </c>
      <c r="N48" s="19">
        <v>3914</v>
      </c>
      <c r="O48" s="19">
        <v>824</v>
      </c>
      <c r="P48" s="12"/>
    </row>
    <row r="49" spans="2:16" ht="17.25" customHeight="1">
      <c r="B49" s="16" t="s">
        <v>72</v>
      </c>
      <c r="C49" s="19">
        <v>84912</v>
      </c>
      <c r="D49" s="19">
        <v>25475</v>
      </c>
      <c r="E49" s="33" t="s">
        <v>58</v>
      </c>
      <c r="F49" s="33" t="s">
        <v>58</v>
      </c>
      <c r="G49" s="33" t="s">
        <v>58</v>
      </c>
      <c r="H49" s="19">
        <v>59437</v>
      </c>
      <c r="I49" s="19">
        <v>17020</v>
      </c>
      <c r="J49" s="19">
        <v>28045</v>
      </c>
      <c r="K49" s="19">
        <v>532</v>
      </c>
      <c r="L49" s="19">
        <v>101</v>
      </c>
      <c r="M49" s="19">
        <v>1088</v>
      </c>
      <c r="N49" s="19">
        <v>4565</v>
      </c>
      <c r="O49" s="19">
        <v>677</v>
      </c>
      <c r="P49" s="12"/>
    </row>
    <row r="50" spans="2:16" ht="17.25" customHeight="1">
      <c r="B50" s="16" t="s">
        <v>73</v>
      </c>
      <c r="C50" s="19">
        <v>79911</v>
      </c>
      <c r="D50" s="19">
        <v>24873</v>
      </c>
      <c r="E50" s="33" t="s">
        <v>58</v>
      </c>
      <c r="F50" s="33" t="s">
        <v>58</v>
      </c>
      <c r="G50" s="33" t="s">
        <v>58</v>
      </c>
      <c r="H50" s="19">
        <v>55038</v>
      </c>
      <c r="I50" s="19">
        <v>16854</v>
      </c>
      <c r="J50" s="19">
        <v>24165</v>
      </c>
      <c r="K50" s="19">
        <v>528</v>
      </c>
      <c r="L50" s="19">
        <v>90</v>
      </c>
      <c r="M50" s="19">
        <v>812</v>
      </c>
      <c r="N50" s="19">
        <v>5142</v>
      </c>
      <c r="O50" s="19">
        <v>765</v>
      </c>
      <c r="P50" s="12"/>
    </row>
    <row r="51" spans="2:15" ht="17.25" customHeight="1">
      <c r="B51" s="16" t="s">
        <v>76</v>
      </c>
      <c r="C51" s="19">
        <v>83871</v>
      </c>
      <c r="D51" s="19">
        <v>28548</v>
      </c>
      <c r="E51" s="33" t="s">
        <v>58</v>
      </c>
      <c r="F51" s="33" t="s">
        <v>58</v>
      </c>
      <c r="G51" s="33" t="s">
        <v>58</v>
      </c>
      <c r="H51" s="19" t="s">
        <v>75</v>
      </c>
      <c r="I51" s="19">
        <v>17258</v>
      </c>
      <c r="J51" s="19">
        <v>21815</v>
      </c>
      <c r="K51" s="19">
        <v>554</v>
      </c>
      <c r="L51" s="19" t="s">
        <v>74</v>
      </c>
      <c r="M51" s="19">
        <v>838</v>
      </c>
      <c r="N51" s="19">
        <v>6011</v>
      </c>
      <c r="O51" s="19">
        <v>958</v>
      </c>
    </row>
    <row r="52" spans="2:15" ht="17.25" customHeight="1">
      <c r="B52" s="16" t="s">
        <v>79</v>
      </c>
      <c r="C52" s="19">
        <v>91287</v>
      </c>
      <c r="D52" s="19">
        <v>25819</v>
      </c>
      <c r="E52" s="33" t="s">
        <v>58</v>
      </c>
      <c r="F52" s="33" t="s">
        <v>58</v>
      </c>
      <c r="G52" s="33" t="s">
        <v>58</v>
      </c>
      <c r="H52" s="19">
        <v>65468</v>
      </c>
      <c r="I52" s="19">
        <v>17982</v>
      </c>
      <c r="J52" s="19">
        <v>30067</v>
      </c>
      <c r="K52" s="19">
        <v>543</v>
      </c>
      <c r="L52" s="19" t="s">
        <v>74</v>
      </c>
      <c r="M52" s="19">
        <v>1014</v>
      </c>
      <c r="N52" s="19">
        <v>6518</v>
      </c>
      <c r="O52" s="19">
        <v>1458</v>
      </c>
    </row>
    <row r="53" spans="2:15" ht="17.25" customHeight="1">
      <c r="B53" s="55" t="s">
        <v>78</v>
      </c>
      <c r="C53" s="49">
        <v>85185</v>
      </c>
      <c r="D53" s="53">
        <v>23828</v>
      </c>
      <c r="E53" s="57" t="s">
        <v>58</v>
      </c>
      <c r="F53" s="57" t="s">
        <v>58</v>
      </c>
      <c r="G53" s="57" t="s">
        <v>58</v>
      </c>
      <c r="H53" s="27">
        <v>61357</v>
      </c>
      <c r="I53" s="60">
        <v>16237</v>
      </c>
      <c r="J53" s="60">
        <v>30441</v>
      </c>
      <c r="K53" s="60">
        <v>497</v>
      </c>
      <c r="L53" s="60" t="s">
        <v>74</v>
      </c>
      <c r="M53" s="60" t="s">
        <v>74</v>
      </c>
      <c r="N53" s="60">
        <v>5747</v>
      </c>
      <c r="O53" s="60">
        <v>1422</v>
      </c>
    </row>
    <row r="54" spans="2:15" ht="17.25" customHeight="1">
      <c r="B54" s="64"/>
      <c r="C54" s="42">
        <f>-85185-2167</f>
        <v>-87352</v>
      </c>
      <c r="D54" s="63"/>
      <c r="E54" s="67"/>
      <c r="F54" s="67"/>
      <c r="G54" s="67"/>
      <c r="H54" s="43">
        <v>-63524</v>
      </c>
      <c r="I54" s="61"/>
      <c r="J54" s="61"/>
      <c r="K54" s="61"/>
      <c r="L54" s="61"/>
      <c r="M54" s="61"/>
      <c r="N54" s="61"/>
      <c r="O54" s="61"/>
    </row>
    <row r="55" spans="2:15" s="39" customFormat="1" ht="17.25" customHeight="1">
      <c r="B55" s="55" t="s">
        <v>85</v>
      </c>
      <c r="C55" s="49">
        <v>88715</v>
      </c>
      <c r="D55" s="53">
        <v>20309</v>
      </c>
      <c r="E55" s="57" t="s">
        <v>58</v>
      </c>
      <c r="F55" s="57" t="s">
        <v>58</v>
      </c>
      <c r="G55" s="57" t="s">
        <v>58</v>
      </c>
      <c r="H55" s="49">
        <v>68406</v>
      </c>
      <c r="I55" s="53">
        <v>17081</v>
      </c>
      <c r="J55" s="53">
        <v>33548</v>
      </c>
      <c r="K55" s="53">
        <v>561</v>
      </c>
      <c r="L55" s="53" t="s">
        <v>89</v>
      </c>
      <c r="M55" s="53">
        <v>1166</v>
      </c>
      <c r="N55" s="53">
        <v>6977</v>
      </c>
      <c r="O55" s="53">
        <v>1184</v>
      </c>
    </row>
    <row r="56" spans="2:15" ht="17.25" customHeight="1">
      <c r="B56" s="64"/>
      <c r="C56" s="42">
        <f>-88715-1987</f>
        <v>-90702</v>
      </c>
      <c r="D56" s="63"/>
      <c r="E56" s="67"/>
      <c r="F56" s="67"/>
      <c r="G56" s="67"/>
      <c r="H56" s="42">
        <f>-68406-1987</f>
        <v>-70393</v>
      </c>
      <c r="I56" s="63"/>
      <c r="J56" s="63"/>
      <c r="K56" s="63"/>
      <c r="L56" s="63"/>
      <c r="M56" s="63"/>
      <c r="N56" s="63"/>
      <c r="O56" s="63"/>
    </row>
    <row r="57" spans="2:15" ht="17.25" customHeight="1">
      <c r="B57" s="55" t="s">
        <v>91</v>
      </c>
      <c r="C57" s="49">
        <v>86238</v>
      </c>
      <c r="D57" s="53">
        <v>20057</v>
      </c>
      <c r="E57" s="57" t="s">
        <v>58</v>
      </c>
      <c r="F57" s="57" t="s">
        <v>58</v>
      </c>
      <c r="G57" s="57" t="s">
        <v>58</v>
      </c>
      <c r="H57" s="49">
        <v>66182</v>
      </c>
      <c r="I57" s="53">
        <v>19495</v>
      </c>
      <c r="J57" s="53">
        <v>29135</v>
      </c>
      <c r="K57" s="53">
        <v>526</v>
      </c>
      <c r="L57" s="53" t="s">
        <v>74</v>
      </c>
      <c r="M57" s="53">
        <v>1517</v>
      </c>
      <c r="N57" s="53">
        <v>7229</v>
      </c>
      <c r="O57" s="53">
        <v>1065</v>
      </c>
    </row>
    <row r="58" spans="2:15" ht="17.25" customHeight="1">
      <c r="B58" s="56"/>
      <c r="C58" s="47">
        <v>-88272</v>
      </c>
      <c r="D58" s="54"/>
      <c r="E58" s="58"/>
      <c r="F58" s="58"/>
      <c r="G58" s="58"/>
      <c r="H58" s="47">
        <v>-68216</v>
      </c>
      <c r="I58" s="54"/>
      <c r="J58" s="54"/>
      <c r="K58" s="54"/>
      <c r="L58" s="54"/>
      <c r="M58" s="54"/>
      <c r="N58" s="54"/>
      <c r="O58" s="54"/>
    </row>
    <row r="59" spans="2:15" ht="17.25" customHeight="1">
      <c r="B59" s="55" t="s">
        <v>96</v>
      </c>
      <c r="C59" s="49">
        <v>75639</v>
      </c>
      <c r="D59" s="53">
        <v>17042</v>
      </c>
      <c r="E59" s="57" t="s">
        <v>58</v>
      </c>
      <c r="F59" s="57" t="s">
        <v>58</v>
      </c>
      <c r="G59" s="57" t="s">
        <v>58</v>
      </c>
      <c r="H59" s="49">
        <v>58598</v>
      </c>
      <c r="I59" s="53">
        <v>16124</v>
      </c>
      <c r="J59" s="53">
        <v>26475</v>
      </c>
      <c r="K59" s="53">
        <v>387</v>
      </c>
      <c r="L59" s="53" t="s">
        <v>74</v>
      </c>
      <c r="M59" s="53">
        <v>1135</v>
      </c>
      <c r="N59" s="53">
        <v>5748</v>
      </c>
      <c r="O59" s="53">
        <v>456</v>
      </c>
    </row>
    <row r="60" spans="2:15" ht="17.25" customHeight="1">
      <c r="B60" s="56"/>
      <c r="C60" s="47">
        <v>-76988</v>
      </c>
      <c r="D60" s="54"/>
      <c r="E60" s="58"/>
      <c r="F60" s="58"/>
      <c r="G60" s="58"/>
      <c r="H60" s="47">
        <v>-59947</v>
      </c>
      <c r="I60" s="54"/>
      <c r="J60" s="54"/>
      <c r="K60" s="54"/>
      <c r="L60" s="54"/>
      <c r="M60" s="54"/>
      <c r="N60" s="54"/>
      <c r="O60" s="54"/>
    </row>
    <row r="61" spans="2:15" ht="17.25" customHeight="1">
      <c r="B61" s="55" t="s">
        <v>97</v>
      </c>
      <c r="C61" s="49">
        <v>84964</v>
      </c>
      <c r="D61" s="53">
        <v>15487</v>
      </c>
      <c r="E61" s="57" t="s">
        <v>58</v>
      </c>
      <c r="F61" s="57" t="s">
        <v>58</v>
      </c>
      <c r="G61" s="57" t="s">
        <v>58</v>
      </c>
      <c r="H61" s="49">
        <v>69476</v>
      </c>
      <c r="I61" s="53">
        <v>16838</v>
      </c>
      <c r="J61" s="53">
        <v>36883</v>
      </c>
      <c r="K61" s="53">
        <v>437</v>
      </c>
      <c r="L61" s="53" t="s">
        <v>74</v>
      </c>
      <c r="M61" s="53">
        <v>480</v>
      </c>
      <c r="N61" s="53">
        <v>4955</v>
      </c>
      <c r="O61" s="53">
        <v>482</v>
      </c>
    </row>
    <row r="62" spans="2:15" ht="17.25" customHeight="1">
      <c r="B62" s="56"/>
      <c r="C62" s="47">
        <v>-85988</v>
      </c>
      <c r="D62" s="54"/>
      <c r="E62" s="58"/>
      <c r="F62" s="58"/>
      <c r="G62" s="58"/>
      <c r="H62" s="47">
        <v>-70500</v>
      </c>
      <c r="I62" s="54"/>
      <c r="J62" s="54"/>
      <c r="K62" s="54"/>
      <c r="L62" s="54"/>
      <c r="M62" s="54"/>
      <c r="N62" s="54"/>
      <c r="O62" s="54"/>
    </row>
    <row r="63" spans="2:15" ht="17.25" customHeight="1">
      <c r="B63" s="76" t="s">
        <v>102</v>
      </c>
      <c r="C63" s="51">
        <v>97863</v>
      </c>
      <c r="D63" s="74">
        <v>18600</v>
      </c>
      <c r="E63" s="72" t="s">
        <v>58</v>
      </c>
      <c r="F63" s="72" t="s">
        <v>58</v>
      </c>
      <c r="G63" s="72" t="s">
        <v>58</v>
      </c>
      <c r="H63" s="51">
        <v>79263</v>
      </c>
      <c r="I63" s="74">
        <v>20105</v>
      </c>
      <c r="J63" s="74">
        <v>39183</v>
      </c>
      <c r="K63" s="74">
        <v>508</v>
      </c>
      <c r="L63" s="74" t="s">
        <v>74</v>
      </c>
      <c r="M63" s="74">
        <v>576</v>
      </c>
      <c r="N63" s="74">
        <v>7190</v>
      </c>
      <c r="O63" s="74">
        <v>421</v>
      </c>
    </row>
    <row r="64" spans="2:15" ht="17.25" customHeight="1">
      <c r="B64" s="77"/>
      <c r="C64" s="78">
        <v>-99583</v>
      </c>
      <c r="D64" s="79"/>
      <c r="E64" s="73"/>
      <c r="F64" s="73"/>
      <c r="G64" s="73"/>
      <c r="H64" s="78">
        <v>-80983</v>
      </c>
      <c r="I64" s="79"/>
      <c r="J64" s="79"/>
      <c r="K64" s="79"/>
      <c r="L64" s="79"/>
      <c r="M64" s="79"/>
      <c r="N64" s="79"/>
      <c r="O64" s="79"/>
    </row>
    <row r="65" spans="2:15" ht="15">
      <c r="B65" s="23"/>
      <c r="C65" s="23"/>
      <c r="D65" s="23"/>
      <c r="E65" s="23"/>
      <c r="F65" s="23"/>
      <c r="G65" s="23"/>
      <c r="H65" s="23"/>
      <c r="O65" s="25" t="s">
        <v>61</v>
      </c>
    </row>
    <row r="66" spans="2:15" ht="15">
      <c r="B66" s="23"/>
      <c r="C66" s="23"/>
      <c r="D66" s="23"/>
      <c r="E66" s="23"/>
      <c r="F66" s="23"/>
      <c r="G66" s="23"/>
      <c r="H66" s="23"/>
      <c r="O66" s="25" t="s">
        <v>62</v>
      </c>
    </row>
    <row r="67" spans="2:15" ht="15">
      <c r="B67" s="40" t="s">
        <v>82</v>
      </c>
      <c r="C67" s="23"/>
      <c r="D67" s="23"/>
      <c r="E67" s="23"/>
      <c r="F67" s="23"/>
      <c r="G67" s="23"/>
      <c r="H67" s="23"/>
      <c r="O67" s="25"/>
    </row>
    <row r="68" spans="2:15" ht="15">
      <c r="B68" s="41" t="s">
        <v>86</v>
      </c>
      <c r="C68" s="23"/>
      <c r="D68" s="23"/>
      <c r="E68" s="23"/>
      <c r="F68" s="23"/>
      <c r="G68" s="23"/>
      <c r="H68" s="23"/>
      <c r="O68" s="37"/>
    </row>
    <row r="69" spans="7:15" ht="18.75" customHeight="1">
      <c r="G69" s="2"/>
      <c r="H69" s="2"/>
      <c r="O69" s="25"/>
    </row>
    <row r="70" spans="2:15" ht="16.5" customHeight="1">
      <c r="B70" s="11" t="s">
        <v>24</v>
      </c>
      <c r="C70" s="4"/>
      <c r="D70" s="5"/>
      <c r="E70" s="5"/>
      <c r="F70" s="6" t="s">
        <v>15</v>
      </c>
      <c r="G70" s="5"/>
      <c r="H70" s="22"/>
      <c r="O70" s="22" t="s">
        <v>55</v>
      </c>
    </row>
    <row r="71" spans="2:15" ht="16.5" customHeight="1">
      <c r="B71" s="68" t="s">
        <v>3</v>
      </c>
      <c r="C71" s="68" t="s">
        <v>4</v>
      </c>
      <c r="D71" s="65" t="s">
        <v>5</v>
      </c>
      <c r="E71" s="66"/>
      <c r="F71" s="66"/>
      <c r="G71" s="70"/>
      <c r="H71" s="65" t="s">
        <v>6</v>
      </c>
      <c r="I71" s="66"/>
      <c r="J71" s="66"/>
      <c r="K71" s="66"/>
      <c r="L71" s="66"/>
      <c r="M71" s="66"/>
      <c r="N71" s="66"/>
      <c r="O71" s="38" t="s">
        <v>81</v>
      </c>
    </row>
    <row r="72" spans="2:15" ht="18" customHeight="1">
      <c r="B72" s="69"/>
      <c r="C72" s="69"/>
      <c r="D72" s="7" t="s">
        <v>16</v>
      </c>
      <c r="E72" s="8" t="s">
        <v>0</v>
      </c>
      <c r="F72" s="8" t="s">
        <v>1</v>
      </c>
      <c r="G72" s="9" t="s">
        <v>2</v>
      </c>
      <c r="H72" s="10" t="s">
        <v>80</v>
      </c>
      <c r="I72" s="8" t="s">
        <v>17</v>
      </c>
      <c r="J72" s="8" t="s">
        <v>59</v>
      </c>
      <c r="K72" s="8" t="s">
        <v>57</v>
      </c>
      <c r="L72" s="8" t="s">
        <v>18</v>
      </c>
      <c r="M72" s="8" t="s">
        <v>19</v>
      </c>
      <c r="N72" s="8" t="s">
        <v>20</v>
      </c>
      <c r="O72" s="38" t="s">
        <v>21</v>
      </c>
    </row>
    <row r="73" spans="2:15" ht="17.25" customHeight="1">
      <c r="B73" s="14" t="s">
        <v>25</v>
      </c>
      <c r="C73" s="15">
        <v>14151</v>
      </c>
      <c r="D73" s="21">
        <v>7441</v>
      </c>
      <c r="E73" s="15">
        <v>533</v>
      </c>
      <c r="F73" s="15">
        <v>3515</v>
      </c>
      <c r="G73" s="15">
        <v>3393</v>
      </c>
      <c r="H73" s="15">
        <v>6710</v>
      </c>
      <c r="I73" s="15">
        <v>4227.27</v>
      </c>
      <c r="J73" s="15">
        <v>22.8</v>
      </c>
      <c r="K73" s="21" t="s">
        <v>58</v>
      </c>
      <c r="L73" s="21" t="s">
        <v>58</v>
      </c>
      <c r="M73" s="15">
        <v>20.72</v>
      </c>
      <c r="N73" s="15">
        <v>2107.62</v>
      </c>
      <c r="O73" s="15">
        <v>349.07</v>
      </c>
    </row>
    <row r="74" spans="2:15" ht="17.25" customHeight="1">
      <c r="B74" s="16" t="s">
        <v>26</v>
      </c>
      <c r="C74" s="17">
        <v>18524</v>
      </c>
      <c r="D74" s="18">
        <v>8164</v>
      </c>
      <c r="E74" s="17">
        <v>553</v>
      </c>
      <c r="F74" s="17">
        <v>4030</v>
      </c>
      <c r="G74" s="17">
        <v>3581</v>
      </c>
      <c r="H74" s="17">
        <v>10360</v>
      </c>
      <c r="I74" s="17">
        <v>6096.96</v>
      </c>
      <c r="J74" s="17">
        <v>41.98</v>
      </c>
      <c r="K74" s="18" t="s">
        <v>58</v>
      </c>
      <c r="L74" s="18" t="s">
        <v>58</v>
      </c>
      <c r="M74" s="17">
        <v>17.24</v>
      </c>
      <c r="N74" s="17">
        <v>3000.22</v>
      </c>
      <c r="O74" s="17">
        <v>1204.54</v>
      </c>
    </row>
    <row r="75" spans="2:15" ht="17.25" customHeight="1">
      <c r="B75" s="16" t="s">
        <v>27</v>
      </c>
      <c r="C75" s="17">
        <v>23302</v>
      </c>
      <c r="D75" s="18">
        <v>9987</v>
      </c>
      <c r="E75" s="17">
        <v>924</v>
      </c>
      <c r="F75" s="17">
        <v>5102</v>
      </c>
      <c r="G75" s="17">
        <v>3961</v>
      </c>
      <c r="H75" s="17">
        <v>13315</v>
      </c>
      <c r="I75" s="17">
        <v>7763.3</v>
      </c>
      <c r="J75" s="17">
        <v>383.96</v>
      </c>
      <c r="K75" s="18" t="s">
        <v>58</v>
      </c>
      <c r="L75" s="17">
        <v>1.5</v>
      </c>
      <c r="M75" s="17">
        <v>12.81</v>
      </c>
      <c r="N75" s="17">
        <v>3660.88</v>
      </c>
      <c r="O75" s="17">
        <v>1442.66</v>
      </c>
    </row>
    <row r="76" spans="2:15" ht="17.25" customHeight="1">
      <c r="B76" s="16" t="s">
        <v>28</v>
      </c>
      <c r="C76" s="17">
        <v>34210</v>
      </c>
      <c r="D76" s="18">
        <v>17482</v>
      </c>
      <c r="E76" s="17">
        <v>2476</v>
      </c>
      <c r="F76" s="17">
        <v>7181</v>
      </c>
      <c r="G76" s="17">
        <v>7825</v>
      </c>
      <c r="H76" s="17">
        <v>16728</v>
      </c>
      <c r="I76" s="17">
        <v>10517.93</v>
      </c>
      <c r="J76" s="17">
        <v>518.81</v>
      </c>
      <c r="K76" s="18" t="s">
        <v>58</v>
      </c>
      <c r="L76" s="17">
        <v>6.74</v>
      </c>
      <c r="M76" s="17">
        <v>11.9</v>
      </c>
      <c r="N76" s="17">
        <v>3823.21</v>
      </c>
      <c r="O76" s="17">
        <v>1820.97</v>
      </c>
    </row>
    <row r="77" spans="2:15" ht="17.25" customHeight="1">
      <c r="B77" s="16" t="s">
        <v>29</v>
      </c>
      <c r="C77" s="17">
        <v>39385</v>
      </c>
      <c r="D77" s="18">
        <v>16886</v>
      </c>
      <c r="E77" s="17">
        <v>871</v>
      </c>
      <c r="F77" s="17">
        <v>10292</v>
      </c>
      <c r="G77" s="17">
        <v>5723</v>
      </c>
      <c r="H77" s="17">
        <v>22499</v>
      </c>
      <c r="I77" s="17">
        <v>14423.47</v>
      </c>
      <c r="J77" s="17">
        <v>1182.14</v>
      </c>
      <c r="K77" s="18" t="s">
        <v>58</v>
      </c>
      <c r="L77" s="17">
        <v>5.27</v>
      </c>
      <c r="M77" s="17">
        <v>2.1</v>
      </c>
      <c r="N77" s="17">
        <v>4141.54</v>
      </c>
      <c r="O77" s="17">
        <v>2720.57</v>
      </c>
    </row>
    <row r="78" spans="2:15" ht="17.25" customHeight="1">
      <c r="B78" s="16" t="s">
        <v>30</v>
      </c>
      <c r="C78" s="18">
        <v>42372</v>
      </c>
      <c r="D78" s="18">
        <v>19646</v>
      </c>
      <c r="E78" s="18">
        <v>1201</v>
      </c>
      <c r="F78" s="17">
        <v>10945</v>
      </c>
      <c r="G78" s="18">
        <v>7500</v>
      </c>
      <c r="H78" s="18">
        <v>22726</v>
      </c>
      <c r="I78" s="18">
        <v>13855.05</v>
      </c>
      <c r="J78" s="18">
        <v>1044</v>
      </c>
      <c r="K78" s="18" t="s">
        <v>58</v>
      </c>
      <c r="L78" s="18" t="s">
        <v>58</v>
      </c>
      <c r="M78" s="18">
        <v>32.36</v>
      </c>
      <c r="N78" s="18">
        <v>4667.01</v>
      </c>
      <c r="O78" s="18">
        <v>3119.32</v>
      </c>
    </row>
    <row r="79" spans="2:15" ht="17.25" customHeight="1">
      <c r="B79" s="16" t="s">
        <v>8</v>
      </c>
      <c r="C79" s="18">
        <v>51824</v>
      </c>
      <c r="D79" s="18">
        <v>22532</v>
      </c>
      <c r="E79" s="18">
        <v>1748</v>
      </c>
      <c r="F79" s="18">
        <v>11886</v>
      </c>
      <c r="G79" s="18">
        <v>8898</v>
      </c>
      <c r="H79" s="18">
        <v>29292</v>
      </c>
      <c r="I79" s="18">
        <v>17925.17</v>
      </c>
      <c r="J79" s="18">
        <v>1267.17</v>
      </c>
      <c r="K79" s="18" t="s">
        <v>58</v>
      </c>
      <c r="L79" s="18" t="s">
        <v>58</v>
      </c>
      <c r="M79" s="18">
        <v>27.7</v>
      </c>
      <c r="N79" s="18">
        <v>6711.35</v>
      </c>
      <c r="O79" s="18">
        <v>3353.95</v>
      </c>
    </row>
    <row r="80" spans="2:15" ht="17.25" customHeight="1">
      <c r="B80" s="16" t="s">
        <v>9</v>
      </c>
      <c r="C80" s="18">
        <v>52640</v>
      </c>
      <c r="D80" s="18">
        <v>19580</v>
      </c>
      <c r="E80" s="18">
        <v>1084</v>
      </c>
      <c r="F80" s="18">
        <v>9820</v>
      </c>
      <c r="G80" s="18">
        <v>8676</v>
      </c>
      <c r="H80" s="18">
        <v>33060</v>
      </c>
      <c r="I80" s="18">
        <v>20926.99</v>
      </c>
      <c r="J80" s="18">
        <v>1812.67</v>
      </c>
      <c r="K80" s="18" t="s">
        <v>58</v>
      </c>
      <c r="L80" s="18">
        <v>2.25</v>
      </c>
      <c r="M80" s="18">
        <v>28.85</v>
      </c>
      <c r="N80" s="18">
        <v>7508.8</v>
      </c>
      <c r="O80" s="18">
        <v>2494.14</v>
      </c>
    </row>
    <row r="81" spans="2:15" ht="17.25" customHeight="1">
      <c r="B81" s="16" t="s">
        <v>31</v>
      </c>
      <c r="C81" s="18">
        <v>75381</v>
      </c>
      <c r="D81" s="18">
        <v>22252</v>
      </c>
      <c r="E81" s="18">
        <v>1383</v>
      </c>
      <c r="F81" s="18">
        <v>10559</v>
      </c>
      <c r="G81" s="18">
        <v>10310</v>
      </c>
      <c r="H81" s="18">
        <v>53129</v>
      </c>
      <c r="I81" s="18">
        <v>36242.68</v>
      </c>
      <c r="J81" s="18">
        <v>1352.22</v>
      </c>
      <c r="K81" s="18" t="s">
        <v>58</v>
      </c>
      <c r="L81" s="18">
        <v>3.44</v>
      </c>
      <c r="M81" s="18">
        <v>47.15</v>
      </c>
      <c r="N81" s="18">
        <v>11909.9</v>
      </c>
      <c r="O81" s="18">
        <v>3479.68</v>
      </c>
    </row>
    <row r="82" spans="2:15" ht="17.25" customHeight="1">
      <c r="B82" s="16" t="s">
        <v>32</v>
      </c>
      <c r="C82" s="18">
        <v>85413</v>
      </c>
      <c r="D82" s="18">
        <v>24303</v>
      </c>
      <c r="E82" s="18">
        <v>605</v>
      </c>
      <c r="F82" s="18">
        <v>12878</v>
      </c>
      <c r="G82" s="18">
        <v>10820</v>
      </c>
      <c r="H82" s="18">
        <v>61110</v>
      </c>
      <c r="I82" s="18">
        <v>36196.9</v>
      </c>
      <c r="J82" s="18">
        <v>2928.37</v>
      </c>
      <c r="K82" s="18" t="s">
        <v>58</v>
      </c>
      <c r="L82" s="18">
        <v>3.3</v>
      </c>
      <c r="M82" s="18">
        <v>102.71</v>
      </c>
      <c r="N82" s="18">
        <v>15224.4</v>
      </c>
      <c r="O82" s="18">
        <v>6515.72</v>
      </c>
    </row>
    <row r="83" spans="2:15" ht="17.25" customHeight="1">
      <c r="B83" s="16" t="s">
        <v>33</v>
      </c>
      <c r="C83" s="18">
        <v>86296</v>
      </c>
      <c r="D83" s="18">
        <v>23502</v>
      </c>
      <c r="E83" s="18">
        <v>249</v>
      </c>
      <c r="F83" s="18">
        <v>12326</v>
      </c>
      <c r="G83" s="18">
        <v>10927</v>
      </c>
      <c r="H83" s="18">
        <v>62794</v>
      </c>
      <c r="I83" s="18">
        <v>37768.43</v>
      </c>
      <c r="J83" s="18">
        <v>3262.04</v>
      </c>
      <c r="K83" s="18" t="s">
        <v>58</v>
      </c>
      <c r="L83" s="18">
        <v>3.15</v>
      </c>
      <c r="M83" s="18">
        <v>17.14</v>
      </c>
      <c r="N83" s="18">
        <v>14894</v>
      </c>
      <c r="O83" s="18">
        <v>6604.82</v>
      </c>
    </row>
    <row r="84" spans="2:15" ht="17.25" customHeight="1">
      <c r="B84" s="16" t="s">
        <v>34</v>
      </c>
      <c r="C84" s="18">
        <v>92998</v>
      </c>
      <c r="D84" s="18">
        <v>29494</v>
      </c>
      <c r="E84" s="18">
        <v>341</v>
      </c>
      <c r="F84" s="18">
        <v>15954</v>
      </c>
      <c r="G84" s="18">
        <v>13199</v>
      </c>
      <c r="H84" s="18">
        <v>63504</v>
      </c>
      <c r="I84" s="18">
        <v>36679.53</v>
      </c>
      <c r="J84" s="18">
        <v>3724.75</v>
      </c>
      <c r="K84" s="18" t="s">
        <v>58</v>
      </c>
      <c r="L84" s="18">
        <v>3.6</v>
      </c>
      <c r="M84" s="18">
        <v>21.24</v>
      </c>
      <c r="N84" s="18">
        <v>15578.13</v>
      </c>
      <c r="O84" s="18">
        <v>6538.52</v>
      </c>
    </row>
    <row r="85" spans="2:15" ht="17.25" customHeight="1">
      <c r="B85" s="16" t="s">
        <v>35</v>
      </c>
      <c r="C85" s="18">
        <v>93519</v>
      </c>
      <c r="D85" s="18">
        <v>30957</v>
      </c>
      <c r="E85" s="18">
        <v>2358</v>
      </c>
      <c r="F85" s="18">
        <v>14867</v>
      </c>
      <c r="G85" s="18">
        <v>13732</v>
      </c>
      <c r="H85" s="18">
        <v>62562</v>
      </c>
      <c r="I85" s="18">
        <v>28669.27</v>
      </c>
      <c r="J85" s="18">
        <v>5617.07</v>
      </c>
      <c r="K85" s="18" t="s">
        <v>58</v>
      </c>
      <c r="L85" s="18">
        <v>4.23</v>
      </c>
      <c r="M85" s="18">
        <v>13.48</v>
      </c>
      <c r="N85" s="18">
        <v>19942.73</v>
      </c>
      <c r="O85" s="18">
        <v>6873.84</v>
      </c>
    </row>
    <row r="86" spans="2:15" ht="17.25" customHeight="1">
      <c r="B86" s="16" t="s">
        <v>36</v>
      </c>
      <c r="C86" s="18">
        <v>96786</v>
      </c>
      <c r="D86" s="18">
        <v>30400</v>
      </c>
      <c r="E86" s="18">
        <v>2595</v>
      </c>
      <c r="F86" s="18">
        <v>15655</v>
      </c>
      <c r="G86" s="18">
        <v>12150</v>
      </c>
      <c r="H86" s="18">
        <v>66386</v>
      </c>
      <c r="I86" s="18">
        <v>30294.13</v>
      </c>
      <c r="J86" s="18">
        <v>5931.39</v>
      </c>
      <c r="K86" s="18" t="s">
        <v>58</v>
      </c>
      <c r="L86" s="18">
        <v>4.58</v>
      </c>
      <c r="M86" s="18">
        <v>8.87</v>
      </c>
      <c r="N86" s="18">
        <v>19658.58</v>
      </c>
      <c r="O86" s="18">
        <v>9410.95</v>
      </c>
    </row>
    <row r="87" spans="2:15" ht="17.25" customHeight="1">
      <c r="B87" s="16" t="s">
        <v>37</v>
      </c>
      <c r="C87" s="18">
        <v>97696</v>
      </c>
      <c r="D87" s="18">
        <v>27292</v>
      </c>
      <c r="E87" s="18">
        <v>3834</v>
      </c>
      <c r="F87" s="18">
        <v>12269</v>
      </c>
      <c r="G87" s="18">
        <v>11189</v>
      </c>
      <c r="H87" s="18">
        <v>70404</v>
      </c>
      <c r="I87" s="18">
        <v>33399.22</v>
      </c>
      <c r="J87" s="18">
        <v>6698.07</v>
      </c>
      <c r="K87" s="18" t="s">
        <v>58</v>
      </c>
      <c r="L87" s="18">
        <v>5.2</v>
      </c>
      <c r="M87" s="18">
        <v>2.8</v>
      </c>
      <c r="N87" s="18">
        <v>16619.31</v>
      </c>
      <c r="O87" s="18">
        <v>12424.29</v>
      </c>
    </row>
    <row r="88" spans="2:15" ht="17.25" customHeight="1">
      <c r="B88" s="16" t="s">
        <v>38</v>
      </c>
      <c r="C88" s="18">
        <v>91428</v>
      </c>
      <c r="D88" s="18">
        <v>23467</v>
      </c>
      <c r="E88" s="18">
        <v>2718</v>
      </c>
      <c r="F88" s="18">
        <v>9947</v>
      </c>
      <c r="G88" s="18">
        <v>10802</v>
      </c>
      <c r="H88" s="18">
        <v>67961</v>
      </c>
      <c r="I88" s="18">
        <v>30874.13</v>
      </c>
      <c r="J88" s="18">
        <v>7767.25</v>
      </c>
      <c r="K88" s="18" t="s">
        <v>58</v>
      </c>
      <c r="L88" s="18">
        <v>4.8</v>
      </c>
      <c r="M88" s="18">
        <v>13.62</v>
      </c>
      <c r="N88" s="18">
        <v>19697.5</v>
      </c>
      <c r="O88" s="18">
        <v>6021.13</v>
      </c>
    </row>
    <row r="89" spans="2:15" ht="17.25" customHeight="1">
      <c r="B89" s="16" t="s">
        <v>39</v>
      </c>
      <c r="C89" s="18">
        <v>84930</v>
      </c>
      <c r="D89" s="18">
        <v>22832</v>
      </c>
      <c r="E89" s="18">
        <v>2902</v>
      </c>
      <c r="F89" s="18">
        <v>8546</v>
      </c>
      <c r="G89" s="18">
        <v>11384</v>
      </c>
      <c r="H89" s="18">
        <v>62098</v>
      </c>
      <c r="I89" s="18">
        <v>28353.09</v>
      </c>
      <c r="J89" s="18">
        <v>8139.11</v>
      </c>
      <c r="K89" s="18" t="s">
        <v>58</v>
      </c>
      <c r="L89" s="18">
        <v>4</v>
      </c>
      <c r="M89" s="18">
        <v>6.75</v>
      </c>
      <c r="N89" s="18">
        <v>16133.18</v>
      </c>
      <c r="O89" s="18">
        <v>6304.94</v>
      </c>
    </row>
    <row r="90" spans="2:15" ht="17.25" customHeight="1">
      <c r="B90" s="16" t="s">
        <v>40</v>
      </c>
      <c r="C90" s="18">
        <v>98534</v>
      </c>
      <c r="D90" s="18">
        <v>25908</v>
      </c>
      <c r="E90" s="18">
        <v>2485</v>
      </c>
      <c r="F90" s="18">
        <v>10320</v>
      </c>
      <c r="G90" s="18">
        <v>13103</v>
      </c>
      <c r="H90" s="18">
        <v>72626</v>
      </c>
      <c r="I90" s="18">
        <v>30499.2</v>
      </c>
      <c r="J90" s="18">
        <v>8994.67</v>
      </c>
      <c r="K90" s="18" t="s">
        <v>58</v>
      </c>
      <c r="L90" s="18">
        <v>5</v>
      </c>
      <c r="M90" s="18">
        <v>5.03</v>
      </c>
      <c r="N90" s="18">
        <v>19764.63</v>
      </c>
      <c r="O90" s="18">
        <v>8593.29</v>
      </c>
    </row>
    <row r="91" spans="2:15" ht="17.25" customHeight="1">
      <c r="B91" s="16" t="s">
        <v>10</v>
      </c>
      <c r="C91" s="18">
        <v>101248</v>
      </c>
      <c r="D91" s="18">
        <v>24362</v>
      </c>
      <c r="E91" s="18">
        <v>2369</v>
      </c>
      <c r="F91" s="18">
        <v>10656</v>
      </c>
      <c r="G91" s="18">
        <v>11337</v>
      </c>
      <c r="H91" s="18">
        <v>76886</v>
      </c>
      <c r="I91" s="18">
        <v>31142.06</v>
      </c>
      <c r="J91" s="18">
        <v>11196.97</v>
      </c>
      <c r="K91" s="18" t="s">
        <v>58</v>
      </c>
      <c r="L91" s="18">
        <v>5</v>
      </c>
      <c r="M91" s="18">
        <v>6.36</v>
      </c>
      <c r="N91" s="18">
        <v>19880.11</v>
      </c>
      <c r="O91" s="18">
        <v>9365.83</v>
      </c>
    </row>
    <row r="92" spans="2:15" ht="17.25" customHeight="1">
      <c r="B92" s="16" t="s">
        <v>11</v>
      </c>
      <c r="C92" s="18">
        <v>112309</v>
      </c>
      <c r="D92" s="18">
        <v>24175</v>
      </c>
      <c r="E92" s="18">
        <v>2097</v>
      </c>
      <c r="F92" s="18">
        <v>10866</v>
      </c>
      <c r="G92" s="18">
        <v>11212</v>
      </c>
      <c r="H92" s="18">
        <v>88134</v>
      </c>
      <c r="I92" s="18">
        <v>29872.57</v>
      </c>
      <c r="J92" s="18">
        <v>12140.83</v>
      </c>
      <c r="K92" s="18" t="s">
        <v>58</v>
      </c>
      <c r="L92" s="18">
        <v>6</v>
      </c>
      <c r="M92" s="18">
        <v>15.41</v>
      </c>
      <c r="N92" s="18">
        <v>29083.41</v>
      </c>
      <c r="O92" s="18">
        <v>10615.91</v>
      </c>
    </row>
    <row r="93" spans="2:15" ht="17.25" customHeight="1">
      <c r="B93" s="16" t="s">
        <v>41</v>
      </c>
      <c r="C93" s="18">
        <v>124886</v>
      </c>
      <c r="D93" s="18">
        <v>28194</v>
      </c>
      <c r="E93" s="18">
        <v>1767</v>
      </c>
      <c r="F93" s="18">
        <v>14058</v>
      </c>
      <c r="G93" s="18">
        <v>12369</v>
      </c>
      <c r="H93" s="18">
        <v>96692</v>
      </c>
      <c r="I93" s="18">
        <v>31984.45</v>
      </c>
      <c r="J93" s="18">
        <v>15468.77</v>
      </c>
      <c r="K93" s="18" t="s">
        <v>58</v>
      </c>
      <c r="L93" s="18">
        <v>7</v>
      </c>
      <c r="M93" s="18">
        <v>15.12</v>
      </c>
      <c r="N93" s="18">
        <v>31492.04</v>
      </c>
      <c r="O93" s="18">
        <v>10940.4</v>
      </c>
    </row>
    <row r="94" spans="2:15" ht="17.25" customHeight="1">
      <c r="B94" s="16" t="s">
        <v>42</v>
      </c>
      <c r="C94" s="18">
        <v>114603</v>
      </c>
      <c r="D94" s="18">
        <v>22956</v>
      </c>
      <c r="E94" s="18">
        <v>1927</v>
      </c>
      <c r="F94" s="18">
        <v>9145</v>
      </c>
      <c r="G94" s="18">
        <v>11884</v>
      </c>
      <c r="H94" s="18">
        <v>91647</v>
      </c>
      <c r="I94" s="18">
        <v>30603.59</v>
      </c>
      <c r="J94" s="18">
        <v>13113.1</v>
      </c>
      <c r="K94" s="18" t="s">
        <v>58</v>
      </c>
      <c r="L94" s="18">
        <v>10</v>
      </c>
      <c r="M94" s="18">
        <v>8.85</v>
      </c>
      <c r="N94" s="18">
        <v>27749.08</v>
      </c>
      <c r="O94" s="18">
        <v>11195</v>
      </c>
    </row>
    <row r="95" spans="2:15" ht="17.25" customHeight="1">
      <c r="B95" s="16" t="s">
        <v>43</v>
      </c>
      <c r="C95" s="18">
        <v>109044</v>
      </c>
      <c r="D95" s="18">
        <v>21756</v>
      </c>
      <c r="E95" s="18">
        <v>1684</v>
      </c>
      <c r="F95" s="18">
        <v>9736</v>
      </c>
      <c r="G95" s="18">
        <v>10337</v>
      </c>
      <c r="H95" s="18">
        <v>87288</v>
      </c>
      <c r="I95" s="18">
        <v>28395.66</v>
      </c>
      <c r="J95" s="18">
        <v>15290.05</v>
      </c>
      <c r="K95" s="18" t="s">
        <v>58</v>
      </c>
      <c r="L95" s="18">
        <v>8</v>
      </c>
      <c r="M95" s="18">
        <v>8.4</v>
      </c>
      <c r="N95" s="18">
        <v>27836.55</v>
      </c>
      <c r="O95" s="18">
        <v>8945.92</v>
      </c>
    </row>
    <row r="96" spans="2:15" ht="17.25" customHeight="1">
      <c r="B96" s="16" t="s">
        <v>44</v>
      </c>
      <c r="C96" s="18">
        <v>110541</v>
      </c>
      <c r="D96" s="18">
        <v>22035</v>
      </c>
      <c r="E96" s="18">
        <v>2514</v>
      </c>
      <c r="F96" s="18">
        <v>8603</v>
      </c>
      <c r="G96" s="18">
        <v>10918</v>
      </c>
      <c r="H96" s="18">
        <v>88507</v>
      </c>
      <c r="I96" s="18">
        <v>26043.6</v>
      </c>
      <c r="J96" s="18">
        <v>17634.81</v>
      </c>
      <c r="K96" s="18" t="s">
        <v>58</v>
      </c>
      <c r="L96" s="18" t="s">
        <v>58</v>
      </c>
      <c r="M96" s="18">
        <v>5.5</v>
      </c>
      <c r="N96" s="18">
        <v>28153.52</v>
      </c>
      <c r="O96" s="18">
        <v>8399.76</v>
      </c>
    </row>
    <row r="97" spans="2:15" ht="17.25" customHeight="1">
      <c r="B97" s="16" t="s">
        <v>45</v>
      </c>
      <c r="C97" s="18">
        <v>101784</v>
      </c>
      <c r="D97" s="18">
        <v>19588</v>
      </c>
      <c r="E97" s="18">
        <v>1716</v>
      </c>
      <c r="F97" s="18">
        <v>8497</v>
      </c>
      <c r="G97" s="18">
        <v>9375</v>
      </c>
      <c r="H97" s="18">
        <v>82197</v>
      </c>
      <c r="I97" s="18">
        <v>20370.75</v>
      </c>
      <c r="J97" s="18">
        <v>19624.76</v>
      </c>
      <c r="K97" s="18">
        <v>2333</v>
      </c>
      <c r="L97" s="18" t="s">
        <v>58</v>
      </c>
      <c r="M97" s="18">
        <v>5.85</v>
      </c>
      <c r="N97" s="18">
        <v>26804.82</v>
      </c>
      <c r="O97" s="18">
        <v>7581.76</v>
      </c>
    </row>
    <row r="98" spans="2:15" ht="17.25" customHeight="1">
      <c r="B98" s="16" t="s">
        <v>46</v>
      </c>
      <c r="C98" s="18">
        <v>105781</v>
      </c>
      <c r="D98" s="18">
        <v>21066</v>
      </c>
      <c r="E98" s="18">
        <v>1304</v>
      </c>
      <c r="F98" s="18">
        <v>9285</v>
      </c>
      <c r="G98" s="18">
        <v>10477</v>
      </c>
      <c r="H98" s="18">
        <v>84715</v>
      </c>
      <c r="I98" s="18">
        <v>27546.54</v>
      </c>
      <c r="J98" s="18">
        <v>24848.31</v>
      </c>
      <c r="K98" s="18">
        <v>2432</v>
      </c>
      <c r="L98" s="18" t="s">
        <v>58</v>
      </c>
      <c r="M98" s="18">
        <v>11</v>
      </c>
      <c r="N98" s="18">
        <v>20016.86</v>
      </c>
      <c r="O98" s="18">
        <v>3400.7</v>
      </c>
    </row>
    <row r="99" spans="2:15" ht="17.25" customHeight="1">
      <c r="B99" s="16" t="s">
        <v>47</v>
      </c>
      <c r="C99" s="18">
        <v>95379</v>
      </c>
      <c r="D99" s="18">
        <v>19769</v>
      </c>
      <c r="E99" s="18">
        <v>1382</v>
      </c>
      <c r="F99" s="18">
        <v>9038</v>
      </c>
      <c r="G99" s="18">
        <v>9349</v>
      </c>
      <c r="H99" s="18">
        <v>75610</v>
      </c>
      <c r="I99" s="18">
        <v>26563.64</v>
      </c>
      <c r="J99" s="18">
        <v>20840.88</v>
      </c>
      <c r="K99" s="18">
        <v>1936</v>
      </c>
      <c r="L99" s="18" t="s">
        <v>58</v>
      </c>
      <c r="M99" s="18" t="s">
        <v>58</v>
      </c>
      <c r="N99" s="18">
        <v>17764.27</v>
      </c>
      <c r="O99" s="18">
        <v>1954.86</v>
      </c>
    </row>
    <row r="100" spans="2:15" ht="17.25" customHeight="1">
      <c r="B100" s="16" t="s">
        <v>12</v>
      </c>
      <c r="C100" s="18">
        <v>80692</v>
      </c>
      <c r="D100" s="18">
        <v>18920</v>
      </c>
      <c r="E100" s="18">
        <v>2258</v>
      </c>
      <c r="F100" s="18">
        <v>7957</v>
      </c>
      <c r="G100" s="18">
        <v>8705</v>
      </c>
      <c r="H100" s="18">
        <v>61772</v>
      </c>
      <c r="I100" s="18">
        <v>23060.93</v>
      </c>
      <c r="J100" s="18">
        <v>20550.79</v>
      </c>
      <c r="K100" s="18">
        <v>2364</v>
      </c>
      <c r="L100" s="18" t="s">
        <v>58</v>
      </c>
      <c r="M100" s="18" t="s">
        <v>58</v>
      </c>
      <c r="N100" s="18">
        <v>6478.57</v>
      </c>
      <c r="O100" s="18">
        <v>1534.25</v>
      </c>
    </row>
    <row r="101" spans="2:15" ht="17.25" customHeight="1">
      <c r="B101" s="16" t="s">
        <v>13</v>
      </c>
      <c r="C101" s="18">
        <v>77075</v>
      </c>
      <c r="D101" s="18">
        <v>17085</v>
      </c>
      <c r="E101" s="18">
        <v>1733</v>
      </c>
      <c r="F101" s="18">
        <v>7408</v>
      </c>
      <c r="G101" s="18">
        <v>7944</v>
      </c>
      <c r="H101" s="18">
        <v>59990</v>
      </c>
      <c r="I101" s="18">
        <v>22380.65</v>
      </c>
      <c r="J101" s="18">
        <v>21172.5</v>
      </c>
      <c r="K101" s="18">
        <v>1707</v>
      </c>
      <c r="L101" s="18" t="s">
        <v>58</v>
      </c>
      <c r="M101" s="18" t="s">
        <v>58</v>
      </c>
      <c r="N101" s="18">
        <v>3973.07</v>
      </c>
      <c r="O101" s="18">
        <v>1469.22</v>
      </c>
    </row>
    <row r="102" spans="2:15" ht="17.25" customHeight="1">
      <c r="B102" s="16" t="s">
        <v>49</v>
      </c>
      <c r="C102" s="18">
        <v>77114</v>
      </c>
      <c r="D102" s="18">
        <v>13992</v>
      </c>
      <c r="E102" s="18">
        <v>1733</v>
      </c>
      <c r="F102" s="18">
        <v>5657</v>
      </c>
      <c r="G102" s="18">
        <v>6602</v>
      </c>
      <c r="H102" s="18">
        <v>63123</v>
      </c>
      <c r="I102" s="18">
        <v>21979.01</v>
      </c>
      <c r="J102" s="18">
        <v>23847.05</v>
      </c>
      <c r="K102" s="18">
        <v>1471</v>
      </c>
      <c r="L102" s="18" t="s">
        <v>58</v>
      </c>
      <c r="M102" s="18" t="s">
        <v>58</v>
      </c>
      <c r="N102" s="18">
        <v>6182.03</v>
      </c>
      <c r="O102" s="18">
        <v>2016.63</v>
      </c>
    </row>
    <row r="103" spans="2:15" ht="17.25" customHeight="1">
      <c r="B103" s="16" t="s">
        <v>50</v>
      </c>
      <c r="C103" s="18">
        <v>75735</v>
      </c>
      <c r="D103" s="18">
        <v>14511</v>
      </c>
      <c r="E103" s="20" t="s">
        <v>54</v>
      </c>
      <c r="F103" s="20" t="s">
        <v>54</v>
      </c>
      <c r="G103" s="20" t="s">
        <v>54</v>
      </c>
      <c r="H103" s="18">
        <v>61224</v>
      </c>
      <c r="I103" s="19">
        <v>17655.12</v>
      </c>
      <c r="J103" s="19">
        <v>26166.08</v>
      </c>
      <c r="K103" s="19">
        <v>1248</v>
      </c>
      <c r="L103" s="19" t="s">
        <v>58</v>
      </c>
      <c r="M103" s="19" t="s">
        <v>58</v>
      </c>
      <c r="N103" s="19">
        <v>7972</v>
      </c>
      <c r="O103" s="18">
        <v>949.99</v>
      </c>
    </row>
    <row r="104" spans="2:15" ht="17.25" customHeight="1">
      <c r="B104" s="16" t="s">
        <v>51</v>
      </c>
      <c r="C104" s="18">
        <v>73461</v>
      </c>
      <c r="D104" s="18">
        <v>15646</v>
      </c>
      <c r="E104" s="20" t="s">
        <v>54</v>
      </c>
      <c r="F104" s="20" t="s">
        <v>54</v>
      </c>
      <c r="G104" s="20" t="s">
        <v>54</v>
      </c>
      <c r="H104" s="18">
        <v>57815</v>
      </c>
      <c r="I104" s="19">
        <v>16153.34</v>
      </c>
      <c r="J104" s="19">
        <v>24595.53</v>
      </c>
      <c r="K104" s="19">
        <v>1150</v>
      </c>
      <c r="L104" s="19" t="s">
        <v>58</v>
      </c>
      <c r="M104" s="19">
        <v>0.49</v>
      </c>
      <c r="N104" s="19">
        <v>5462</v>
      </c>
      <c r="O104" s="18">
        <v>1013.7</v>
      </c>
    </row>
    <row r="105" spans="2:15" ht="17.25" customHeight="1">
      <c r="B105" s="16" t="s">
        <v>52</v>
      </c>
      <c r="C105" s="18">
        <v>70698</v>
      </c>
      <c r="D105" s="18">
        <v>13913</v>
      </c>
      <c r="E105" s="20" t="s">
        <v>54</v>
      </c>
      <c r="F105" s="20" t="s">
        <v>54</v>
      </c>
      <c r="G105" s="20" t="s">
        <v>54</v>
      </c>
      <c r="H105" s="18">
        <v>56784</v>
      </c>
      <c r="I105" s="19" t="s">
        <v>56</v>
      </c>
      <c r="J105" s="19">
        <v>22446.77</v>
      </c>
      <c r="K105" s="19">
        <v>844</v>
      </c>
      <c r="L105" s="19" t="s">
        <v>58</v>
      </c>
      <c r="M105" s="19">
        <v>1.63</v>
      </c>
      <c r="N105" s="19" t="s">
        <v>56</v>
      </c>
      <c r="O105" s="18">
        <v>1076.6</v>
      </c>
    </row>
    <row r="106" spans="2:15" ht="17.25" customHeight="1">
      <c r="B106" s="16" t="s">
        <v>53</v>
      </c>
      <c r="C106" s="18">
        <v>70578</v>
      </c>
      <c r="D106" s="18">
        <v>14713</v>
      </c>
      <c r="E106" s="20" t="s">
        <v>54</v>
      </c>
      <c r="F106" s="20" t="s">
        <v>54</v>
      </c>
      <c r="G106" s="20" t="s">
        <v>54</v>
      </c>
      <c r="H106" s="18">
        <v>55864</v>
      </c>
      <c r="I106" s="19" t="s">
        <v>56</v>
      </c>
      <c r="J106" s="19">
        <v>22668.71</v>
      </c>
      <c r="K106" s="19">
        <v>860</v>
      </c>
      <c r="L106" s="19" t="s">
        <v>58</v>
      </c>
      <c r="M106" s="19">
        <v>0.64</v>
      </c>
      <c r="N106" s="19" t="s">
        <v>56</v>
      </c>
      <c r="O106" s="18">
        <v>884.05</v>
      </c>
    </row>
    <row r="107" spans="2:15" ht="17.25" customHeight="1">
      <c r="B107" s="16" t="s">
        <v>48</v>
      </c>
      <c r="C107" s="18">
        <v>69434</v>
      </c>
      <c r="D107" s="18">
        <v>15566</v>
      </c>
      <c r="E107" s="20" t="s">
        <v>54</v>
      </c>
      <c r="F107" s="20" t="s">
        <v>54</v>
      </c>
      <c r="G107" s="20" t="s">
        <v>54</v>
      </c>
      <c r="H107" s="18">
        <v>53869</v>
      </c>
      <c r="I107" s="19" t="s">
        <v>56</v>
      </c>
      <c r="J107" s="19">
        <v>22555.92</v>
      </c>
      <c r="K107" s="19">
        <v>644</v>
      </c>
      <c r="L107" s="19" t="s">
        <v>58</v>
      </c>
      <c r="M107" s="19" t="s">
        <v>58</v>
      </c>
      <c r="N107" s="19" t="s">
        <v>56</v>
      </c>
      <c r="O107" s="18">
        <v>978.85</v>
      </c>
    </row>
    <row r="108" spans="2:16" ht="17.25" customHeight="1">
      <c r="B108" s="26" t="s">
        <v>14</v>
      </c>
      <c r="C108" s="27">
        <v>74473.56</v>
      </c>
      <c r="D108" s="27">
        <v>15166.65</v>
      </c>
      <c r="E108" s="28" t="s">
        <v>54</v>
      </c>
      <c r="F108" s="28" t="s">
        <v>54</v>
      </c>
      <c r="G108" s="28" t="s">
        <v>54</v>
      </c>
      <c r="H108" s="27">
        <v>59306.91</v>
      </c>
      <c r="I108" s="27" t="s">
        <v>56</v>
      </c>
      <c r="J108" s="27">
        <v>28974.46</v>
      </c>
      <c r="K108" s="27" t="s">
        <v>58</v>
      </c>
      <c r="L108" s="27" t="s">
        <v>58</v>
      </c>
      <c r="M108" s="27" t="s">
        <v>58</v>
      </c>
      <c r="N108" s="27">
        <v>5594.02</v>
      </c>
      <c r="O108" s="27">
        <v>1184.24</v>
      </c>
      <c r="P108" s="31"/>
    </row>
    <row r="109" spans="2:16" ht="17.25" customHeight="1">
      <c r="B109" s="26" t="s">
        <v>63</v>
      </c>
      <c r="C109" s="27">
        <v>72680</v>
      </c>
      <c r="D109" s="27">
        <v>14535</v>
      </c>
      <c r="E109" s="28" t="s">
        <v>54</v>
      </c>
      <c r="F109" s="28" t="s">
        <v>54</v>
      </c>
      <c r="G109" s="28" t="s">
        <v>54</v>
      </c>
      <c r="H109" s="27">
        <v>58145</v>
      </c>
      <c r="I109" s="27">
        <v>17416</v>
      </c>
      <c r="J109" s="27">
        <v>27139</v>
      </c>
      <c r="K109" s="27">
        <v>799</v>
      </c>
      <c r="L109" s="27" t="s">
        <v>58</v>
      </c>
      <c r="M109" s="27" t="s">
        <v>64</v>
      </c>
      <c r="N109" s="27">
        <v>6626</v>
      </c>
      <c r="O109" s="27">
        <v>1180</v>
      </c>
      <c r="P109" s="12"/>
    </row>
    <row r="110" spans="2:16" ht="17.25" customHeight="1">
      <c r="B110" s="26" t="s">
        <v>65</v>
      </c>
      <c r="C110" s="27">
        <v>77797</v>
      </c>
      <c r="D110" s="27">
        <v>16191</v>
      </c>
      <c r="E110" s="28" t="s">
        <v>58</v>
      </c>
      <c r="F110" s="28" t="s">
        <v>58</v>
      </c>
      <c r="G110" s="28" t="s">
        <v>58</v>
      </c>
      <c r="H110" s="27">
        <v>61606</v>
      </c>
      <c r="I110" s="27">
        <v>22661</v>
      </c>
      <c r="J110" s="27">
        <v>26452</v>
      </c>
      <c r="K110" s="27">
        <v>707</v>
      </c>
      <c r="L110" s="27" t="s">
        <v>58</v>
      </c>
      <c r="M110" s="27" t="s">
        <v>58</v>
      </c>
      <c r="N110" s="27">
        <v>5714</v>
      </c>
      <c r="O110" s="27">
        <v>907</v>
      </c>
      <c r="P110" s="12"/>
    </row>
    <row r="111" spans="2:16" ht="17.25" customHeight="1">
      <c r="B111" s="16" t="s">
        <v>66</v>
      </c>
      <c r="C111" s="19">
        <v>64706</v>
      </c>
      <c r="D111" s="19">
        <v>9140</v>
      </c>
      <c r="E111" s="33" t="s">
        <v>58</v>
      </c>
      <c r="F111" s="33" t="s">
        <v>58</v>
      </c>
      <c r="G111" s="33" t="s">
        <v>58</v>
      </c>
      <c r="H111" s="19">
        <v>55566</v>
      </c>
      <c r="I111" s="19">
        <v>22041</v>
      </c>
      <c r="J111" s="19">
        <v>24073</v>
      </c>
      <c r="K111" s="19">
        <v>668</v>
      </c>
      <c r="L111" s="19" t="s">
        <v>58</v>
      </c>
      <c r="M111" s="19" t="s">
        <v>58</v>
      </c>
      <c r="N111" s="19" t="s">
        <v>67</v>
      </c>
      <c r="O111" s="19">
        <v>454</v>
      </c>
      <c r="P111" s="12"/>
    </row>
    <row r="112" spans="2:16" ht="17.25" customHeight="1">
      <c r="B112" s="16" t="s">
        <v>68</v>
      </c>
      <c r="C112" s="19">
        <v>66882</v>
      </c>
      <c r="D112" s="19">
        <v>9881</v>
      </c>
      <c r="E112" s="33" t="s">
        <v>58</v>
      </c>
      <c r="F112" s="33" t="s">
        <v>58</v>
      </c>
      <c r="G112" s="33" t="s">
        <v>58</v>
      </c>
      <c r="H112" s="19">
        <v>57001</v>
      </c>
      <c r="I112" s="19">
        <v>20680</v>
      </c>
      <c r="J112" s="19">
        <v>26107</v>
      </c>
      <c r="K112" s="19">
        <v>570</v>
      </c>
      <c r="L112" s="19" t="s">
        <v>58</v>
      </c>
      <c r="M112" s="19" t="s">
        <v>58</v>
      </c>
      <c r="N112" s="19">
        <v>4261</v>
      </c>
      <c r="O112" s="19">
        <v>527</v>
      </c>
      <c r="P112" s="12"/>
    </row>
    <row r="113" spans="2:16" ht="17.25" customHeight="1">
      <c r="B113" s="16" t="s">
        <v>69</v>
      </c>
      <c r="C113" s="19">
        <v>66673</v>
      </c>
      <c r="D113" s="19">
        <v>8414</v>
      </c>
      <c r="E113" s="33" t="s">
        <v>58</v>
      </c>
      <c r="F113" s="33" t="s">
        <v>58</v>
      </c>
      <c r="G113" s="33" t="s">
        <v>58</v>
      </c>
      <c r="H113" s="19">
        <v>58259</v>
      </c>
      <c r="I113" s="19">
        <v>19505</v>
      </c>
      <c r="J113" s="19">
        <v>28183</v>
      </c>
      <c r="K113" s="19">
        <v>504</v>
      </c>
      <c r="L113" s="19" t="s">
        <v>58</v>
      </c>
      <c r="M113" s="19" t="s">
        <v>58</v>
      </c>
      <c r="N113" s="19">
        <v>3759</v>
      </c>
      <c r="O113" s="19">
        <v>766</v>
      </c>
      <c r="P113" s="12"/>
    </row>
    <row r="114" spans="2:16" ht="17.25" customHeight="1">
      <c r="B114" s="16" t="s">
        <v>71</v>
      </c>
      <c r="C114" s="19">
        <v>66248</v>
      </c>
      <c r="D114" s="19">
        <v>10460</v>
      </c>
      <c r="E114" s="33" t="s">
        <v>58</v>
      </c>
      <c r="F114" s="33" t="s">
        <v>58</v>
      </c>
      <c r="G114" s="33" t="s">
        <v>58</v>
      </c>
      <c r="H114" s="19">
        <v>55788</v>
      </c>
      <c r="I114" s="19">
        <v>19776</v>
      </c>
      <c r="J114" s="19">
        <v>25879</v>
      </c>
      <c r="K114" s="19">
        <v>507</v>
      </c>
      <c r="L114" s="19" t="s">
        <v>58</v>
      </c>
      <c r="M114" s="19" t="s">
        <v>58</v>
      </c>
      <c r="N114" s="19">
        <v>3914</v>
      </c>
      <c r="O114" s="19">
        <v>824</v>
      </c>
      <c r="P114" s="12"/>
    </row>
    <row r="115" spans="2:16" ht="17.25" customHeight="1">
      <c r="B115" s="16" t="s">
        <v>72</v>
      </c>
      <c r="C115" s="19">
        <v>66259</v>
      </c>
      <c r="D115" s="19">
        <v>10227</v>
      </c>
      <c r="E115" s="33" t="s">
        <v>58</v>
      </c>
      <c r="F115" s="33" t="s">
        <v>58</v>
      </c>
      <c r="G115" s="33" t="s">
        <v>58</v>
      </c>
      <c r="H115" s="19">
        <v>56032</v>
      </c>
      <c r="I115" s="19">
        <v>17020</v>
      </c>
      <c r="J115" s="19">
        <v>26876</v>
      </c>
      <c r="K115" s="19">
        <v>334</v>
      </c>
      <c r="L115" s="19" t="s">
        <v>58</v>
      </c>
      <c r="M115" s="19" t="s">
        <v>58</v>
      </c>
      <c r="N115" s="19">
        <v>4565</v>
      </c>
      <c r="O115" s="19">
        <v>677</v>
      </c>
      <c r="P115" s="12"/>
    </row>
    <row r="116" spans="2:16" ht="17.25" customHeight="1">
      <c r="B116" s="16" t="s">
        <v>73</v>
      </c>
      <c r="C116" s="19">
        <v>64018</v>
      </c>
      <c r="D116" s="19">
        <v>11734</v>
      </c>
      <c r="E116" s="33" t="s">
        <v>58</v>
      </c>
      <c r="F116" s="33" t="s">
        <v>58</v>
      </c>
      <c r="G116" s="33" t="s">
        <v>58</v>
      </c>
      <c r="H116" s="19">
        <v>52284</v>
      </c>
      <c r="I116" s="19">
        <v>16854</v>
      </c>
      <c r="J116" s="19">
        <v>23056</v>
      </c>
      <c r="K116" s="19">
        <v>438</v>
      </c>
      <c r="L116" s="19" t="s">
        <v>58</v>
      </c>
      <c r="M116" s="19" t="s">
        <v>58</v>
      </c>
      <c r="N116" s="19">
        <v>5142</v>
      </c>
      <c r="O116" s="19">
        <v>765</v>
      </c>
      <c r="P116" s="32"/>
    </row>
    <row r="117" spans="2:15" ht="17.25" customHeight="1">
      <c r="B117" s="16" t="s">
        <v>76</v>
      </c>
      <c r="C117" s="19">
        <v>66100</v>
      </c>
      <c r="D117" s="19">
        <v>13791</v>
      </c>
      <c r="E117" s="33" t="s">
        <v>58</v>
      </c>
      <c r="F117" s="33" t="s">
        <v>58</v>
      </c>
      <c r="G117" s="33" t="s">
        <v>58</v>
      </c>
      <c r="H117" s="19">
        <v>52309</v>
      </c>
      <c r="I117" s="19">
        <v>17258</v>
      </c>
      <c r="J117" s="19">
        <v>20582</v>
      </c>
      <c r="K117" s="19">
        <v>475</v>
      </c>
      <c r="L117" s="19" t="s">
        <v>58</v>
      </c>
      <c r="M117" s="19" t="s">
        <v>58</v>
      </c>
      <c r="N117" s="19">
        <v>6011</v>
      </c>
      <c r="O117" s="19">
        <v>958</v>
      </c>
    </row>
    <row r="118" spans="2:15" ht="17.25" customHeight="1">
      <c r="B118" s="16" t="s">
        <v>77</v>
      </c>
      <c r="C118" s="19">
        <v>74401</v>
      </c>
      <c r="D118" s="19">
        <v>12591</v>
      </c>
      <c r="E118" s="33" t="s">
        <v>58</v>
      </c>
      <c r="F118" s="33" t="s">
        <v>58</v>
      </c>
      <c r="G118" s="33" t="s">
        <v>58</v>
      </c>
      <c r="H118" s="19">
        <v>61810</v>
      </c>
      <c r="I118" s="19">
        <v>17982</v>
      </c>
      <c r="J118" s="19">
        <v>28299</v>
      </c>
      <c r="K118" s="19">
        <v>479</v>
      </c>
      <c r="L118" s="19" t="s">
        <v>58</v>
      </c>
      <c r="M118" s="19" t="s">
        <v>58</v>
      </c>
      <c r="N118" s="19">
        <v>6518</v>
      </c>
      <c r="O118" s="19">
        <v>1458</v>
      </c>
    </row>
    <row r="119" spans="2:15" ht="17.25" customHeight="1">
      <c r="B119" s="55" t="s">
        <v>78</v>
      </c>
      <c r="C119" s="49">
        <v>68219</v>
      </c>
      <c r="D119" s="53">
        <v>9814</v>
      </c>
      <c r="E119" s="57" t="s">
        <v>58</v>
      </c>
      <c r="F119" s="57" t="s">
        <v>58</v>
      </c>
      <c r="G119" s="57" t="s">
        <v>58</v>
      </c>
      <c r="H119" s="27">
        <v>58405</v>
      </c>
      <c r="I119" s="60">
        <v>16237</v>
      </c>
      <c r="J119" s="60">
        <v>29107</v>
      </c>
      <c r="K119" s="60">
        <v>449</v>
      </c>
      <c r="L119" s="60" t="s">
        <v>22</v>
      </c>
      <c r="M119" s="60" t="s">
        <v>22</v>
      </c>
      <c r="N119" s="60">
        <v>5747</v>
      </c>
      <c r="O119" s="60">
        <v>1422</v>
      </c>
    </row>
    <row r="120" spans="2:15" ht="17.25" customHeight="1">
      <c r="B120" s="64"/>
      <c r="C120" s="42">
        <v>-69986</v>
      </c>
      <c r="D120" s="61"/>
      <c r="E120" s="67"/>
      <c r="F120" s="67"/>
      <c r="G120" s="67"/>
      <c r="H120" s="43">
        <v>-60172</v>
      </c>
      <c r="I120" s="61"/>
      <c r="J120" s="61"/>
      <c r="K120" s="61"/>
      <c r="L120" s="61"/>
      <c r="M120" s="61"/>
      <c r="N120" s="61"/>
      <c r="O120" s="61"/>
    </row>
    <row r="121" spans="2:15" s="39" customFormat="1" ht="17.25" customHeight="1">
      <c r="B121" s="55" t="s">
        <v>87</v>
      </c>
      <c r="C121" s="49">
        <v>71882</v>
      </c>
      <c r="D121" s="53">
        <v>6546</v>
      </c>
      <c r="E121" s="57" t="s">
        <v>58</v>
      </c>
      <c r="F121" s="57" t="s">
        <v>58</v>
      </c>
      <c r="G121" s="57" t="s">
        <v>58</v>
      </c>
      <c r="H121" s="49">
        <v>65336</v>
      </c>
      <c r="I121" s="53">
        <v>17081</v>
      </c>
      <c r="J121" s="53">
        <v>32061</v>
      </c>
      <c r="K121" s="53" t="s">
        <v>90</v>
      </c>
      <c r="L121" s="53" t="s">
        <v>22</v>
      </c>
      <c r="M121" s="53" t="s">
        <v>90</v>
      </c>
      <c r="N121" s="53">
        <v>6977</v>
      </c>
      <c r="O121" s="53">
        <v>1184</v>
      </c>
    </row>
    <row r="122" spans="2:15" ht="17.25" customHeight="1">
      <c r="B122" s="64"/>
      <c r="C122" s="42">
        <f>-71882-1574</f>
        <v>-73456</v>
      </c>
      <c r="D122" s="63"/>
      <c r="E122" s="67"/>
      <c r="F122" s="67"/>
      <c r="G122" s="67"/>
      <c r="H122" s="42">
        <f>-65336-1574</f>
        <v>-66910</v>
      </c>
      <c r="I122" s="63"/>
      <c r="J122" s="63"/>
      <c r="K122" s="63"/>
      <c r="L122" s="63"/>
      <c r="M122" s="63"/>
      <c r="N122" s="63"/>
      <c r="O122" s="63"/>
    </row>
    <row r="123" spans="2:15" ht="17.25" customHeight="1">
      <c r="B123" s="55" t="s">
        <v>91</v>
      </c>
      <c r="C123" s="46">
        <v>70243</v>
      </c>
      <c r="D123" s="53">
        <v>7693</v>
      </c>
      <c r="E123" s="57" t="s">
        <v>58</v>
      </c>
      <c r="F123" s="57" t="s">
        <v>58</v>
      </c>
      <c r="G123" s="57" t="s">
        <v>58</v>
      </c>
      <c r="H123" s="46">
        <f>C123-D123</f>
        <v>62550</v>
      </c>
      <c r="I123" s="53" t="s">
        <v>22</v>
      </c>
      <c r="J123" s="53" t="s">
        <v>22</v>
      </c>
      <c r="K123" s="53" t="s">
        <v>22</v>
      </c>
      <c r="L123" s="53" t="s">
        <v>22</v>
      </c>
      <c r="M123" s="53" t="s">
        <v>22</v>
      </c>
      <c r="N123" s="53" t="s">
        <v>22</v>
      </c>
      <c r="O123" s="53" t="s">
        <v>22</v>
      </c>
    </row>
    <row r="124" spans="2:15" ht="17.25" customHeight="1">
      <c r="B124" s="56"/>
      <c r="C124" s="50" t="s">
        <v>93</v>
      </c>
      <c r="D124" s="54"/>
      <c r="E124" s="58"/>
      <c r="F124" s="58"/>
      <c r="G124" s="58"/>
      <c r="H124" s="50" t="s">
        <v>93</v>
      </c>
      <c r="I124" s="59"/>
      <c r="J124" s="59"/>
      <c r="K124" s="59"/>
      <c r="L124" s="59"/>
      <c r="M124" s="59"/>
      <c r="N124" s="59"/>
      <c r="O124" s="59"/>
    </row>
    <row r="125" spans="2:15" ht="17.25" customHeight="1">
      <c r="B125" s="55" t="s">
        <v>96</v>
      </c>
      <c r="C125" s="46">
        <v>62297</v>
      </c>
      <c r="D125" s="53">
        <v>6572</v>
      </c>
      <c r="E125" s="57" t="s">
        <v>58</v>
      </c>
      <c r="F125" s="57" t="s">
        <v>58</v>
      </c>
      <c r="G125" s="57" t="s">
        <v>58</v>
      </c>
      <c r="H125" s="46">
        <f>C125-D125</f>
        <v>55725</v>
      </c>
      <c r="I125" s="53" t="s">
        <v>22</v>
      </c>
      <c r="J125" s="53" t="s">
        <v>22</v>
      </c>
      <c r="K125" s="53" t="s">
        <v>22</v>
      </c>
      <c r="L125" s="53" t="s">
        <v>22</v>
      </c>
      <c r="M125" s="53" t="s">
        <v>22</v>
      </c>
      <c r="N125" s="53" t="s">
        <v>22</v>
      </c>
      <c r="O125" s="53" t="s">
        <v>22</v>
      </c>
    </row>
    <row r="126" spans="2:15" ht="17.25" customHeight="1">
      <c r="B126" s="56"/>
      <c r="C126" s="50" t="s">
        <v>93</v>
      </c>
      <c r="D126" s="54"/>
      <c r="E126" s="58"/>
      <c r="F126" s="58"/>
      <c r="G126" s="58"/>
      <c r="H126" s="50" t="s">
        <v>93</v>
      </c>
      <c r="I126" s="59"/>
      <c r="J126" s="59"/>
      <c r="K126" s="59"/>
      <c r="L126" s="59"/>
      <c r="M126" s="59"/>
      <c r="N126" s="59"/>
      <c r="O126" s="59"/>
    </row>
    <row r="127" spans="2:15" ht="17.25" customHeight="1">
      <c r="B127" s="55" t="s">
        <v>101</v>
      </c>
      <c r="C127" s="46">
        <v>72887</v>
      </c>
      <c r="D127" s="53">
        <v>6434</v>
      </c>
      <c r="E127" s="57" t="s">
        <v>58</v>
      </c>
      <c r="F127" s="57" t="s">
        <v>58</v>
      </c>
      <c r="G127" s="57" t="s">
        <v>58</v>
      </c>
      <c r="H127" s="46">
        <f>C127-D127</f>
        <v>66453</v>
      </c>
      <c r="I127" s="53" t="s">
        <v>22</v>
      </c>
      <c r="J127" s="53" t="s">
        <v>22</v>
      </c>
      <c r="K127" s="53" t="s">
        <v>22</v>
      </c>
      <c r="L127" s="53" t="s">
        <v>22</v>
      </c>
      <c r="M127" s="53" t="s">
        <v>22</v>
      </c>
      <c r="N127" s="53" t="s">
        <v>22</v>
      </c>
      <c r="O127" s="53" t="s">
        <v>22</v>
      </c>
    </row>
    <row r="128" spans="2:15" ht="17.25" customHeight="1">
      <c r="B128" s="56"/>
      <c r="C128" s="50" t="s">
        <v>93</v>
      </c>
      <c r="D128" s="54"/>
      <c r="E128" s="58"/>
      <c r="F128" s="58"/>
      <c r="G128" s="58"/>
      <c r="H128" s="50" t="s">
        <v>93</v>
      </c>
      <c r="I128" s="59"/>
      <c r="J128" s="59"/>
      <c r="K128" s="59"/>
      <c r="L128" s="59"/>
      <c r="M128" s="59"/>
      <c r="N128" s="59"/>
      <c r="O128" s="59"/>
    </row>
    <row r="129" spans="2:15" ht="17.25" customHeight="1">
      <c r="B129" s="55" t="s">
        <v>102</v>
      </c>
      <c r="C129" s="80" t="s">
        <v>58</v>
      </c>
      <c r="D129" s="53">
        <v>8670</v>
      </c>
      <c r="E129" s="57" t="s">
        <v>58</v>
      </c>
      <c r="F129" s="57" t="s">
        <v>58</v>
      </c>
      <c r="G129" s="57" t="s">
        <v>58</v>
      </c>
      <c r="H129" s="80" t="s">
        <v>58</v>
      </c>
      <c r="I129" s="53" t="s">
        <v>58</v>
      </c>
      <c r="J129" s="53" t="s">
        <v>58</v>
      </c>
      <c r="K129" s="53" t="s">
        <v>58</v>
      </c>
      <c r="L129" s="53" t="s">
        <v>58</v>
      </c>
      <c r="M129" s="53" t="s">
        <v>58</v>
      </c>
      <c r="N129" s="53" t="s">
        <v>58</v>
      </c>
      <c r="O129" s="53" t="s">
        <v>58</v>
      </c>
    </row>
    <row r="130" spans="2:15" ht="17.25" customHeight="1">
      <c r="B130" s="77"/>
      <c r="C130" s="52" t="s">
        <v>98</v>
      </c>
      <c r="D130" s="79"/>
      <c r="E130" s="73"/>
      <c r="F130" s="73"/>
      <c r="G130" s="73"/>
      <c r="H130" s="52" t="s">
        <v>98</v>
      </c>
      <c r="I130" s="75"/>
      <c r="J130" s="75"/>
      <c r="K130" s="75"/>
      <c r="L130" s="75"/>
      <c r="M130" s="75"/>
      <c r="N130" s="75"/>
      <c r="O130" s="75"/>
    </row>
    <row r="131" spans="2:15" ht="13.5">
      <c r="B131" s="23"/>
      <c r="C131" s="44"/>
      <c r="D131" s="44"/>
      <c r="E131" s="44"/>
      <c r="F131" s="44"/>
      <c r="G131" s="44"/>
      <c r="H131" s="44"/>
      <c r="I131" s="32"/>
      <c r="J131" s="32"/>
      <c r="K131" s="32"/>
      <c r="L131" s="32"/>
      <c r="M131" s="32"/>
      <c r="N131" s="32"/>
      <c r="O131" s="45" t="s">
        <v>61</v>
      </c>
    </row>
    <row r="132" spans="2:15" ht="15.75" customHeight="1">
      <c r="B132" s="23"/>
      <c r="C132" s="23"/>
      <c r="D132" s="23"/>
      <c r="E132" s="23"/>
      <c r="F132" s="23"/>
      <c r="G132" s="23"/>
      <c r="H132" s="23"/>
      <c r="O132" s="25" t="s">
        <v>62</v>
      </c>
    </row>
    <row r="133" spans="2:15" ht="15.75" customHeight="1">
      <c r="B133" s="23"/>
      <c r="C133" s="23"/>
      <c r="D133" s="23"/>
      <c r="E133" s="23"/>
      <c r="F133" s="23"/>
      <c r="G133" s="23"/>
      <c r="H133" s="62" t="s">
        <v>92</v>
      </c>
      <c r="I133" s="62"/>
      <c r="J133" s="62"/>
      <c r="K133" s="62"/>
      <c r="L133" s="62"/>
      <c r="M133" s="62"/>
      <c r="N133" s="62"/>
      <c r="O133" s="62"/>
    </row>
    <row r="134" spans="2:15" ht="15.75" customHeight="1">
      <c r="B134" s="40" t="s">
        <v>82</v>
      </c>
      <c r="C134" s="23"/>
      <c r="D134" s="23"/>
      <c r="E134" s="23"/>
      <c r="F134" s="23"/>
      <c r="G134" s="23"/>
      <c r="H134" s="23"/>
      <c r="O134" s="25"/>
    </row>
    <row r="135" spans="2:15" ht="18.75" customHeight="1">
      <c r="B135" s="41" t="s">
        <v>86</v>
      </c>
      <c r="C135" s="23"/>
      <c r="D135" s="23"/>
      <c r="E135" s="23"/>
      <c r="F135" s="23"/>
      <c r="G135" s="23"/>
      <c r="H135" s="23"/>
      <c r="O135" s="37"/>
    </row>
    <row r="136" ht="16.5" customHeight="1"/>
    <row r="137" spans="2:15" ht="16.5" customHeight="1">
      <c r="B137" s="11" t="s">
        <v>23</v>
      </c>
      <c r="C137" s="4"/>
      <c r="D137" s="5"/>
      <c r="E137" s="5"/>
      <c r="F137" s="6" t="s">
        <v>15</v>
      </c>
      <c r="G137" s="5"/>
      <c r="H137" s="22"/>
      <c r="O137" s="22" t="s">
        <v>55</v>
      </c>
    </row>
    <row r="138" spans="2:15" ht="18" customHeight="1">
      <c r="B138" s="68" t="s">
        <v>3</v>
      </c>
      <c r="C138" s="68" t="s">
        <v>4</v>
      </c>
      <c r="D138" s="65" t="s">
        <v>5</v>
      </c>
      <c r="E138" s="66"/>
      <c r="F138" s="66"/>
      <c r="G138" s="70"/>
      <c r="H138" s="65" t="s">
        <v>6</v>
      </c>
      <c r="I138" s="66"/>
      <c r="J138" s="66"/>
      <c r="K138" s="66"/>
      <c r="L138" s="66"/>
      <c r="M138" s="66"/>
      <c r="N138" s="66"/>
      <c r="O138" s="38" t="s">
        <v>81</v>
      </c>
    </row>
    <row r="139" spans="2:15" ht="18" customHeight="1">
      <c r="B139" s="69"/>
      <c r="C139" s="69"/>
      <c r="D139" s="7" t="s">
        <v>16</v>
      </c>
      <c r="E139" s="8" t="s">
        <v>0</v>
      </c>
      <c r="F139" s="8" t="s">
        <v>1</v>
      </c>
      <c r="G139" s="9" t="s">
        <v>2</v>
      </c>
      <c r="H139" s="10" t="s">
        <v>80</v>
      </c>
      <c r="I139" s="8" t="s">
        <v>17</v>
      </c>
      <c r="J139" s="8" t="s">
        <v>59</v>
      </c>
      <c r="K139" s="8" t="s">
        <v>57</v>
      </c>
      <c r="L139" s="8" t="s">
        <v>18</v>
      </c>
      <c r="M139" s="8" t="s">
        <v>19</v>
      </c>
      <c r="N139" s="8" t="s">
        <v>20</v>
      </c>
      <c r="O139" s="9" t="s">
        <v>21</v>
      </c>
    </row>
    <row r="140" spans="2:15" ht="17.25" customHeight="1">
      <c r="B140" s="14" t="s">
        <v>25</v>
      </c>
      <c r="C140" s="15">
        <v>13597</v>
      </c>
      <c r="D140" s="21">
        <v>11801</v>
      </c>
      <c r="E140" s="24" t="s">
        <v>22</v>
      </c>
      <c r="F140" s="15">
        <v>550</v>
      </c>
      <c r="G140" s="15">
        <v>11251</v>
      </c>
      <c r="H140" s="15">
        <v>1796</v>
      </c>
      <c r="I140" s="15">
        <v>17.37</v>
      </c>
      <c r="J140" s="21" t="s">
        <v>58</v>
      </c>
      <c r="K140" s="21" t="s">
        <v>58</v>
      </c>
      <c r="L140" s="15">
        <v>11.93</v>
      </c>
      <c r="M140" s="15">
        <v>1745.24</v>
      </c>
      <c r="N140" s="21" t="s">
        <v>58</v>
      </c>
      <c r="O140" s="21" t="s">
        <v>58</v>
      </c>
    </row>
    <row r="141" spans="2:15" ht="17.25" customHeight="1">
      <c r="B141" s="16" t="s">
        <v>26</v>
      </c>
      <c r="C141" s="17">
        <v>16124</v>
      </c>
      <c r="D141" s="18">
        <v>13926</v>
      </c>
      <c r="E141" s="20" t="s">
        <v>54</v>
      </c>
      <c r="F141" s="17">
        <v>548</v>
      </c>
      <c r="G141" s="17">
        <v>13378</v>
      </c>
      <c r="H141" s="17">
        <v>2198</v>
      </c>
      <c r="I141" s="17">
        <v>4.4</v>
      </c>
      <c r="J141" s="18" t="s">
        <v>58</v>
      </c>
      <c r="K141" s="18" t="s">
        <v>58</v>
      </c>
      <c r="L141" s="17">
        <v>30.85</v>
      </c>
      <c r="M141" s="17">
        <v>2151.37</v>
      </c>
      <c r="N141" s="18" t="s">
        <v>58</v>
      </c>
      <c r="O141" s="18" t="s">
        <v>58</v>
      </c>
    </row>
    <row r="142" spans="2:15" ht="17.25" customHeight="1">
      <c r="B142" s="16" t="s">
        <v>27</v>
      </c>
      <c r="C142" s="17">
        <v>17081</v>
      </c>
      <c r="D142" s="18">
        <v>13438</v>
      </c>
      <c r="E142" s="20" t="s">
        <v>54</v>
      </c>
      <c r="F142" s="17">
        <v>411</v>
      </c>
      <c r="G142" s="17">
        <v>13027</v>
      </c>
      <c r="H142" s="17">
        <v>3643</v>
      </c>
      <c r="I142" s="17">
        <v>5.84</v>
      </c>
      <c r="J142" s="18" t="s">
        <v>58</v>
      </c>
      <c r="K142" s="18" t="s">
        <v>58</v>
      </c>
      <c r="L142" s="17">
        <v>53.33</v>
      </c>
      <c r="M142" s="17">
        <v>3575.48</v>
      </c>
      <c r="N142" s="18" t="s">
        <v>58</v>
      </c>
      <c r="O142" s="18" t="s">
        <v>58</v>
      </c>
    </row>
    <row r="143" spans="2:15" ht="17.25" customHeight="1">
      <c r="B143" s="16" t="s">
        <v>28</v>
      </c>
      <c r="C143" s="17">
        <v>21184</v>
      </c>
      <c r="D143" s="18">
        <v>19030</v>
      </c>
      <c r="E143" s="20" t="s">
        <v>54</v>
      </c>
      <c r="F143" s="17">
        <v>508</v>
      </c>
      <c r="G143" s="17">
        <v>18522</v>
      </c>
      <c r="H143" s="17">
        <v>2154</v>
      </c>
      <c r="I143" s="17">
        <v>4.97</v>
      </c>
      <c r="J143" s="18" t="s">
        <v>58</v>
      </c>
      <c r="K143" s="18" t="s">
        <v>58</v>
      </c>
      <c r="L143" s="17">
        <v>103.09</v>
      </c>
      <c r="M143" s="17">
        <v>1947.67</v>
      </c>
      <c r="N143" s="18" t="s">
        <v>58</v>
      </c>
      <c r="O143" s="18" t="s">
        <v>58</v>
      </c>
    </row>
    <row r="144" spans="2:15" ht="17.25" customHeight="1">
      <c r="B144" s="16" t="s">
        <v>29</v>
      </c>
      <c r="C144" s="17">
        <v>22211</v>
      </c>
      <c r="D144" s="18">
        <v>20621</v>
      </c>
      <c r="E144" s="20" t="s">
        <v>54</v>
      </c>
      <c r="F144" s="17">
        <v>628</v>
      </c>
      <c r="G144" s="17">
        <v>19993</v>
      </c>
      <c r="H144" s="17">
        <v>1590</v>
      </c>
      <c r="I144" s="17">
        <v>8.59</v>
      </c>
      <c r="J144" s="18" t="s">
        <v>58</v>
      </c>
      <c r="K144" s="18" t="s">
        <v>58</v>
      </c>
      <c r="L144" s="17">
        <v>101.07</v>
      </c>
      <c r="M144" s="17">
        <v>1429.41</v>
      </c>
      <c r="N144" s="18" t="s">
        <v>58</v>
      </c>
      <c r="O144" s="18" t="s">
        <v>58</v>
      </c>
    </row>
    <row r="145" spans="2:15" ht="17.25" customHeight="1">
      <c r="B145" s="16" t="s">
        <v>30</v>
      </c>
      <c r="C145" s="18">
        <v>26393</v>
      </c>
      <c r="D145" s="18">
        <v>24074</v>
      </c>
      <c r="E145" s="20" t="s">
        <v>54</v>
      </c>
      <c r="F145" s="18">
        <v>1059</v>
      </c>
      <c r="G145" s="18">
        <v>23015</v>
      </c>
      <c r="H145" s="18">
        <v>2319</v>
      </c>
      <c r="I145" s="18">
        <v>7.92</v>
      </c>
      <c r="J145" s="18" t="s">
        <v>58</v>
      </c>
      <c r="K145" s="18" t="s">
        <v>58</v>
      </c>
      <c r="L145" s="18">
        <v>175.22</v>
      </c>
      <c r="M145" s="18">
        <v>2056.09</v>
      </c>
      <c r="N145" s="18">
        <v>14</v>
      </c>
      <c r="O145" s="18" t="s">
        <v>58</v>
      </c>
    </row>
    <row r="146" spans="2:15" ht="17.25" customHeight="1">
      <c r="B146" s="16" t="s">
        <v>8</v>
      </c>
      <c r="C146" s="18">
        <v>30154</v>
      </c>
      <c r="D146" s="18">
        <v>27032</v>
      </c>
      <c r="E146" s="20" t="s">
        <v>54</v>
      </c>
      <c r="F146" s="18">
        <v>1120</v>
      </c>
      <c r="G146" s="18">
        <v>25912</v>
      </c>
      <c r="H146" s="18">
        <v>3122</v>
      </c>
      <c r="I146" s="18">
        <v>34.4</v>
      </c>
      <c r="J146" s="18">
        <v>31.99</v>
      </c>
      <c r="K146" s="18" t="s">
        <v>58</v>
      </c>
      <c r="L146" s="18">
        <v>219.41</v>
      </c>
      <c r="M146" s="18">
        <v>2673.22</v>
      </c>
      <c r="N146" s="18">
        <v>14.86</v>
      </c>
      <c r="O146" s="18" t="s">
        <v>58</v>
      </c>
    </row>
    <row r="147" spans="2:15" ht="17.25" customHeight="1">
      <c r="B147" s="16" t="s">
        <v>9</v>
      </c>
      <c r="C147" s="18">
        <v>30618</v>
      </c>
      <c r="D147" s="18">
        <v>25679</v>
      </c>
      <c r="E147" s="20" t="s">
        <v>54</v>
      </c>
      <c r="F147" s="18">
        <v>1187</v>
      </c>
      <c r="G147" s="18">
        <v>24492</v>
      </c>
      <c r="H147" s="18">
        <v>4939</v>
      </c>
      <c r="I147" s="18">
        <v>7.65</v>
      </c>
      <c r="J147" s="18">
        <v>51.85</v>
      </c>
      <c r="K147" s="18" t="s">
        <v>58</v>
      </c>
      <c r="L147" s="18">
        <v>361.67</v>
      </c>
      <c r="M147" s="18">
        <v>4349.44</v>
      </c>
      <c r="N147" s="18">
        <v>15.8</v>
      </c>
      <c r="O147" s="18" t="s">
        <v>58</v>
      </c>
    </row>
    <row r="148" spans="2:15" ht="17.25" customHeight="1">
      <c r="B148" s="16" t="s">
        <v>31</v>
      </c>
      <c r="C148" s="18">
        <v>32756</v>
      </c>
      <c r="D148" s="18">
        <v>29088</v>
      </c>
      <c r="E148" s="20" t="s">
        <v>54</v>
      </c>
      <c r="F148" s="18">
        <v>1163</v>
      </c>
      <c r="G148" s="18">
        <v>27925</v>
      </c>
      <c r="H148" s="18">
        <v>3668</v>
      </c>
      <c r="I148" s="18">
        <v>105.02</v>
      </c>
      <c r="J148" s="18">
        <v>71.93</v>
      </c>
      <c r="K148" s="18" t="s">
        <v>58</v>
      </c>
      <c r="L148" s="18">
        <v>583.43</v>
      </c>
      <c r="M148" s="18">
        <v>2682.68</v>
      </c>
      <c r="N148" s="18">
        <v>6.34</v>
      </c>
      <c r="O148" s="18" t="s">
        <v>58</v>
      </c>
    </row>
    <row r="149" spans="2:15" ht="17.25" customHeight="1">
      <c r="B149" s="16" t="s">
        <v>32</v>
      </c>
      <c r="C149" s="18">
        <v>33618</v>
      </c>
      <c r="D149" s="18">
        <v>29014</v>
      </c>
      <c r="E149" s="20" t="s">
        <v>54</v>
      </c>
      <c r="F149" s="18">
        <v>1441</v>
      </c>
      <c r="G149" s="18">
        <v>27573</v>
      </c>
      <c r="H149" s="18">
        <v>4604</v>
      </c>
      <c r="I149" s="18">
        <v>19.06</v>
      </c>
      <c r="J149" s="18">
        <v>117.48</v>
      </c>
      <c r="K149" s="18" t="s">
        <v>58</v>
      </c>
      <c r="L149" s="18">
        <v>698.06</v>
      </c>
      <c r="M149" s="18">
        <v>3485.53</v>
      </c>
      <c r="N149" s="18">
        <v>12.49</v>
      </c>
      <c r="O149" s="18" t="s">
        <v>58</v>
      </c>
    </row>
    <row r="150" spans="2:15" ht="17.25" customHeight="1">
      <c r="B150" s="16" t="s">
        <v>33</v>
      </c>
      <c r="C150" s="18">
        <v>35380</v>
      </c>
      <c r="D150" s="18">
        <v>31947</v>
      </c>
      <c r="E150" s="20" t="s">
        <v>54</v>
      </c>
      <c r="F150" s="18">
        <v>1466</v>
      </c>
      <c r="G150" s="18">
        <v>30481</v>
      </c>
      <c r="H150" s="18">
        <v>3433</v>
      </c>
      <c r="I150" s="18">
        <v>112.78</v>
      </c>
      <c r="J150" s="18">
        <v>209.05</v>
      </c>
      <c r="K150" s="18" t="s">
        <v>58</v>
      </c>
      <c r="L150" s="18">
        <v>783.28</v>
      </c>
      <c r="M150" s="18">
        <v>1932.71</v>
      </c>
      <c r="N150" s="18">
        <v>8.9</v>
      </c>
      <c r="O150" s="18" t="s">
        <v>58</v>
      </c>
    </row>
    <row r="151" spans="2:15" ht="17.25" customHeight="1">
      <c r="B151" s="16" t="s">
        <v>34</v>
      </c>
      <c r="C151" s="18">
        <v>34055</v>
      </c>
      <c r="D151" s="18">
        <v>30730</v>
      </c>
      <c r="E151" s="20" t="s">
        <v>54</v>
      </c>
      <c r="F151" s="18">
        <v>1356</v>
      </c>
      <c r="G151" s="18">
        <v>29374</v>
      </c>
      <c r="H151" s="18">
        <v>3325</v>
      </c>
      <c r="I151" s="18">
        <v>170.35</v>
      </c>
      <c r="J151" s="18">
        <v>195.2</v>
      </c>
      <c r="K151" s="18" t="s">
        <v>58</v>
      </c>
      <c r="L151" s="18">
        <v>1076.65</v>
      </c>
      <c r="M151" s="18">
        <v>1298.24</v>
      </c>
      <c r="N151" s="18">
        <v>45.09</v>
      </c>
      <c r="O151" s="18" t="s">
        <v>58</v>
      </c>
    </row>
    <row r="152" spans="2:15" ht="17.25" customHeight="1">
      <c r="B152" s="16" t="s">
        <v>35</v>
      </c>
      <c r="C152" s="18">
        <v>34443</v>
      </c>
      <c r="D152" s="18">
        <v>28754</v>
      </c>
      <c r="E152" s="20" t="s">
        <v>54</v>
      </c>
      <c r="F152" s="18">
        <v>664</v>
      </c>
      <c r="G152" s="18">
        <v>28090</v>
      </c>
      <c r="H152" s="18">
        <v>5689</v>
      </c>
      <c r="I152" s="18">
        <v>68.16</v>
      </c>
      <c r="J152" s="18">
        <v>270.15</v>
      </c>
      <c r="K152" s="18" t="s">
        <v>58</v>
      </c>
      <c r="L152" s="18">
        <v>1437.03</v>
      </c>
      <c r="M152" s="18">
        <v>3241.68</v>
      </c>
      <c r="N152" s="18">
        <v>65.18</v>
      </c>
      <c r="O152" s="18" t="s">
        <v>58</v>
      </c>
    </row>
    <row r="153" spans="2:15" ht="17.25" customHeight="1">
      <c r="B153" s="16" t="s">
        <v>36</v>
      </c>
      <c r="C153" s="18">
        <v>35852</v>
      </c>
      <c r="D153" s="18">
        <v>31124</v>
      </c>
      <c r="E153" s="20" t="s">
        <v>54</v>
      </c>
      <c r="F153" s="18">
        <v>769</v>
      </c>
      <c r="G153" s="18">
        <v>30355</v>
      </c>
      <c r="H153" s="18">
        <v>4728</v>
      </c>
      <c r="I153" s="18">
        <v>80.45</v>
      </c>
      <c r="J153" s="18">
        <v>253.67</v>
      </c>
      <c r="K153" s="18" t="s">
        <v>58</v>
      </c>
      <c r="L153" s="18">
        <v>1356.02</v>
      </c>
      <c r="M153" s="18">
        <v>2744.93</v>
      </c>
      <c r="N153" s="18">
        <v>58.21</v>
      </c>
      <c r="O153" s="18" t="s">
        <v>58</v>
      </c>
    </row>
    <row r="154" spans="2:15" ht="17.25" customHeight="1">
      <c r="B154" s="16" t="s">
        <v>37</v>
      </c>
      <c r="C154" s="18">
        <v>36793</v>
      </c>
      <c r="D154" s="18">
        <v>32361</v>
      </c>
      <c r="E154" s="20" t="s">
        <v>54</v>
      </c>
      <c r="F154" s="18">
        <v>525</v>
      </c>
      <c r="G154" s="18">
        <v>31836</v>
      </c>
      <c r="H154" s="18">
        <v>4432</v>
      </c>
      <c r="I154" s="18">
        <v>29.61</v>
      </c>
      <c r="J154" s="18">
        <v>248.77</v>
      </c>
      <c r="K154" s="18" t="s">
        <v>58</v>
      </c>
      <c r="L154" s="18">
        <v>1412.65</v>
      </c>
      <c r="M154" s="18">
        <v>2066.05</v>
      </c>
      <c r="N154" s="18">
        <v>54.14</v>
      </c>
      <c r="O154" s="18" t="s">
        <v>58</v>
      </c>
    </row>
    <row r="155" spans="2:15" ht="17.25" customHeight="1">
      <c r="B155" s="16" t="s">
        <v>38</v>
      </c>
      <c r="C155" s="18">
        <v>34917</v>
      </c>
      <c r="D155" s="18">
        <v>30224</v>
      </c>
      <c r="E155" s="20" t="s">
        <v>54</v>
      </c>
      <c r="F155" s="18">
        <v>399</v>
      </c>
      <c r="G155" s="18">
        <v>29825</v>
      </c>
      <c r="H155" s="18">
        <v>4693</v>
      </c>
      <c r="I155" s="18">
        <v>84.48</v>
      </c>
      <c r="J155" s="18">
        <v>292.29</v>
      </c>
      <c r="K155" s="18" t="s">
        <v>58</v>
      </c>
      <c r="L155" s="18">
        <v>1218.98</v>
      </c>
      <c r="M155" s="18">
        <v>2273.74</v>
      </c>
      <c r="N155" s="18">
        <v>64.33</v>
      </c>
      <c r="O155" s="18" t="s">
        <v>58</v>
      </c>
    </row>
    <row r="156" spans="2:15" ht="17.25" customHeight="1">
      <c r="B156" s="16" t="s">
        <v>39</v>
      </c>
      <c r="C156" s="18">
        <v>34413</v>
      </c>
      <c r="D156" s="18">
        <v>30106</v>
      </c>
      <c r="E156" s="20" t="s">
        <v>54</v>
      </c>
      <c r="F156" s="18">
        <v>481</v>
      </c>
      <c r="G156" s="18">
        <v>29625</v>
      </c>
      <c r="H156" s="18">
        <v>4307</v>
      </c>
      <c r="I156" s="18">
        <v>68.8</v>
      </c>
      <c r="J156" s="18">
        <v>212.41</v>
      </c>
      <c r="K156" s="18" t="s">
        <v>58</v>
      </c>
      <c r="L156" s="18">
        <v>1168.92</v>
      </c>
      <c r="M156" s="18">
        <v>1903.91</v>
      </c>
      <c r="N156" s="18">
        <v>29.16</v>
      </c>
      <c r="O156" s="18" t="s">
        <v>58</v>
      </c>
    </row>
    <row r="157" spans="2:15" ht="17.25" customHeight="1">
      <c r="B157" s="16" t="s">
        <v>40</v>
      </c>
      <c r="C157" s="18">
        <v>39241</v>
      </c>
      <c r="D157" s="18">
        <v>33403</v>
      </c>
      <c r="E157" s="20" t="s">
        <v>54</v>
      </c>
      <c r="F157" s="18">
        <v>554</v>
      </c>
      <c r="G157" s="18">
        <v>32849</v>
      </c>
      <c r="H157" s="18">
        <v>5838</v>
      </c>
      <c r="I157" s="18">
        <v>70.85</v>
      </c>
      <c r="J157" s="18">
        <v>291.89</v>
      </c>
      <c r="K157" s="18" t="s">
        <v>58</v>
      </c>
      <c r="L157" s="18">
        <v>1331.36</v>
      </c>
      <c r="M157" s="18">
        <v>2343.49</v>
      </c>
      <c r="N157" s="18">
        <v>13.34</v>
      </c>
      <c r="O157" s="18" t="s">
        <v>58</v>
      </c>
    </row>
    <row r="158" spans="2:15" ht="17.25" customHeight="1">
      <c r="B158" s="16" t="s">
        <v>10</v>
      </c>
      <c r="C158" s="18">
        <v>39516</v>
      </c>
      <c r="D158" s="18">
        <v>34201</v>
      </c>
      <c r="E158" s="20" t="s">
        <v>54</v>
      </c>
      <c r="F158" s="18">
        <v>696</v>
      </c>
      <c r="G158" s="18">
        <v>33505</v>
      </c>
      <c r="H158" s="18">
        <v>5315</v>
      </c>
      <c r="I158" s="18">
        <v>156.91</v>
      </c>
      <c r="J158" s="18">
        <v>359.74</v>
      </c>
      <c r="K158" s="18" t="s">
        <v>58</v>
      </c>
      <c r="L158" s="18">
        <v>925.9</v>
      </c>
      <c r="M158" s="18">
        <v>1926.45</v>
      </c>
      <c r="N158" s="18">
        <v>16.05</v>
      </c>
      <c r="O158" s="18" t="s">
        <v>58</v>
      </c>
    </row>
    <row r="159" spans="2:15" ht="17.25" customHeight="1">
      <c r="B159" s="16" t="s">
        <v>11</v>
      </c>
      <c r="C159" s="18">
        <v>39736</v>
      </c>
      <c r="D159" s="18">
        <v>32205</v>
      </c>
      <c r="E159" s="20" t="s">
        <v>54</v>
      </c>
      <c r="F159" s="18">
        <v>296</v>
      </c>
      <c r="G159" s="18">
        <v>31909</v>
      </c>
      <c r="H159" s="18">
        <v>7530</v>
      </c>
      <c r="I159" s="18">
        <v>199.21</v>
      </c>
      <c r="J159" s="18">
        <v>391.99</v>
      </c>
      <c r="K159" s="18" t="s">
        <v>58</v>
      </c>
      <c r="L159" s="18">
        <v>922.45</v>
      </c>
      <c r="M159" s="18">
        <v>2230.98</v>
      </c>
      <c r="N159" s="18">
        <v>7.79</v>
      </c>
      <c r="O159" s="18" t="s">
        <v>58</v>
      </c>
    </row>
    <row r="160" spans="2:15" ht="17.25" customHeight="1">
      <c r="B160" s="16" t="s">
        <v>41</v>
      </c>
      <c r="C160" s="18">
        <v>39163</v>
      </c>
      <c r="D160" s="18">
        <v>32571</v>
      </c>
      <c r="E160" s="20" t="s">
        <v>54</v>
      </c>
      <c r="F160" s="18">
        <v>249</v>
      </c>
      <c r="G160" s="18">
        <v>32322</v>
      </c>
      <c r="H160" s="18">
        <v>6592</v>
      </c>
      <c r="I160" s="18">
        <v>135</v>
      </c>
      <c r="J160" s="18">
        <v>407.79</v>
      </c>
      <c r="K160" s="18" t="s">
        <v>58</v>
      </c>
      <c r="L160" s="18">
        <v>784.2</v>
      </c>
      <c r="M160" s="18">
        <v>2086.77</v>
      </c>
      <c r="N160" s="18">
        <v>9.09</v>
      </c>
      <c r="O160" s="18" t="s">
        <v>58</v>
      </c>
    </row>
    <row r="161" spans="2:15" ht="17.25" customHeight="1">
      <c r="B161" s="16" t="s">
        <v>42</v>
      </c>
      <c r="C161" s="18">
        <v>39181</v>
      </c>
      <c r="D161" s="18">
        <v>32861</v>
      </c>
      <c r="E161" s="20" t="s">
        <v>54</v>
      </c>
      <c r="F161" s="18">
        <v>263</v>
      </c>
      <c r="G161" s="18">
        <v>32598</v>
      </c>
      <c r="H161" s="18">
        <v>6320</v>
      </c>
      <c r="I161" s="18">
        <v>10.63</v>
      </c>
      <c r="J161" s="18">
        <v>297.87</v>
      </c>
      <c r="K161" s="18" t="s">
        <v>58</v>
      </c>
      <c r="L161" s="18">
        <v>1113.7</v>
      </c>
      <c r="M161" s="18">
        <v>2231.69</v>
      </c>
      <c r="N161" s="18">
        <v>8.45</v>
      </c>
      <c r="O161" s="18" t="s">
        <v>58</v>
      </c>
    </row>
    <row r="162" spans="2:15" ht="17.25" customHeight="1">
      <c r="B162" s="16" t="s">
        <v>43</v>
      </c>
      <c r="C162" s="18">
        <v>37590</v>
      </c>
      <c r="D162" s="18">
        <v>31586</v>
      </c>
      <c r="E162" s="20" t="s">
        <v>54</v>
      </c>
      <c r="F162" s="18">
        <v>296</v>
      </c>
      <c r="G162" s="18">
        <v>31290</v>
      </c>
      <c r="H162" s="18">
        <v>6004</v>
      </c>
      <c r="I162" s="18">
        <v>4.67</v>
      </c>
      <c r="J162" s="18">
        <v>319.12</v>
      </c>
      <c r="K162" s="18" t="s">
        <v>58</v>
      </c>
      <c r="L162" s="18">
        <v>1288.35</v>
      </c>
      <c r="M162" s="18">
        <v>1877.94</v>
      </c>
      <c r="N162" s="18">
        <v>8</v>
      </c>
      <c r="O162" s="18" t="s">
        <v>58</v>
      </c>
    </row>
    <row r="163" spans="2:15" ht="17.25" customHeight="1">
      <c r="B163" s="16" t="s">
        <v>44</v>
      </c>
      <c r="C163" s="18">
        <v>40436</v>
      </c>
      <c r="D163" s="18">
        <v>34702</v>
      </c>
      <c r="E163" s="20" t="s">
        <v>54</v>
      </c>
      <c r="F163" s="18">
        <v>543</v>
      </c>
      <c r="G163" s="18">
        <v>34159</v>
      </c>
      <c r="H163" s="18">
        <v>5734</v>
      </c>
      <c r="I163" s="18" t="s">
        <v>58</v>
      </c>
      <c r="J163" s="18">
        <v>462.1</v>
      </c>
      <c r="K163" s="18" t="s">
        <v>58</v>
      </c>
      <c r="L163" s="18">
        <v>500.32</v>
      </c>
      <c r="M163" s="18">
        <v>1989.21</v>
      </c>
      <c r="N163" s="18">
        <v>7</v>
      </c>
      <c r="O163" s="18" t="s">
        <v>58</v>
      </c>
    </row>
    <row r="164" spans="2:15" ht="17.25" customHeight="1">
      <c r="B164" s="16" t="s">
        <v>45</v>
      </c>
      <c r="C164" s="18">
        <v>41466</v>
      </c>
      <c r="D164" s="18">
        <v>35468</v>
      </c>
      <c r="E164" s="20" t="s">
        <v>54</v>
      </c>
      <c r="F164" s="18">
        <v>538</v>
      </c>
      <c r="G164" s="18">
        <v>34930</v>
      </c>
      <c r="H164" s="18">
        <v>5998</v>
      </c>
      <c r="I164" s="19" t="s">
        <v>58</v>
      </c>
      <c r="J164" s="19">
        <v>370.34</v>
      </c>
      <c r="K164" s="19">
        <v>1809</v>
      </c>
      <c r="L164" s="19">
        <v>596.37</v>
      </c>
      <c r="M164" s="19">
        <v>1387.02</v>
      </c>
      <c r="N164" s="19">
        <v>31</v>
      </c>
      <c r="O164" s="18" t="s">
        <v>58</v>
      </c>
    </row>
    <row r="165" spans="2:15" ht="17.25" customHeight="1">
      <c r="B165" s="16" t="s">
        <v>46</v>
      </c>
      <c r="C165" s="18">
        <v>42170</v>
      </c>
      <c r="D165" s="18">
        <v>35961</v>
      </c>
      <c r="E165" s="20" t="s">
        <v>54</v>
      </c>
      <c r="F165" s="18">
        <v>624</v>
      </c>
      <c r="G165" s="18">
        <v>35337</v>
      </c>
      <c r="H165" s="18">
        <v>6209</v>
      </c>
      <c r="I165" s="19" t="s">
        <v>58</v>
      </c>
      <c r="J165" s="19">
        <v>505.57</v>
      </c>
      <c r="K165" s="19">
        <v>1854</v>
      </c>
      <c r="L165" s="19">
        <v>350.75</v>
      </c>
      <c r="M165" s="19">
        <v>1347.02</v>
      </c>
      <c r="N165" s="19">
        <v>4</v>
      </c>
      <c r="O165" s="18" t="s">
        <v>58</v>
      </c>
    </row>
    <row r="166" spans="2:15" ht="17.25" customHeight="1">
      <c r="B166" s="16" t="s">
        <v>47</v>
      </c>
      <c r="C166" s="18">
        <v>43612</v>
      </c>
      <c r="D166" s="18">
        <v>36498</v>
      </c>
      <c r="E166" s="20" t="s">
        <v>54</v>
      </c>
      <c r="F166" s="18">
        <v>575</v>
      </c>
      <c r="G166" s="18">
        <v>35923</v>
      </c>
      <c r="H166" s="18">
        <v>7113</v>
      </c>
      <c r="I166" s="19" t="s">
        <v>58</v>
      </c>
      <c r="J166" s="19">
        <v>544.11</v>
      </c>
      <c r="K166" s="19">
        <v>2024</v>
      </c>
      <c r="L166" s="19">
        <v>340.24</v>
      </c>
      <c r="M166" s="19">
        <v>2065.91</v>
      </c>
      <c r="N166" s="19">
        <v>2</v>
      </c>
      <c r="O166" s="18" t="s">
        <v>58</v>
      </c>
    </row>
    <row r="167" spans="2:15" ht="17.25" customHeight="1">
      <c r="B167" s="16" t="s">
        <v>12</v>
      </c>
      <c r="C167" s="18">
        <v>40908</v>
      </c>
      <c r="D167" s="18">
        <v>34301</v>
      </c>
      <c r="E167" s="20" t="s">
        <v>54</v>
      </c>
      <c r="F167" s="18">
        <v>533</v>
      </c>
      <c r="G167" s="18">
        <v>33768</v>
      </c>
      <c r="H167" s="18">
        <v>6606</v>
      </c>
      <c r="I167" s="19" t="s">
        <v>58</v>
      </c>
      <c r="J167" s="19">
        <v>648.69</v>
      </c>
      <c r="K167" s="19">
        <v>1388</v>
      </c>
      <c r="L167" s="19">
        <v>391.44</v>
      </c>
      <c r="M167" s="19">
        <v>1926.58</v>
      </c>
      <c r="N167" s="19">
        <v>8</v>
      </c>
      <c r="O167" s="18" t="s">
        <v>58</v>
      </c>
    </row>
    <row r="168" spans="2:15" ht="17.25" customHeight="1">
      <c r="B168" s="16" t="s">
        <v>13</v>
      </c>
      <c r="C168" s="18">
        <v>33404</v>
      </c>
      <c r="D168" s="18">
        <v>27533</v>
      </c>
      <c r="E168" s="20" t="s">
        <v>54</v>
      </c>
      <c r="F168" s="18">
        <v>450</v>
      </c>
      <c r="G168" s="18">
        <v>27083</v>
      </c>
      <c r="H168" s="18">
        <v>5871</v>
      </c>
      <c r="I168" s="19" t="s">
        <v>58</v>
      </c>
      <c r="J168" s="19">
        <v>421.77</v>
      </c>
      <c r="K168" s="19">
        <v>1143</v>
      </c>
      <c r="L168" s="19">
        <v>428.6</v>
      </c>
      <c r="M168" s="19">
        <v>1786.79</v>
      </c>
      <c r="N168" s="19">
        <v>8</v>
      </c>
      <c r="O168" s="18" t="s">
        <v>58</v>
      </c>
    </row>
    <row r="169" spans="2:15" ht="17.25" customHeight="1">
      <c r="B169" s="16" t="s">
        <v>49</v>
      </c>
      <c r="C169" s="18">
        <v>33720</v>
      </c>
      <c r="D169" s="18">
        <v>27649</v>
      </c>
      <c r="E169" s="20" t="s">
        <v>54</v>
      </c>
      <c r="F169" s="18">
        <v>473</v>
      </c>
      <c r="G169" s="18">
        <v>27175</v>
      </c>
      <c r="H169" s="18">
        <v>6071</v>
      </c>
      <c r="I169" s="19" t="s">
        <v>58</v>
      </c>
      <c r="J169" s="19">
        <v>488.86</v>
      </c>
      <c r="K169" s="19">
        <v>1084</v>
      </c>
      <c r="L169" s="19">
        <v>393.11</v>
      </c>
      <c r="M169" s="19">
        <v>1851.57</v>
      </c>
      <c r="N169" s="19">
        <v>7</v>
      </c>
      <c r="O169" s="18" t="s">
        <v>58</v>
      </c>
    </row>
    <row r="170" spans="2:15" ht="17.25" customHeight="1">
      <c r="B170" s="16" t="s">
        <v>50</v>
      </c>
      <c r="C170" s="18">
        <v>35891</v>
      </c>
      <c r="D170" s="18">
        <v>29772</v>
      </c>
      <c r="E170" s="20" t="s">
        <v>54</v>
      </c>
      <c r="F170" s="20" t="s">
        <v>54</v>
      </c>
      <c r="G170" s="20" t="s">
        <v>54</v>
      </c>
      <c r="H170" s="18">
        <v>6119</v>
      </c>
      <c r="I170" s="19" t="s">
        <v>58</v>
      </c>
      <c r="J170" s="19">
        <v>676.93</v>
      </c>
      <c r="K170" s="19">
        <v>1070</v>
      </c>
      <c r="L170" s="19">
        <v>399.35</v>
      </c>
      <c r="M170" s="19">
        <v>2452.48</v>
      </c>
      <c r="N170" s="19">
        <v>4</v>
      </c>
      <c r="O170" s="18" t="s">
        <v>58</v>
      </c>
    </row>
    <row r="171" spans="2:15" ht="17.25" customHeight="1">
      <c r="B171" s="16" t="s">
        <v>51</v>
      </c>
      <c r="C171" s="18">
        <v>30971</v>
      </c>
      <c r="D171" s="18">
        <v>25361</v>
      </c>
      <c r="E171" s="20" t="s">
        <v>54</v>
      </c>
      <c r="F171" s="20" t="s">
        <v>54</v>
      </c>
      <c r="G171" s="20" t="s">
        <v>54</v>
      </c>
      <c r="H171" s="18">
        <v>5610</v>
      </c>
      <c r="I171" s="19" t="s">
        <v>58</v>
      </c>
      <c r="J171" s="19">
        <v>702.4</v>
      </c>
      <c r="K171" s="19">
        <v>1072</v>
      </c>
      <c r="L171" s="19">
        <v>260.65</v>
      </c>
      <c r="M171" s="19">
        <v>1840.67</v>
      </c>
      <c r="N171" s="19" t="s">
        <v>56</v>
      </c>
      <c r="O171" s="18" t="s">
        <v>58</v>
      </c>
    </row>
    <row r="172" spans="2:15" ht="17.25" customHeight="1">
      <c r="B172" s="16" t="s">
        <v>52</v>
      </c>
      <c r="C172" s="18">
        <v>25246</v>
      </c>
      <c r="D172" s="18">
        <v>21254</v>
      </c>
      <c r="E172" s="20" t="s">
        <v>54</v>
      </c>
      <c r="F172" s="20" t="s">
        <v>54</v>
      </c>
      <c r="G172" s="20" t="s">
        <v>54</v>
      </c>
      <c r="H172" s="18">
        <v>3992</v>
      </c>
      <c r="I172" s="19" t="s">
        <v>56</v>
      </c>
      <c r="J172" s="19">
        <v>537.1</v>
      </c>
      <c r="K172" s="19">
        <v>896</v>
      </c>
      <c r="L172" s="19">
        <v>211.83</v>
      </c>
      <c r="M172" s="19">
        <v>1042.01</v>
      </c>
      <c r="N172" s="19" t="s">
        <v>56</v>
      </c>
      <c r="O172" s="18" t="s">
        <v>58</v>
      </c>
    </row>
    <row r="173" spans="2:15" ht="17.25" customHeight="1">
      <c r="B173" s="16" t="s">
        <v>53</v>
      </c>
      <c r="C173" s="18">
        <v>24687</v>
      </c>
      <c r="D173" s="18">
        <v>20909</v>
      </c>
      <c r="E173" s="20" t="s">
        <v>54</v>
      </c>
      <c r="F173" s="20" t="s">
        <v>54</v>
      </c>
      <c r="G173" s="20" t="s">
        <v>54</v>
      </c>
      <c r="H173" s="18">
        <v>3777</v>
      </c>
      <c r="I173" s="19" t="s">
        <v>56</v>
      </c>
      <c r="J173" s="19">
        <v>619.08</v>
      </c>
      <c r="K173" s="19">
        <v>626</v>
      </c>
      <c r="L173" s="19" t="s">
        <v>56</v>
      </c>
      <c r="M173" s="19">
        <v>1096.1</v>
      </c>
      <c r="N173" s="19" t="s">
        <v>56</v>
      </c>
      <c r="O173" s="18" t="s">
        <v>58</v>
      </c>
    </row>
    <row r="174" spans="2:16" ht="17.25" customHeight="1">
      <c r="B174" s="16" t="s">
        <v>48</v>
      </c>
      <c r="C174" s="18">
        <v>27472</v>
      </c>
      <c r="D174" s="18">
        <v>23845</v>
      </c>
      <c r="E174" s="20" t="s">
        <v>54</v>
      </c>
      <c r="F174" s="20" t="s">
        <v>54</v>
      </c>
      <c r="G174" s="20" t="s">
        <v>54</v>
      </c>
      <c r="H174" s="18">
        <v>3626</v>
      </c>
      <c r="I174" s="19" t="s">
        <v>56</v>
      </c>
      <c r="J174" s="19">
        <v>622.28</v>
      </c>
      <c r="K174" s="19">
        <v>439</v>
      </c>
      <c r="L174" s="19">
        <v>185.93</v>
      </c>
      <c r="M174" s="19">
        <v>1155.41</v>
      </c>
      <c r="N174" s="19" t="s">
        <v>56</v>
      </c>
      <c r="O174" s="18" t="s">
        <v>58</v>
      </c>
      <c r="P174" s="12"/>
    </row>
    <row r="175" spans="2:16" ht="17.25" customHeight="1">
      <c r="B175" s="26" t="s">
        <v>14</v>
      </c>
      <c r="C175" s="27">
        <v>26676.42</v>
      </c>
      <c r="D175" s="27">
        <v>22519.73</v>
      </c>
      <c r="E175" s="30" t="s">
        <v>54</v>
      </c>
      <c r="F175" s="30" t="s">
        <v>54</v>
      </c>
      <c r="G175" s="30" t="s">
        <v>54</v>
      </c>
      <c r="H175" s="27">
        <v>4156.69</v>
      </c>
      <c r="I175" s="27" t="s">
        <v>56</v>
      </c>
      <c r="J175" s="27">
        <v>981.8</v>
      </c>
      <c r="K175" s="27" t="s">
        <v>58</v>
      </c>
      <c r="L175" s="27">
        <v>184.63</v>
      </c>
      <c r="M175" s="27">
        <v>1207.88</v>
      </c>
      <c r="N175" s="27" t="s">
        <v>58</v>
      </c>
      <c r="O175" s="29" t="s">
        <v>58</v>
      </c>
      <c r="P175" s="12"/>
    </row>
    <row r="176" spans="2:16" ht="17.25" customHeight="1">
      <c r="B176" s="26" t="s">
        <v>63</v>
      </c>
      <c r="C176" s="27">
        <v>22234</v>
      </c>
      <c r="D176" s="27">
        <v>18747</v>
      </c>
      <c r="E176" s="28" t="s">
        <v>54</v>
      </c>
      <c r="F176" s="28" t="s">
        <v>54</v>
      </c>
      <c r="G176" s="28" t="s">
        <v>54</v>
      </c>
      <c r="H176" s="27">
        <v>3487</v>
      </c>
      <c r="I176" s="27" t="s">
        <v>64</v>
      </c>
      <c r="J176" s="27">
        <v>754</v>
      </c>
      <c r="K176" s="27">
        <v>461</v>
      </c>
      <c r="L176" s="27">
        <v>179</v>
      </c>
      <c r="M176" s="27">
        <v>981</v>
      </c>
      <c r="N176" s="27" t="s">
        <v>64</v>
      </c>
      <c r="O176" s="27" t="s">
        <v>64</v>
      </c>
      <c r="P176" s="12"/>
    </row>
    <row r="177" spans="2:16" ht="17.25" customHeight="1">
      <c r="B177" s="26" t="s">
        <v>65</v>
      </c>
      <c r="C177" s="27">
        <v>24720</v>
      </c>
      <c r="D177" s="27">
        <v>21134</v>
      </c>
      <c r="E177" s="28" t="s">
        <v>58</v>
      </c>
      <c r="F177" s="28" t="s">
        <v>58</v>
      </c>
      <c r="G177" s="28" t="s">
        <v>58</v>
      </c>
      <c r="H177" s="27">
        <v>3586</v>
      </c>
      <c r="I177" s="27" t="s">
        <v>58</v>
      </c>
      <c r="J177" s="27">
        <v>736</v>
      </c>
      <c r="K177" s="27">
        <v>498</v>
      </c>
      <c r="L177" s="27">
        <v>127</v>
      </c>
      <c r="M177" s="27">
        <v>1066</v>
      </c>
      <c r="N177" s="27" t="s">
        <v>58</v>
      </c>
      <c r="O177" s="27" t="s">
        <v>58</v>
      </c>
      <c r="P177" s="12"/>
    </row>
    <row r="178" spans="2:16" ht="17.25" customHeight="1">
      <c r="B178" s="16" t="s">
        <v>66</v>
      </c>
      <c r="C178" s="19">
        <v>22275</v>
      </c>
      <c r="D178" s="19">
        <v>18714</v>
      </c>
      <c r="E178" s="33" t="s">
        <v>58</v>
      </c>
      <c r="F178" s="33" t="s">
        <v>58</v>
      </c>
      <c r="G178" s="33" t="s">
        <v>58</v>
      </c>
      <c r="H178" s="19">
        <v>3560</v>
      </c>
      <c r="I178" s="19" t="s">
        <v>58</v>
      </c>
      <c r="J178" s="19">
        <v>941</v>
      </c>
      <c r="K178" s="19">
        <v>375</v>
      </c>
      <c r="L178" s="19">
        <v>128</v>
      </c>
      <c r="M178" s="19">
        <v>1102</v>
      </c>
      <c r="N178" s="19" t="s">
        <v>67</v>
      </c>
      <c r="O178" s="19" t="s">
        <v>58</v>
      </c>
      <c r="P178" s="12"/>
    </row>
    <row r="179" spans="2:16" ht="17.25" customHeight="1">
      <c r="B179" s="16" t="s">
        <v>68</v>
      </c>
      <c r="C179" s="19">
        <v>21031</v>
      </c>
      <c r="D179" s="19">
        <v>18003</v>
      </c>
      <c r="E179" s="33" t="s">
        <v>58</v>
      </c>
      <c r="F179" s="33" t="s">
        <v>58</v>
      </c>
      <c r="G179" s="33" t="s">
        <v>58</v>
      </c>
      <c r="H179" s="19">
        <v>3029</v>
      </c>
      <c r="I179" s="19" t="s">
        <v>58</v>
      </c>
      <c r="J179" s="19">
        <v>886</v>
      </c>
      <c r="K179" s="19">
        <v>364</v>
      </c>
      <c r="L179" s="19">
        <v>92</v>
      </c>
      <c r="M179" s="19">
        <v>595</v>
      </c>
      <c r="N179" s="19" t="s">
        <v>58</v>
      </c>
      <c r="O179" s="19" t="s">
        <v>58</v>
      </c>
      <c r="P179" s="12"/>
    </row>
    <row r="180" spans="2:16" ht="17.25" customHeight="1">
      <c r="B180" s="16" t="s">
        <v>69</v>
      </c>
      <c r="C180" s="19">
        <v>19884</v>
      </c>
      <c r="D180" s="19">
        <v>16330</v>
      </c>
      <c r="E180" s="33" t="s">
        <v>58</v>
      </c>
      <c r="F180" s="33" t="s">
        <v>58</v>
      </c>
      <c r="G180" s="33" t="s">
        <v>58</v>
      </c>
      <c r="H180" s="19">
        <v>3554</v>
      </c>
      <c r="I180" s="19" t="s">
        <v>58</v>
      </c>
      <c r="J180" s="19">
        <v>1156</v>
      </c>
      <c r="K180" s="19">
        <v>240</v>
      </c>
      <c r="L180" s="19">
        <v>131</v>
      </c>
      <c r="M180" s="19">
        <v>956</v>
      </c>
      <c r="N180" s="19" t="s">
        <v>58</v>
      </c>
      <c r="O180" s="19" t="s">
        <v>58</v>
      </c>
      <c r="P180" s="12"/>
    </row>
    <row r="181" spans="2:16" ht="17.25" customHeight="1">
      <c r="B181" s="16" t="s">
        <v>71</v>
      </c>
      <c r="C181" s="19">
        <v>19620</v>
      </c>
      <c r="D181" s="19">
        <v>16319</v>
      </c>
      <c r="E181" s="33" t="s">
        <v>58</v>
      </c>
      <c r="F181" s="33" t="s">
        <v>58</v>
      </c>
      <c r="G181" s="33" t="s">
        <v>58</v>
      </c>
      <c r="H181" s="19">
        <v>3300</v>
      </c>
      <c r="I181" s="19" t="s">
        <v>58</v>
      </c>
      <c r="J181" s="19">
        <v>961</v>
      </c>
      <c r="K181" s="19">
        <v>118</v>
      </c>
      <c r="L181" s="19">
        <v>122</v>
      </c>
      <c r="M181" s="19">
        <v>1221</v>
      </c>
      <c r="N181" s="19" t="s">
        <v>58</v>
      </c>
      <c r="O181" s="19" t="s">
        <v>58</v>
      </c>
      <c r="P181" s="12"/>
    </row>
    <row r="182" spans="2:15" ht="17.25" customHeight="1">
      <c r="B182" s="16" t="s">
        <v>72</v>
      </c>
      <c r="C182" s="19">
        <v>18653</v>
      </c>
      <c r="D182" s="19">
        <v>15248</v>
      </c>
      <c r="E182" s="33" t="s">
        <v>58</v>
      </c>
      <c r="F182" s="33" t="s">
        <v>58</v>
      </c>
      <c r="G182" s="33" t="s">
        <v>58</v>
      </c>
      <c r="H182" s="19">
        <v>3405</v>
      </c>
      <c r="I182" s="19" t="s">
        <v>58</v>
      </c>
      <c r="J182" s="19">
        <v>1169</v>
      </c>
      <c r="K182" s="19">
        <v>198</v>
      </c>
      <c r="L182" s="19">
        <v>101</v>
      </c>
      <c r="M182" s="19">
        <v>1088</v>
      </c>
      <c r="N182" s="19" t="s">
        <v>58</v>
      </c>
      <c r="O182" s="19" t="s">
        <v>58</v>
      </c>
    </row>
    <row r="183" spans="2:15" ht="17.25" customHeight="1">
      <c r="B183" s="16" t="s">
        <v>73</v>
      </c>
      <c r="C183" s="19">
        <v>15893</v>
      </c>
      <c r="D183" s="19">
        <v>13139</v>
      </c>
      <c r="E183" s="33" t="s">
        <v>58</v>
      </c>
      <c r="F183" s="33" t="s">
        <v>58</v>
      </c>
      <c r="G183" s="33" t="s">
        <v>58</v>
      </c>
      <c r="H183" s="19">
        <v>2754</v>
      </c>
      <c r="I183" s="19" t="s">
        <v>58</v>
      </c>
      <c r="J183" s="19">
        <v>1109</v>
      </c>
      <c r="K183" s="19">
        <v>90</v>
      </c>
      <c r="L183" s="19">
        <v>90</v>
      </c>
      <c r="M183" s="19">
        <v>812</v>
      </c>
      <c r="N183" s="19" t="s">
        <v>58</v>
      </c>
      <c r="O183" s="19" t="s">
        <v>58</v>
      </c>
    </row>
    <row r="184" spans="2:15" ht="17.25" customHeight="1">
      <c r="B184" s="16" t="s">
        <v>76</v>
      </c>
      <c r="C184" s="19">
        <v>17771</v>
      </c>
      <c r="D184" s="19">
        <v>14757</v>
      </c>
      <c r="E184" s="33" t="s">
        <v>58</v>
      </c>
      <c r="F184" s="33" t="s">
        <v>58</v>
      </c>
      <c r="G184" s="33" t="s">
        <v>58</v>
      </c>
      <c r="H184" s="19">
        <v>3014</v>
      </c>
      <c r="I184" s="19" t="s">
        <v>58</v>
      </c>
      <c r="J184" s="19">
        <v>1233</v>
      </c>
      <c r="K184" s="19">
        <v>79</v>
      </c>
      <c r="L184" s="19" t="s">
        <v>74</v>
      </c>
      <c r="M184" s="19">
        <v>838</v>
      </c>
      <c r="N184" s="19" t="s">
        <v>58</v>
      </c>
      <c r="O184" s="19" t="s">
        <v>58</v>
      </c>
    </row>
    <row r="185" spans="2:15" ht="17.25" customHeight="1">
      <c r="B185" s="16" t="s">
        <v>77</v>
      </c>
      <c r="C185" s="19">
        <v>16886</v>
      </c>
      <c r="D185" s="19">
        <v>13228</v>
      </c>
      <c r="E185" s="33" t="s">
        <v>58</v>
      </c>
      <c r="F185" s="33" t="s">
        <v>58</v>
      </c>
      <c r="G185" s="33" t="s">
        <v>58</v>
      </c>
      <c r="H185" s="19">
        <v>3658</v>
      </c>
      <c r="I185" s="19" t="s">
        <v>58</v>
      </c>
      <c r="J185" s="19">
        <v>1769</v>
      </c>
      <c r="K185" s="19">
        <v>63</v>
      </c>
      <c r="L185" s="19" t="s">
        <v>74</v>
      </c>
      <c r="M185" s="19">
        <v>1014</v>
      </c>
      <c r="N185" s="19" t="s">
        <v>58</v>
      </c>
      <c r="O185" s="19" t="s">
        <v>58</v>
      </c>
    </row>
    <row r="186" spans="2:15" ht="17.25" customHeight="1">
      <c r="B186" s="55" t="s">
        <v>78</v>
      </c>
      <c r="C186" s="49">
        <v>16966</v>
      </c>
      <c r="D186" s="53">
        <v>14014</v>
      </c>
      <c r="E186" s="57" t="s">
        <v>58</v>
      </c>
      <c r="F186" s="57" t="s">
        <v>58</v>
      </c>
      <c r="G186" s="57" t="s">
        <v>58</v>
      </c>
      <c r="H186" s="27">
        <v>2952</v>
      </c>
      <c r="I186" s="60" t="s">
        <v>22</v>
      </c>
      <c r="J186" s="60">
        <v>1334</v>
      </c>
      <c r="K186" s="60">
        <v>48</v>
      </c>
      <c r="L186" s="60" t="s">
        <v>84</v>
      </c>
      <c r="M186" s="60" t="s">
        <v>84</v>
      </c>
      <c r="N186" s="60" t="s">
        <v>22</v>
      </c>
      <c r="O186" s="60" t="s">
        <v>22</v>
      </c>
    </row>
    <row r="187" spans="2:15" ht="17.25" customHeight="1">
      <c r="B187" s="64"/>
      <c r="C187" s="42">
        <v>-17365</v>
      </c>
      <c r="D187" s="63"/>
      <c r="E187" s="67"/>
      <c r="F187" s="67"/>
      <c r="G187" s="67"/>
      <c r="H187" s="43">
        <v>-3351</v>
      </c>
      <c r="I187" s="61"/>
      <c r="J187" s="61"/>
      <c r="K187" s="61"/>
      <c r="L187" s="61"/>
      <c r="M187" s="61"/>
      <c r="N187" s="61"/>
      <c r="O187" s="61"/>
    </row>
    <row r="188" spans="2:15" s="39" customFormat="1" ht="17.25" customHeight="1">
      <c r="B188" s="55" t="s">
        <v>88</v>
      </c>
      <c r="C188" s="49">
        <v>16833</v>
      </c>
      <c r="D188" s="53">
        <v>13763</v>
      </c>
      <c r="E188" s="57" t="s">
        <v>58</v>
      </c>
      <c r="F188" s="57" t="s">
        <v>58</v>
      </c>
      <c r="G188" s="57" t="s">
        <v>58</v>
      </c>
      <c r="H188" s="49">
        <v>3070</v>
      </c>
      <c r="I188" s="53" t="s">
        <v>22</v>
      </c>
      <c r="J188" s="53">
        <v>1487</v>
      </c>
      <c r="K188" s="53" t="s">
        <v>90</v>
      </c>
      <c r="L188" s="53" t="s">
        <v>56</v>
      </c>
      <c r="M188" s="53" t="s">
        <v>90</v>
      </c>
      <c r="N188" s="60" t="s">
        <v>83</v>
      </c>
      <c r="O188" s="60" t="s">
        <v>22</v>
      </c>
    </row>
    <row r="189" spans="2:15" ht="17.25" customHeight="1">
      <c r="B189" s="64"/>
      <c r="C189" s="42">
        <f>-16833-413</f>
        <v>-17246</v>
      </c>
      <c r="D189" s="63"/>
      <c r="E189" s="67"/>
      <c r="F189" s="67"/>
      <c r="G189" s="67"/>
      <c r="H189" s="42">
        <f>-3070-413</f>
        <v>-3483</v>
      </c>
      <c r="I189" s="63"/>
      <c r="J189" s="63"/>
      <c r="K189" s="63"/>
      <c r="L189" s="63"/>
      <c r="M189" s="63"/>
      <c r="N189" s="61"/>
      <c r="O189" s="61"/>
    </row>
    <row r="190" spans="2:15" ht="17.25" customHeight="1">
      <c r="B190" s="55" t="s">
        <v>91</v>
      </c>
      <c r="C190" s="46">
        <v>15995</v>
      </c>
      <c r="D190" s="53">
        <v>12364</v>
      </c>
      <c r="E190" s="57" t="s">
        <v>58</v>
      </c>
      <c r="F190" s="57" t="s">
        <v>58</v>
      </c>
      <c r="G190" s="57" t="s">
        <v>58</v>
      </c>
      <c r="H190" s="46">
        <f>C190-D190</f>
        <v>3631</v>
      </c>
      <c r="I190" s="53" t="s">
        <v>22</v>
      </c>
      <c r="J190" s="53" t="s">
        <v>22</v>
      </c>
      <c r="K190" s="53" t="s">
        <v>22</v>
      </c>
      <c r="L190" s="53" t="s">
        <v>22</v>
      </c>
      <c r="M190" s="53" t="s">
        <v>22</v>
      </c>
      <c r="N190" s="53" t="s">
        <v>22</v>
      </c>
      <c r="O190" s="53" t="s">
        <v>22</v>
      </c>
    </row>
    <row r="191" spans="2:15" ht="17.25" customHeight="1">
      <c r="B191" s="56"/>
      <c r="C191" s="50" t="s">
        <v>94</v>
      </c>
      <c r="D191" s="54"/>
      <c r="E191" s="58"/>
      <c r="F191" s="58"/>
      <c r="G191" s="58"/>
      <c r="H191" s="50" t="s">
        <v>95</v>
      </c>
      <c r="I191" s="59"/>
      <c r="J191" s="59"/>
      <c r="K191" s="59"/>
      <c r="L191" s="59"/>
      <c r="M191" s="59"/>
      <c r="N191" s="59"/>
      <c r="O191" s="59"/>
    </row>
    <row r="192" spans="2:15" ht="17.25" customHeight="1">
      <c r="B192" s="55" t="s">
        <v>96</v>
      </c>
      <c r="C192" s="46">
        <v>13342</v>
      </c>
      <c r="D192" s="53">
        <v>10470</v>
      </c>
      <c r="E192" s="57" t="s">
        <v>58</v>
      </c>
      <c r="F192" s="57" t="s">
        <v>58</v>
      </c>
      <c r="G192" s="57" t="s">
        <v>58</v>
      </c>
      <c r="H192" s="46">
        <f>C192-D192</f>
        <v>2872</v>
      </c>
      <c r="I192" s="53" t="s">
        <v>22</v>
      </c>
      <c r="J192" s="53" t="s">
        <v>22</v>
      </c>
      <c r="K192" s="53" t="s">
        <v>22</v>
      </c>
      <c r="L192" s="53" t="s">
        <v>22</v>
      </c>
      <c r="M192" s="53" t="s">
        <v>22</v>
      </c>
      <c r="N192" s="53" t="s">
        <v>22</v>
      </c>
      <c r="O192" s="53" t="s">
        <v>22</v>
      </c>
    </row>
    <row r="193" spans="2:15" ht="17.25" customHeight="1">
      <c r="B193" s="56"/>
      <c r="C193" s="50" t="s">
        <v>94</v>
      </c>
      <c r="D193" s="54"/>
      <c r="E193" s="58"/>
      <c r="F193" s="58"/>
      <c r="G193" s="58"/>
      <c r="H193" s="50" t="s">
        <v>95</v>
      </c>
      <c r="I193" s="59"/>
      <c r="J193" s="59"/>
      <c r="K193" s="59"/>
      <c r="L193" s="59"/>
      <c r="M193" s="59"/>
      <c r="N193" s="59"/>
      <c r="O193" s="59"/>
    </row>
    <row r="194" spans="2:15" ht="17.25" customHeight="1">
      <c r="B194" s="55" t="s">
        <v>101</v>
      </c>
      <c r="C194" s="46">
        <v>12077</v>
      </c>
      <c r="D194" s="53">
        <v>9054</v>
      </c>
      <c r="E194" s="57" t="s">
        <v>58</v>
      </c>
      <c r="F194" s="57" t="s">
        <v>58</v>
      </c>
      <c r="G194" s="57" t="s">
        <v>58</v>
      </c>
      <c r="H194" s="46">
        <f>C194-D194</f>
        <v>3023</v>
      </c>
      <c r="I194" s="53" t="s">
        <v>22</v>
      </c>
      <c r="J194" s="53" t="s">
        <v>22</v>
      </c>
      <c r="K194" s="53" t="s">
        <v>22</v>
      </c>
      <c r="L194" s="53" t="s">
        <v>22</v>
      </c>
      <c r="M194" s="53" t="s">
        <v>22</v>
      </c>
      <c r="N194" s="53" t="s">
        <v>22</v>
      </c>
      <c r="O194" s="53" t="s">
        <v>22</v>
      </c>
    </row>
    <row r="195" spans="2:15" ht="17.25" customHeight="1">
      <c r="B195" s="56"/>
      <c r="C195" s="50" t="s">
        <v>94</v>
      </c>
      <c r="D195" s="54"/>
      <c r="E195" s="58"/>
      <c r="F195" s="58"/>
      <c r="G195" s="58"/>
      <c r="H195" s="50" t="s">
        <v>95</v>
      </c>
      <c r="I195" s="59"/>
      <c r="J195" s="59"/>
      <c r="K195" s="59"/>
      <c r="L195" s="59"/>
      <c r="M195" s="59"/>
      <c r="N195" s="59"/>
      <c r="O195" s="59"/>
    </row>
    <row r="196" spans="2:15" ht="17.25" customHeight="1">
      <c r="B196" s="76" t="s">
        <v>102</v>
      </c>
      <c r="C196" s="81" t="s">
        <v>22</v>
      </c>
      <c r="D196" s="74">
        <v>9930</v>
      </c>
      <c r="E196" s="72" t="s">
        <v>58</v>
      </c>
      <c r="F196" s="72" t="s">
        <v>22</v>
      </c>
      <c r="G196" s="72" t="s">
        <v>58</v>
      </c>
      <c r="H196" s="81" t="s">
        <v>58</v>
      </c>
      <c r="I196" s="74" t="s">
        <v>58</v>
      </c>
      <c r="J196" s="74" t="s">
        <v>58</v>
      </c>
      <c r="K196" s="74" t="s">
        <v>58</v>
      </c>
      <c r="L196" s="74" t="s">
        <v>58</v>
      </c>
      <c r="M196" s="74" t="s">
        <v>58</v>
      </c>
      <c r="N196" s="74" t="s">
        <v>58</v>
      </c>
      <c r="O196" s="74" t="s">
        <v>58</v>
      </c>
    </row>
    <row r="197" spans="2:15" ht="17.25" customHeight="1">
      <c r="B197" s="77"/>
      <c r="C197" s="52" t="s">
        <v>100</v>
      </c>
      <c r="D197" s="79"/>
      <c r="E197" s="73"/>
      <c r="F197" s="73"/>
      <c r="G197" s="73"/>
      <c r="H197" s="82" t="s">
        <v>99</v>
      </c>
      <c r="I197" s="75"/>
      <c r="J197" s="75"/>
      <c r="K197" s="75"/>
      <c r="L197" s="75"/>
      <c r="M197" s="75"/>
      <c r="N197" s="75"/>
      <c r="O197" s="75"/>
    </row>
    <row r="198" spans="2:15" ht="13.5">
      <c r="B198" s="23"/>
      <c r="C198" s="23"/>
      <c r="D198" s="23"/>
      <c r="E198" s="23"/>
      <c r="F198" s="23"/>
      <c r="G198" s="23"/>
      <c r="H198" s="23"/>
      <c r="O198" s="25" t="s">
        <v>70</v>
      </c>
    </row>
    <row r="199" spans="2:15" ht="13.5">
      <c r="B199" s="23"/>
      <c r="C199" s="23"/>
      <c r="D199" s="23"/>
      <c r="E199" s="23"/>
      <c r="F199" s="23"/>
      <c r="G199" s="23"/>
      <c r="H199" s="23"/>
      <c r="O199" s="25" t="s">
        <v>62</v>
      </c>
    </row>
    <row r="200" spans="2:15" ht="13.5">
      <c r="B200" s="23"/>
      <c r="C200" s="23"/>
      <c r="D200" s="23"/>
      <c r="E200" s="23"/>
      <c r="F200" s="23"/>
      <c r="G200" s="23"/>
      <c r="H200" s="71" t="s">
        <v>92</v>
      </c>
      <c r="I200" s="71"/>
      <c r="J200" s="71"/>
      <c r="K200" s="71"/>
      <c r="L200" s="71"/>
      <c r="M200" s="71"/>
      <c r="N200" s="71"/>
      <c r="O200" s="71"/>
    </row>
    <row r="201" spans="2:15" ht="13.5">
      <c r="B201" s="40" t="s">
        <v>82</v>
      </c>
      <c r="C201" s="23"/>
      <c r="D201" s="23"/>
      <c r="E201" s="23"/>
      <c r="F201" s="23"/>
      <c r="G201" s="23"/>
      <c r="H201" s="23"/>
      <c r="O201" s="37"/>
    </row>
    <row r="202" ht="13.5">
      <c r="B202" s="41" t="s">
        <v>86</v>
      </c>
    </row>
  </sheetData>
  <sheetProtection/>
  <mergeCells count="230">
    <mergeCell ref="J194:J195"/>
    <mergeCell ref="K194:K195"/>
    <mergeCell ref="L194:L195"/>
    <mergeCell ref="M194:M195"/>
    <mergeCell ref="N194:N195"/>
    <mergeCell ref="O194:O195"/>
    <mergeCell ref="B194:B195"/>
    <mergeCell ref="D194:D195"/>
    <mergeCell ref="E194:E195"/>
    <mergeCell ref="F194:F195"/>
    <mergeCell ref="G194:G195"/>
    <mergeCell ref="I194:I195"/>
    <mergeCell ref="J127:J128"/>
    <mergeCell ref="K127:K128"/>
    <mergeCell ref="L127:L128"/>
    <mergeCell ref="M127:M128"/>
    <mergeCell ref="N127:N128"/>
    <mergeCell ref="O127:O128"/>
    <mergeCell ref="B127:B128"/>
    <mergeCell ref="D127:D128"/>
    <mergeCell ref="E127:E128"/>
    <mergeCell ref="F127:F128"/>
    <mergeCell ref="G127:G128"/>
    <mergeCell ref="I127:I128"/>
    <mergeCell ref="J196:J197"/>
    <mergeCell ref="K196:K197"/>
    <mergeCell ref="L196:L197"/>
    <mergeCell ref="M196:M197"/>
    <mergeCell ref="N196:N197"/>
    <mergeCell ref="O196:O197"/>
    <mergeCell ref="B196:B197"/>
    <mergeCell ref="D196:D197"/>
    <mergeCell ref="E196:E197"/>
    <mergeCell ref="F196:F197"/>
    <mergeCell ref="G196:G197"/>
    <mergeCell ref="I196:I197"/>
    <mergeCell ref="J129:J130"/>
    <mergeCell ref="K129:K130"/>
    <mergeCell ref="L129:L130"/>
    <mergeCell ref="M129:M130"/>
    <mergeCell ref="N129:N130"/>
    <mergeCell ref="O129:O130"/>
    <mergeCell ref="B129:B130"/>
    <mergeCell ref="D129:D130"/>
    <mergeCell ref="E129:E130"/>
    <mergeCell ref="F129:F130"/>
    <mergeCell ref="G129:G130"/>
    <mergeCell ref="I129:I130"/>
    <mergeCell ref="J63:J64"/>
    <mergeCell ref="K63:K64"/>
    <mergeCell ref="L63:L64"/>
    <mergeCell ref="M63:M64"/>
    <mergeCell ref="N63:N64"/>
    <mergeCell ref="O63:O64"/>
    <mergeCell ref="B63:B64"/>
    <mergeCell ref="D63:D64"/>
    <mergeCell ref="E63:E64"/>
    <mergeCell ref="F63:F64"/>
    <mergeCell ref="G63:G64"/>
    <mergeCell ref="I63:I64"/>
    <mergeCell ref="H200:O200"/>
    <mergeCell ref="K188:K189"/>
    <mergeCell ref="L188:L189"/>
    <mergeCell ref="M188:M189"/>
    <mergeCell ref="N188:N189"/>
    <mergeCell ref="O188:O189"/>
    <mergeCell ref="N190:N191"/>
    <mergeCell ref="O190:O191"/>
    <mergeCell ref="K190:K191"/>
    <mergeCell ref="L190:L191"/>
    <mergeCell ref="K121:K122"/>
    <mergeCell ref="L121:L122"/>
    <mergeCell ref="M121:M122"/>
    <mergeCell ref="N121:N122"/>
    <mergeCell ref="O121:O122"/>
    <mergeCell ref="E188:E189"/>
    <mergeCell ref="F188:F189"/>
    <mergeCell ref="G188:G189"/>
    <mergeCell ref="G186:G187"/>
    <mergeCell ref="I186:I187"/>
    <mergeCell ref="B121:B122"/>
    <mergeCell ref="D121:D122"/>
    <mergeCell ref="E121:E122"/>
    <mergeCell ref="F121:F122"/>
    <mergeCell ref="G121:G122"/>
    <mergeCell ref="B5:B6"/>
    <mergeCell ref="C5:C6"/>
    <mergeCell ref="D5:G5"/>
    <mergeCell ref="E55:E56"/>
    <mergeCell ref="F55:F56"/>
    <mergeCell ref="H5:N5"/>
    <mergeCell ref="H138:N138"/>
    <mergeCell ref="B138:B139"/>
    <mergeCell ref="C138:C139"/>
    <mergeCell ref="D138:G138"/>
    <mergeCell ref="B71:B72"/>
    <mergeCell ref="C71:C72"/>
    <mergeCell ref="D71:G71"/>
    <mergeCell ref="B55:B56"/>
    <mergeCell ref="D55:D56"/>
    <mergeCell ref="G55:G56"/>
    <mergeCell ref="B57:B58"/>
    <mergeCell ref="D57:D58"/>
    <mergeCell ref="E57:E58"/>
    <mergeCell ref="O55:O56"/>
    <mergeCell ref="I55:I56"/>
    <mergeCell ref="J55:J56"/>
    <mergeCell ref="K55:K56"/>
    <mergeCell ref="L55:L56"/>
    <mergeCell ref="M55:M56"/>
    <mergeCell ref="N55:N56"/>
    <mergeCell ref="K57:K58"/>
    <mergeCell ref="L57:L58"/>
    <mergeCell ref="B53:B54"/>
    <mergeCell ref="D53:D54"/>
    <mergeCell ref="E53:E54"/>
    <mergeCell ref="F53:F54"/>
    <mergeCell ref="G53:G54"/>
    <mergeCell ref="I53:I54"/>
    <mergeCell ref="J53:J54"/>
    <mergeCell ref="K53:K54"/>
    <mergeCell ref="L53:L54"/>
    <mergeCell ref="M53:M54"/>
    <mergeCell ref="N53:N54"/>
    <mergeCell ref="O53:O54"/>
    <mergeCell ref="K119:K120"/>
    <mergeCell ref="L119:L120"/>
    <mergeCell ref="M119:M120"/>
    <mergeCell ref="N119:N120"/>
    <mergeCell ref="O119:O120"/>
    <mergeCell ref="B119:B120"/>
    <mergeCell ref="D119:D120"/>
    <mergeCell ref="E119:E120"/>
    <mergeCell ref="F119:F120"/>
    <mergeCell ref="G119:G120"/>
    <mergeCell ref="O186:O187"/>
    <mergeCell ref="B186:B187"/>
    <mergeCell ref="D186:D187"/>
    <mergeCell ref="E186:E187"/>
    <mergeCell ref="F186:F187"/>
    <mergeCell ref="L186:L187"/>
    <mergeCell ref="M186:M187"/>
    <mergeCell ref="J123:J124"/>
    <mergeCell ref="F57:F58"/>
    <mergeCell ref="G57:G58"/>
    <mergeCell ref="I57:I58"/>
    <mergeCell ref="J57:J58"/>
    <mergeCell ref="I119:I120"/>
    <mergeCell ref="J121:J122"/>
    <mergeCell ref="H71:N71"/>
    <mergeCell ref="I121:I122"/>
    <mergeCell ref="M57:M58"/>
    <mergeCell ref="N57:N58"/>
    <mergeCell ref="O57:O58"/>
    <mergeCell ref="B123:B124"/>
    <mergeCell ref="D123:D124"/>
    <mergeCell ref="E123:E124"/>
    <mergeCell ref="F123:F124"/>
    <mergeCell ref="G123:G124"/>
    <mergeCell ref="J119:J120"/>
    <mergeCell ref="I123:I124"/>
    <mergeCell ref="B190:B191"/>
    <mergeCell ref="D190:D191"/>
    <mergeCell ref="E190:E191"/>
    <mergeCell ref="F190:F191"/>
    <mergeCell ref="G190:G191"/>
    <mergeCell ref="I188:I189"/>
    <mergeCell ref="B125:B126"/>
    <mergeCell ref="D125:D126"/>
    <mergeCell ref="E125:E126"/>
    <mergeCell ref="J188:J189"/>
    <mergeCell ref="B188:B189"/>
    <mergeCell ref="D188:D189"/>
    <mergeCell ref="M190:M191"/>
    <mergeCell ref="I190:I191"/>
    <mergeCell ref="J190:J191"/>
    <mergeCell ref="K123:K124"/>
    <mergeCell ref="L123:L124"/>
    <mergeCell ref="M123:M124"/>
    <mergeCell ref="N123:N124"/>
    <mergeCell ref="N186:N187"/>
    <mergeCell ref="H133:O133"/>
    <mergeCell ref="O123:O124"/>
    <mergeCell ref="K186:K187"/>
    <mergeCell ref="J186:J187"/>
    <mergeCell ref="M125:M126"/>
    <mergeCell ref="B192:B193"/>
    <mergeCell ref="D192:D193"/>
    <mergeCell ref="E192:E193"/>
    <mergeCell ref="F192:F193"/>
    <mergeCell ref="G192:G193"/>
    <mergeCell ref="I192:I193"/>
    <mergeCell ref="J192:J193"/>
    <mergeCell ref="K192:K193"/>
    <mergeCell ref="L192:L193"/>
    <mergeCell ref="M192:M193"/>
    <mergeCell ref="N192:N193"/>
    <mergeCell ref="O192:O193"/>
    <mergeCell ref="B61:B62"/>
    <mergeCell ref="D61:D62"/>
    <mergeCell ref="E61:E62"/>
    <mergeCell ref="F61:F62"/>
    <mergeCell ref="G61:G62"/>
    <mergeCell ref="I61:I62"/>
    <mergeCell ref="J61:J62"/>
    <mergeCell ref="K61:K62"/>
    <mergeCell ref="L61:L62"/>
    <mergeCell ref="M61:M62"/>
    <mergeCell ref="N61:N62"/>
    <mergeCell ref="O61:O62"/>
    <mergeCell ref="N125:N126"/>
    <mergeCell ref="O125:O126"/>
    <mergeCell ref="F125:F126"/>
    <mergeCell ref="G125:G126"/>
    <mergeCell ref="I125:I126"/>
    <mergeCell ref="J125:J126"/>
    <mergeCell ref="K125:K126"/>
    <mergeCell ref="L125:L126"/>
    <mergeCell ref="B59:B60"/>
    <mergeCell ref="D59:D60"/>
    <mergeCell ref="E59:E60"/>
    <mergeCell ref="F59:F60"/>
    <mergeCell ref="G59:G60"/>
    <mergeCell ref="I59:I60"/>
    <mergeCell ref="J59:J60"/>
    <mergeCell ref="K59:K60"/>
    <mergeCell ref="L59:L60"/>
    <mergeCell ref="M59:M60"/>
    <mergeCell ref="N59:N60"/>
    <mergeCell ref="O59:O60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66" r:id="rId3"/>
  <rowBreaks count="2" manualBreakCount="2">
    <brk id="68" min="1" max="14" man="1"/>
    <brk id="135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2023-06-25T04:07:08Z</cp:lastPrinted>
  <dcterms:created xsi:type="dcterms:W3CDTF">2007-08-28T10:02:23Z</dcterms:created>
  <dcterms:modified xsi:type="dcterms:W3CDTF">2024-03-29T11:42:21Z</dcterms:modified>
  <cp:category/>
  <cp:version/>
  <cp:contentType/>
  <cp:contentStatus/>
</cp:coreProperties>
</file>