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4700" tabRatio="767" activeTab="0"/>
  </bookViews>
  <sheets>
    <sheet name="5-1-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A" hidden="1">'[4]ﾋﾗﾒ内海'!$B$6:$B$17</definedName>
    <definedName name="__123Graph_Aｸﾞﾗﾌ1" hidden="1">'[4]ﾋﾗﾒ内海'!$B$6:$B$17</definedName>
    <definedName name="__123Graph_A漁業種類別" hidden="1">'[3]漁獲量'!$B$25:$Q$25</definedName>
    <definedName name="__123Graph_A西条" hidden="1">'[3]漁獲量'!$B$5:$Q$5</definedName>
    <definedName name="__123Graph_A灘別" hidden="1">'[3]漁獲量'!$B$5:$Q$5</definedName>
    <definedName name="__123Graph_B" hidden="1">'[4]ﾋﾗﾒ内海'!$C$6:$C$17</definedName>
    <definedName name="__123Graph_Bｸﾞﾗﾌ1" hidden="1">'[4]ﾋﾗﾒ内海'!$C$6:$C$17</definedName>
    <definedName name="__123Graph_B漁業種類別" hidden="1">'[3]漁獲量'!$B$26:$Q$26</definedName>
    <definedName name="__123Graph_B西条" hidden="1">'[3]漁獲量'!$B$9:$Q$9</definedName>
    <definedName name="__123Graph_B灘別" hidden="1">'[3]漁獲量'!$B$6:$Q$6</definedName>
    <definedName name="__123Graph_C" hidden="1">'[4]ﾋﾗﾒ内海'!$F$6:$F$17</definedName>
    <definedName name="__123Graph_Cｸﾞﾗﾌ1" hidden="1">'[4]ﾋﾗﾒ内海'!$F$6:$F$17</definedName>
    <definedName name="__123Graph_C漁業種類別" hidden="1">'[3]漁獲量'!$B$27:$Q$27</definedName>
    <definedName name="__123Graph_C灘別" hidden="1">'[3]漁獲量'!$B$7:$Q$7</definedName>
    <definedName name="__123Graph_D" hidden="1">'[4]ﾋﾗﾒ内海'!$G$6:$G$17</definedName>
    <definedName name="__123Graph_Dｸﾞﾗﾌ1" hidden="1">'[4]ﾋﾗﾒ内海'!$G$6:$G$17</definedName>
    <definedName name="__123Graph_D漁業種類別" hidden="1">'[3]漁獲量'!$B$28:$Q$28</definedName>
    <definedName name="__123Graph_E" hidden="1">'[4]ﾋﾗﾒ内海'!$H$6:$H$17</definedName>
    <definedName name="__123Graph_Eｸﾞﾗﾌ1" hidden="1">'[4]ﾋﾗﾒ内海'!$H$6:$H$17</definedName>
    <definedName name="__123Graph_E漁業種類別" hidden="1">'[3]漁獲量'!$B$29:$Q$29</definedName>
    <definedName name="__123Graph_F" hidden="1">'[4]ﾋﾗﾒ内海'!$D$6:$D$17</definedName>
    <definedName name="__123Graph_Fｸﾞﾗﾌ1" hidden="1">'[4]ﾋﾗﾒ内海'!$D$6:$D$17</definedName>
    <definedName name="__123Graph_F漁業種類別" hidden="1">'[3]漁獲量'!$B$30:$Q$30</definedName>
    <definedName name="__123Graph_LBL_A" hidden="1">'[4]ﾋﾗﾒ内海'!$M$6:$M$17</definedName>
    <definedName name="__123Graph_LBL_Aｸﾞﾗﾌ1" hidden="1">'[4]ﾋﾗﾒ内海'!$M$6:$M$17</definedName>
    <definedName name="__123Graph_X" hidden="1">'[4]ﾋﾗﾒ内海'!$A$6:$A$17</definedName>
    <definedName name="__123Graph_Xｸﾞﾗﾌ1" hidden="1">'[4]ﾋﾗﾒ内海'!$A$6:$A$17</definedName>
    <definedName name="__123Graph_X漁業種類別" hidden="1">'[3]漁獲量'!$B$65:$Q$65</definedName>
    <definedName name="__123Graph_X西条" hidden="1">'[3]漁獲量'!$B$65:$Q$65</definedName>
    <definedName name="__123Graph_X灘別" hidden="1">'[3]漁獲量'!$B$65:$Q$65</definedName>
    <definedName name="_Fill" hidden="1">'[5]ﾋﾗﾒ漁獲'!$AX$186:$AX$193</definedName>
    <definedName name="_xlnm.Print_Area" localSheetId="0">'5-1-2'!$B$2:$M$76</definedName>
    <definedName name="見積書">'[2]見積'!#REF!</definedName>
    <definedName name="積算基礎2">'[1]見積'!$A$1:$AD$68</definedName>
  </definedNames>
  <calcPr fullCalcOnLoad="1"/>
</workbook>
</file>

<file path=xl/comments1.xml><?xml version="1.0" encoding="utf-8"?>
<comments xmlns="http://schemas.openxmlformats.org/spreadsheetml/2006/main">
  <authors>
    <author>maehara-tsutomu</author>
  </authors>
  <commentList>
    <comment ref="D8" authorId="0">
      <text>
        <r>
          <rPr>
            <sz val="9"/>
            <rFont val="ＭＳ Ｐゴシック"/>
            <family val="3"/>
          </rPr>
          <t>養殖年度で集計</t>
        </r>
      </text>
    </comment>
    <comment ref="D9" authorId="0">
      <text>
        <r>
          <rPr>
            <sz val="9"/>
            <rFont val="ＭＳ Ｐゴシック"/>
            <family val="3"/>
          </rPr>
          <t>養殖年度で集計</t>
        </r>
      </text>
    </comment>
    <comment ref="E8" authorId="0">
      <text>
        <r>
          <rPr>
            <sz val="9"/>
            <rFont val="ＭＳ Ｐゴシック"/>
            <family val="3"/>
          </rPr>
          <t>養殖年度で集計</t>
        </r>
      </text>
    </comment>
    <comment ref="E9" authorId="0">
      <text>
        <r>
          <rPr>
            <sz val="9"/>
            <rFont val="ＭＳ Ｐゴシック"/>
            <family val="3"/>
          </rPr>
          <t>養殖年度で集計</t>
        </r>
      </text>
    </comment>
    <comment ref="J27" authorId="0">
      <text>
        <r>
          <rPr>
            <sz val="9"/>
            <rFont val="ＭＳ Ｐゴシック"/>
            <family val="3"/>
          </rPr>
          <t>業種別</t>
        </r>
      </text>
    </comment>
    <comment ref="J28" authorId="0">
      <text>
        <r>
          <rPr>
            <sz val="9"/>
            <rFont val="ＭＳ Ｐゴシック"/>
            <family val="3"/>
          </rPr>
          <t>業種別</t>
        </r>
      </text>
    </comment>
    <comment ref="J29" authorId="0">
      <text>
        <r>
          <rPr>
            <sz val="9"/>
            <rFont val="ＭＳ Ｐゴシック"/>
            <family val="3"/>
          </rPr>
          <t>業種別</t>
        </r>
      </text>
    </comment>
    <comment ref="J30" authorId="0">
      <text>
        <r>
          <rPr>
            <sz val="9"/>
            <rFont val="ＭＳ Ｐゴシック"/>
            <family val="3"/>
          </rPr>
          <t>業種別</t>
        </r>
      </text>
    </comment>
    <comment ref="J31" authorId="0">
      <text>
        <r>
          <rPr>
            <sz val="9"/>
            <rFont val="ＭＳ Ｐゴシック"/>
            <family val="3"/>
          </rPr>
          <t>業種別</t>
        </r>
      </text>
    </comment>
    <comment ref="J32" authorId="0">
      <text>
        <r>
          <rPr>
            <sz val="9"/>
            <rFont val="ＭＳ Ｐゴシック"/>
            <family val="3"/>
          </rPr>
          <t>業種別</t>
        </r>
      </text>
    </comment>
    <comment ref="J33" authorId="0">
      <text>
        <r>
          <rPr>
            <sz val="9"/>
            <rFont val="ＭＳ Ｐゴシック"/>
            <family val="3"/>
          </rPr>
          <t>業種別</t>
        </r>
      </text>
    </comment>
    <comment ref="J34" authorId="0">
      <text>
        <r>
          <rPr>
            <sz val="9"/>
            <rFont val="ＭＳ Ｐゴシック"/>
            <family val="3"/>
          </rPr>
          <t>業種別</t>
        </r>
      </text>
    </comment>
    <comment ref="J35" authorId="0">
      <text>
        <r>
          <rPr>
            <sz val="9"/>
            <rFont val="ＭＳ Ｐゴシック"/>
            <family val="3"/>
          </rPr>
          <t>業種別</t>
        </r>
      </text>
    </comment>
    <comment ref="J36" authorId="0">
      <text>
        <r>
          <rPr>
            <sz val="9"/>
            <rFont val="ＭＳ Ｐゴシック"/>
            <family val="3"/>
          </rPr>
          <t>業種別</t>
        </r>
      </text>
    </comment>
    <comment ref="J37" authorId="0">
      <text>
        <r>
          <rPr>
            <sz val="9"/>
            <rFont val="ＭＳ Ｐゴシック"/>
            <family val="3"/>
          </rPr>
          <t>業種別</t>
        </r>
      </text>
    </comment>
    <comment ref="J38" authorId="0">
      <text>
        <r>
          <rPr>
            <sz val="9"/>
            <rFont val="ＭＳ Ｐゴシック"/>
            <family val="3"/>
          </rPr>
          <t>業種別</t>
        </r>
      </text>
    </comment>
    <comment ref="K39" authorId="0">
      <text>
        <r>
          <rPr>
            <sz val="9"/>
            <rFont val="ＭＳ Ｐゴシック"/>
            <family val="3"/>
          </rPr>
          <t>業種別</t>
        </r>
      </text>
    </comment>
  </commentList>
</comments>
</file>

<file path=xl/sharedStrings.xml><?xml version="1.0" encoding="utf-8"?>
<sst xmlns="http://schemas.openxmlformats.org/spreadsheetml/2006/main" count="303" uniqueCount="82">
  <si>
    <t>S52</t>
  </si>
  <si>
    <t>S53</t>
  </si>
  <si>
    <t>H 1</t>
  </si>
  <si>
    <t>H 2</t>
  </si>
  <si>
    <t>H11</t>
  </si>
  <si>
    <t xml:space="preserve">   （単位：百万円）</t>
  </si>
  <si>
    <t>S42</t>
  </si>
  <si>
    <t>－</t>
  </si>
  <si>
    <t>H19</t>
  </si>
  <si>
    <t>H18</t>
  </si>
  <si>
    <t>H10</t>
  </si>
  <si>
    <t>－</t>
  </si>
  <si>
    <t>S43</t>
  </si>
  <si>
    <t>S44</t>
  </si>
  <si>
    <t>S45</t>
  </si>
  <si>
    <t>S46</t>
  </si>
  <si>
    <t>S47</t>
  </si>
  <si>
    <t>S48</t>
  </si>
  <si>
    <t>S49</t>
  </si>
  <si>
    <t>S50</t>
  </si>
  <si>
    <t>S41</t>
  </si>
  <si>
    <t>S51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</si>
  <si>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</si>
  <si>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</si>
  <si>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</si>
  <si>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</si>
  <si>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</si>
  <si>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</si>
  <si>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</si>
  <si>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</si>
  <si>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</si>
  <si>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</si>
  <si>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 3</t>
  </si>
  <si>
    <t>H 4</t>
  </si>
  <si>
    <t>H 5</t>
  </si>
  <si>
    <t>H 6</t>
  </si>
  <si>
    <t>H 7</t>
  </si>
  <si>
    <t>H 8</t>
  </si>
  <si>
    <t>H 9</t>
  </si>
  <si>
    <t>H17</t>
  </si>
  <si>
    <t>年</t>
  </si>
  <si>
    <t>H12</t>
  </si>
  <si>
    <t>H13</t>
  </si>
  <si>
    <t>H14</t>
  </si>
  <si>
    <t>その他の魚類</t>
  </si>
  <si>
    <t>S39</t>
  </si>
  <si>
    <t>S40</t>
  </si>
  <si>
    <t>H15</t>
  </si>
  <si>
    <t>H16</t>
  </si>
  <si>
    <t>ふぐ類</t>
  </si>
  <si>
    <t>まあじ</t>
  </si>
  <si>
    <t>うちかんぱち</t>
  </si>
  <si>
    <r>
      <t xml:space="preserve">ぶり類
</t>
    </r>
    <r>
      <rPr>
        <sz val="7"/>
        <rFont val="ＭＳ ゴシック"/>
        <family val="3"/>
      </rPr>
      <t>(かんぱち含む)</t>
    </r>
  </si>
  <si>
    <t>ひらめ</t>
  </si>
  <si>
    <t>しまあじ</t>
  </si>
  <si>
    <t>－</t>
  </si>
  <si>
    <r>
      <t xml:space="preserve">まだい
</t>
    </r>
    <r>
      <rPr>
        <sz val="9"/>
        <rFont val="ＭＳ ゴシック"/>
        <family val="3"/>
      </rPr>
      <t>(たい類)</t>
    </r>
  </si>
  <si>
    <t>H20</t>
  </si>
  <si>
    <t>x</t>
  </si>
  <si>
    <t>H21</t>
  </si>
  <si>
    <t>H22</t>
  </si>
  <si>
    <t>H23</t>
  </si>
  <si>
    <t>資料：愛媛農林水産統計年報（端数処理の関係で合計が一致しない場合がある）</t>
  </si>
  <si>
    <t>H24</t>
  </si>
  <si>
    <t>H25</t>
  </si>
  <si>
    <t>H26</t>
  </si>
  <si>
    <t>x</t>
  </si>
  <si>
    <t>H27</t>
  </si>
  <si>
    <t>H28</t>
  </si>
  <si>
    <t>H29</t>
  </si>
  <si>
    <t>海面養殖
産出額</t>
  </si>
  <si>
    <t>魚類養殖
産出額</t>
  </si>
  <si>
    <t>＊H28までの海面養殖業産出額は、真珠母貝など種苗生産額を含んだ額</t>
  </si>
  <si>
    <t>H30</t>
  </si>
  <si>
    <t>R1</t>
  </si>
  <si>
    <t>「まだい」：平成7年までは、「くろだい」、「ちだい」を含む「たい類」</t>
  </si>
  <si>
    <t>くろまぐろ</t>
  </si>
  <si>
    <t>R2</t>
  </si>
  <si>
    <t>R3</t>
  </si>
  <si>
    <t>R4</t>
  </si>
  <si>
    <t>＊H29～R4の（　）は、真珠母貝など種苗生産額を含んだ額</t>
  </si>
  <si>
    <t>魚類養殖産出額の推移（S39～R4)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</si>
</sst>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"/>
    <numFmt numFmtId="178" formatCode="#,##0.0;[Red]\-#,##0.0"/>
    <numFmt numFmtId="179" formatCode="0.0"/>
    <numFmt numFmtId="180" formatCode="&quot;(&quot;#,##0&quot;)&quot;"/>
    <numFmt numFmtId="181" formatCode="#,##0.0_);[Red]\(#,##0.0\)"/>
    <numFmt numFmtId="182" formatCode="#,##0_ "/>
    <numFmt numFmtId="183" formatCode="\ 0,000"/>
    <numFmt numFmtId="184" formatCode="\ 0"/>
    <numFmt numFmtId="185" formatCode="0.0%"/>
    <numFmt numFmtId="186" formatCode="&quot;(&quot;0.0%&quot;)&quot;"/>
    <numFmt numFmtId="187" formatCode="\ 00,000"/>
    <numFmt numFmtId="188" formatCode="\ 00"/>
    <numFmt numFmtId="189" formatCode="#,##0&quot;㌧&quot;"/>
    <numFmt numFmtId="190" formatCode="#,##0&quot;百万円&quot;"/>
    <numFmt numFmtId="191" formatCode="&quot;(&quot;#,##0&quot;㌧)&quot;"/>
    <numFmt numFmtId="192" formatCode="#,##0&quot;kg&quot;"/>
    <numFmt numFmtId="193" formatCode="&quot;(&quot;#,###&quot;)&quot;"/>
    <numFmt numFmtId="194" formatCode="&quot;[&quot;#,##0&quot;]&quot;"/>
    <numFmt numFmtId="195" formatCode="[Black]_ * #,##0_ \ ;[Red]_ \ &quot;△&quot;\ * #,##0_ \ "/>
    <numFmt numFmtId="196" formatCode="#,##0.0_ ;[Red]\-#,##0.0_ "/>
    <numFmt numFmtId="197" formatCode="0.0_ "/>
    <numFmt numFmtId="198" formatCode="&quot;（＋&quot;0%&quot;）&quot;"/>
    <numFmt numFmtId="199" formatCode="&quot;（△&quot;0%&quot;）&quot;"/>
    <numFmt numFmtId="200" formatCode="&quot;（±&quot;0%&quot;）&quot;"/>
    <numFmt numFmtId="201" formatCode="#,##0\ \ "/>
    <numFmt numFmtId="202" formatCode=";;;"/>
    <numFmt numFmtId="203" formatCode="0.0000"/>
    <numFmt numFmtId="204" formatCode="&quot;(&quot;#,##0&quot;百万円)&quot;"/>
    <numFmt numFmtId="205" formatCode="&quot;(&quot;General&quot;)&quot;"/>
    <numFmt numFmtId="206" formatCode="#,##0_ ;[Red]\-#,##0\ "/>
    <numFmt numFmtId="207" formatCode="#,##0_ ;[Red]\-#,##0_ "/>
    <numFmt numFmtId="208" formatCode="&quot;(&quot;#,###&quot;+α)&quot;"/>
    <numFmt numFmtId="209" formatCode="#,###&quot;+α&quot;"/>
    <numFmt numFmtId="210" formatCode="#,###&quot; +α&quot;"/>
    <numFmt numFmtId="211" formatCode="&quot;¥&quot;#,##0.0_);[Red]\(&quot;¥&quot;#,##0.0\)"/>
    <numFmt numFmtId="212" formatCode="#,##0.0_ ;[Red]\-#,##0.0\ "/>
    <numFmt numFmtId="213" formatCode="0;_᐀"/>
    <numFmt numFmtId="214" formatCode="0;_가"/>
    <numFmt numFmtId="215" formatCode="&quot;（&quot;#,##0&quot;）&quot;"/>
    <numFmt numFmtId="216" formatCode="0_);[Red]\(0\)"/>
    <numFmt numFmtId="217" formatCode="#,###&quot; (1)&quot;"/>
    <numFmt numFmtId="218" formatCode="#,###&quot; (2)&quot;"/>
    <numFmt numFmtId="219" formatCode="&quot;（＋&quot;0%&quot;）&quot;*-\1"/>
    <numFmt numFmtId="220" formatCode="#,##0;&quot;△&quot;\-#,##0"/>
    <numFmt numFmtId="221" formatCode="#,##0;&quot;△&quot;#,##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0_);\(#,##0\)"/>
  </numFmts>
  <fonts count="50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0.5"/>
      <name val="ＭＳ ゴシック"/>
      <family val="3"/>
    </font>
    <font>
      <sz val="6"/>
      <name val="ＭＳ Ｐ明朝"/>
      <family val="1"/>
    </font>
    <font>
      <sz val="7"/>
      <name val="ＭＳ 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wrapText="1"/>
    </xf>
    <xf numFmtId="38" fontId="9" fillId="0" borderId="15" xfId="49" applyFont="1" applyFill="1" applyBorder="1" applyAlignment="1">
      <alignment horizontal="right" vertical="center" shrinkToFit="1"/>
    </xf>
    <xf numFmtId="0" fontId="11" fillId="0" borderId="15" xfId="0" applyFont="1" applyFill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right" vertical="center"/>
    </xf>
    <xf numFmtId="38" fontId="9" fillId="0" borderId="15" xfId="49" applyFont="1" applyFill="1" applyBorder="1" applyAlignment="1">
      <alignment vertical="center" shrinkToFit="1"/>
    </xf>
    <xf numFmtId="38" fontId="9" fillId="0" borderId="15" xfId="49" applyFont="1" applyFill="1" applyBorder="1" applyAlignment="1">
      <alignment vertical="center" wrapText="1"/>
    </xf>
    <xf numFmtId="38" fontId="9" fillId="0" borderId="15" xfId="49" applyFont="1" applyFill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38" fontId="9" fillId="0" borderId="15" xfId="49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38" fontId="9" fillId="0" borderId="15" xfId="49" applyFont="1" applyFill="1" applyBorder="1" applyAlignment="1">
      <alignment horizontal="right" vertical="center"/>
    </xf>
    <xf numFmtId="213" fontId="9" fillId="0" borderId="15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center" wrapText="1"/>
    </xf>
    <xf numFmtId="38" fontId="9" fillId="0" borderId="17" xfId="49" applyFont="1" applyFill="1" applyBorder="1" applyAlignment="1">
      <alignment vertical="center" wrapText="1"/>
    </xf>
    <xf numFmtId="0" fontId="10" fillId="0" borderId="0" xfId="0" applyNumberFormat="1" applyFont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8" fontId="9" fillId="0" borderId="18" xfId="49" applyFont="1" applyFill="1" applyBorder="1" applyAlignment="1">
      <alignment vertical="center"/>
    </xf>
    <xf numFmtId="38" fontId="9" fillId="0" borderId="18" xfId="49" applyFont="1" applyFill="1" applyBorder="1" applyAlignment="1">
      <alignment vertical="center" shrinkToFit="1"/>
    </xf>
    <xf numFmtId="0" fontId="11" fillId="0" borderId="18" xfId="0" applyFont="1" applyFill="1" applyBorder="1" applyAlignment="1">
      <alignment horizontal="center" vertical="center" wrapText="1"/>
    </xf>
    <xf numFmtId="38" fontId="9" fillId="0" borderId="18" xfId="49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center" vertical="center" wrapText="1"/>
    </xf>
    <xf numFmtId="38" fontId="9" fillId="0" borderId="19" xfId="49" applyFont="1" applyFill="1" applyBorder="1" applyAlignment="1">
      <alignment vertical="center"/>
    </xf>
    <xf numFmtId="38" fontId="9" fillId="0" borderId="18" xfId="49" applyFont="1" applyFill="1" applyBorder="1" applyAlignment="1">
      <alignment horizontal="right" vertical="center" shrinkToFit="1"/>
    </xf>
    <xf numFmtId="3" fontId="2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8" fontId="9" fillId="0" borderId="19" xfId="49" applyFont="1" applyFill="1" applyBorder="1" applyAlignment="1">
      <alignment horizontal="right" vertical="center" shrinkToFit="1"/>
    </xf>
    <xf numFmtId="38" fontId="9" fillId="0" borderId="19" xfId="49" applyFont="1" applyFill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226" fontId="2" fillId="0" borderId="15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226" fontId="2" fillId="33" borderId="18" xfId="0" applyNumberFormat="1" applyFont="1" applyFill="1" applyBorder="1" applyAlignment="1">
      <alignment horizontal="right" vertical="center" wrapText="1"/>
    </xf>
    <xf numFmtId="226" fontId="2" fillId="33" borderId="15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0" fontId="10" fillId="0" borderId="0" xfId="0" applyNumberFormat="1" applyFont="1" applyAlignment="1">
      <alignment vertical="center"/>
    </xf>
    <xf numFmtId="0" fontId="14" fillId="0" borderId="0" xfId="43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226" fontId="0" fillId="0" borderId="0" xfId="0" applyNumberFormat="1" applyFont="1" applyAlignment="1">
      <alignment/>
    </xf>
    <xf numFmtId="38" fontId="9" fillId="33" borderId="15" xfId="49" applyFont="1" applyFill="1" applyBorder="1" applyAlignment="1">
      <alignment horizontal="right" vertical="center" shrinkToFit="1"/>
    </xf>
    <xf numFmtId="0" fontId="0" fillId="33" borderId="18" xfId="0" applyFont="1" applyFill="1" applyBorder="1" applyAlignment="1">
      <alignment horizontal="right" vertical="center" shrinkToFit="1"/>
    </xf>
    <xf numFmtId="38" fontId="9" fillId="33" borderId="18" xfId="49" applyFont="1" applyFill="1" applyBorder="1" applyAlignment="1">
      <alignment horizontal="right" vertical="center" shrinkToFit="1"/>
    </xf>
    <xf numFmtId="38" fontId="9" fillId="33" borderId="20" xfId="49" applyFont="1" applyFill="1" applyBorder="1" applyAlignment="1">
      <alignment horizontal="right" vertical="center" shrinkToFit="1"/>
    </xf>
    <xf numFmtId="3" fontId="9" fillId="33" borderId="15" xfId="0" applyNumberFormat="1" applyFont="1" applyFill="1" applyBorder="1" applyAlignment="1">
      <alignment horizontal="right" vertical="center" wrapText="1"/>
    </xf>
    <xf numFmtId="0" fontId="0" fillId="33" borderId="18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right" vertical="center" wrapText="1"/>
    </xf>
    <xf numFmtId="38" fontId="9" fillId="33" borderId="15" xfId="49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center"/>
    </xf>
    <xf numFmtId="38" fontId="9" fillId="33" borderId="18" xfId="49" applyFont="1" applyFill="1" applyBorder="1" applyAlignment="1">
      <alignment horizontal="right" vertical="center"/>
    </xf>
    <xf numFmtId="38" fontId="9" fillId="33" borderId="20" xfId="49" applyFont="1" applyFill="1" applyBorder="1" applyAlignment="1">
      <alignment horizontal="right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38" fontId="9" fillId="0" borderId="15" xfId="49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right" vertical="center" shrinkToFit="1"/>
    </xf>
    <xf numFmtId="38" fontId="9" fillId="0" borderId="18" xfId="49" applyFont="1" applyFill="1" applyBorder="1" applyAlignment="1">
      <alignment horizontal="right" vertical="center"/>
    </xf>
    <xf numFmtId="38" fontId="9" fillId="0" borderId="20" xfId="49" applyFont="1" applyFill="1" applyBorder="1" applyAlignment="1">
      <alignment horizontal="right" vertical="center"/>
    </xf>
    <xf numFmtId="38" fontId="9" fillId="0" borderId="15" xfId="49" applyFont="1" applyFill="1" applyBorder="1" applyAlignment="1">
      <alignment horizontal="right" vertical="center" shrinkToFit="1"/>
    </xf>
    <xf numFmtId="0" fontId="0" fillId="0" borderId="15" xfId="0" applyFont="1" applyBorder="1" applyAlignment="1">
      <alignment horizontal="right" vertical="center" shrinkToFit="1"/>
    </xf>
    <xf numFmtId="38" fontId="9" fillId="0" borderId="18" xfId="49" applyFont="1" applyFill="1" applyBorder="1" applyAlignment="1">
      <alignment horizontal="right" vertical="center" shrinkToFit="1"/>
    </xf>
    <xf numFmtId="38" fontId="9" fillId="0" borderId="20" xfId="49" applyFont="1" applyFill="1" applyBorder="1" applyAlignment="1">
      <alignment horizontal="right" vertical="center" shrinkToFit="1"/>
    </xf>
    <xf numFmtId="0" fontId="0" fillId="33" borderId="18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right" vertical="center" wrapText="1"/>
    </xf>
    <xf numFmtId="3" fontId="9" fillId="33" borderId="20" xfId="0" applyNumberFormat="1" applyFont="1" applyFill="1" applyBorder="1" applyAlignment="1">
      <alignment horizontal="right" vertical="center" wrapText="1"/>
    </xf>
    <xf numFmtId="38" fontId="9" fillId="33" borderId="19" xfId="49" applyFont="1" applyFill="1" applyBorder="1" applyAlignment="1">
      <alignment horizontal="right" vertical="center"/>
    </xf>
    <xf numFmtId="38" fontId="9" fillId="33" borderId="19" xfId="49" applyFont="1" applyFill="1" applyBorder="1" applyAlignment="1">
      <alignment horizontal="right" vertical="center" shrinkToFit="1"/>
    </xf>
    <xf numFmtId="0" fontId="0" fillId="0" borderId="25" xfId="0" applyFont="1" applyBorder="1" applyAlignment="1">
      <alignment horizontal="center" vertical="center" wrapText="1"/>
    </xf>
    <xf numFmtId="226" fontId="2" fillId="33" borderId="25" xfId="0" applyNumberFormat="1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/>
    </xf>
    <xf numFmtId="38" fontId="9" fillId="33" borderId="22" xfId="49" applyFont="1" applyFill="1" applyBorder="1" applyAlignment="1">
      <alignment horizontal="right" vertical="center"/>
    </xf>
    <xf numFmtId="0" fontId="0" fillId="33" borderId="25" xfId="0" applyFont="1" applyFill="1" applyBorder="1" applyAlignment="1">
      <alignment horizontal="right" vertical="center" shrinkToFit="1"/>
    </xf>
    <xf numFmtId="38" fontId="9" fillId="33" borderId="22" xfId="49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websv07.pref.net-shw.ehime.jp/cybozu2/office.exe/&#29159;&#28760;&#37325;&#35201;&#36039;&#28304;16&#35211;&#3130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-vfs-03\share\300&#26222;&#21450;&#20418;\080&#20104;&#31639;&#38306;&#20418;\H17&#20104;&#31639;&#38306;&#20418;\&#20013;&#20104;&#20998;&#22580;\H17&#29159;&#28760;&#37325;&#35201;&#36039;&#28304;&#31649;&#29702;&#35519;&#26619;&#36027;\H17&#29159;&#28760;&#37325;&#35201;&#36039;&#28304;&#31649;&#29702;&#35519;&#26619;&#20107;&#38917;&#35500;&#2612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65400;&#65433;&#65423;&#65396;&#65419;&#65438;\H9\&#36039;&#26009;\-9&#28417;&#29554;&#373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0869;&#2802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8417;&#295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積算基礎"/>
      <sheetName val="見積"/>
    </sheetNames>
    <sheetDataSet>
      <sheetData sheetId="1">
        <row r="2">
          <cell r="A2" t="str">
            <v>事 項 名</v>
          </cell>
          <cell r="D2" t="str">
            <v>燧灘重要資源管理調査費</v>
          </cell>
        </row>
        <row r="4">
          <cell r="A4" t="str">
            <v>平成16年度</v>
          </cell>
          <cell r="C4" t="str">
            <v>　　左　の　財　源　内　訳</v>
          </cell>
          <cell r="I4" t="str">
            <v>前　年　度</v>
          </cell>
          <cell r="M4" t="str">
            <v>左　の　財　源　内　訳</v>
          </cell>
          <cell r="X4" t="str">
            <v>　農林水産部水産局</v>
          </cell>
        </row>
        <row r="5">
          <cell r="A5" t="str">
            <v>予算見積額</v>
          </cell>
          <cell r="C5" t="str">
            <v>国庫支出金</v>
          </cell>
          <cell r="E5" t="str">
            <v>そ の 他</v>
          </cell>
          <cell r="F5" t="str">
            <v>一般財源</v>
          </cell>
          <cell r="I5" t="str">
            <v>現計予算額</v>
          </cell>
          <cell r="M5" t="str">
            <v>国庫支出金</v>
          </cell>
          <cell r="P5" t="str">
            <v>そ の 他</v>
          </cell>
          <cell r="R5" t="str">
            <v>一般財源</v>
          </cell>
        </row>
        <row r="6">
          <cell r="B6" t="str">
            <v>千円 </v>
          </cell>
          <cell r="C6" t="str">
            <v>千円 </v>
          </cell>
          <cell r="E6" t="str">
            <v>千円 </v>
          </cell>
          <cell r="F6" t="str">
            <v>千円 </v>
          </cell>
          <cell r="L6" t="str">
            <v>千円 </v>
          </cell>
          <cell r="O6" t="str">
            <v>千円 </v>
          </cell>
          <cell r="Q6" t="str">
            <v>千円 </v>
          </cell>
          <cell r="R6" t="str">
            <v>千円 </v>
          </cell>
        </row>
        <row r="7">
          <cell r="B7">
            <v>1195</v>
          </cell>
          <cell r="C7">
            <v>0</v>
          </cell>
          <cell r="E7">
            <v>0</v>
          </cell>
          <cell r="F7">
            <v>1195</v>
          </cell>
          <cell r="J7">
            <v>1195</v>
          </cell>
          <cell r="N7">
            <v>0</v>
          </cell>
          <cell r="P7">
            <v>0</v>
          </cell>
          <cell r="R7">
            <v>1195</v>
          </cell>
        </row>
        <row r="8">
          <cell r="A8" t="str">
            <v>節　名</v>
          </cell>
          <cell r="C8" t="str">
            <v>平　成　16　年　度　予　算　見　積　額　の　内　訳</v>
          </cell>
          <cell r="P8" t="str">
            <v>前　年　度　現　計　予　算　額　の　内　訳</v>
          </cell>
          <cell r="AC8" t="str">
            <v>比　較　　　増減額　ｲ－ﾛ</v>
          </cell>
        </row>
        <row r="9">
          <cell r="C9" t="str">
            <v>見積額  ｲ</v>
          </cell>
          <cell r="D9" t="str">
            <v>見　　積　　額　　の　　積　　算　　基　　礎</v>
          </cell>
          <cell r="P9" t="str">
            <v>予算額　 ﾛ</v>
          </cell>
          <cell r="Q9" t="str">
            <v>予　　算　　額　　の　　積　　算　　基　　礎</v>
          </cell>
        </row>
        <row r="10">
          <cell r="C10" t="str">
            <v>千円 </v>
          </cell>
          <cell r="P10" t="str">
            <v>千円 </v>
          </cell>
          <cell r="AD10" t="str">
            <v>千円</v>
          </cell>
        </row>
        <row r="12">
          <cell r="A12">
            <v>4</v>
          </cell>
          <cell r="B12" t="str">
            <v>共済費</v>
          </cell>
          <cell r="C12">
            <v>32</v>
          </cell>
          <cell r="D12" t="str">
            <v>社会保険料</v>
          </cell>
          <cell r="N12">
            <v>31392</v>
          </cell>
          <cell r="O12" t="str">
            <v>円</v>
          </cell>
          <cell r="P12">
            <v>26</v>
          </cell>
          <cell r="Q12" t="str">
            <v>社会保険料</v>
          </cell>
          <cell r="AA12">
            <v>25758</v>
          </cell>
          <cell r="AB12" t="str">
            <v>円</v>
          </cell>
          <cell r="AC12" t="str">
            <v/>
          </cell>
          <cell r="AD12">
            <v>6</v>
          </cell>
        </row>
        <row r="13">
          <cell r="E13">
            <v>241020</v>
          </cell>
          <cell r="F13" t="str">
            <v>円</v>
          </cell>
          <cell r="G13" t="str">
            <v>×</v>
          </cell>
          <cell r="H13">
            <v>130.25</v>
          </cell>
          <cell r="J13" t="str">
            <v>／</v>
          </cell>
          <cell r="K13">
            <v>1000</v>
          </cell>
          <cell r="M13" t="str">
            <v>=</v>
          </cell>
          <cell r="N13">
            <v>31392</v>
          </cell>
          <cell r="O13" t="str">
            <v>円</v>
          </cell>
          <cell r="R13">
            <v>197760</v>
          </cell>
          <cell r="S13" t="str">
            <v>円</v>
          </cell>
          <cell r="T13" t="str">
            <v>×</v>
          </cell>
          <cell r="U13">
            <v>130.25</v>
          </cell>
          <cell r="W13" t="str">
            <v>／</v>
          </cell>
          <cell r="X13">
            <v>1000</v>
          </cell>
          <cell r="Z13" t="str">
            <v>=</v>
          </cell>
          <cell r="AA13">
            <v>25758</v>
          </cell>
          <cell r="AB13" t="str">
            <v>円</v>
          </cell>
        </row>
        <row r="15">
          <cell r="A15">
            <v>7</v>
          </cell>
          <cell r="B15" t="str">
            <v>賃金</v>
          </cell>
          <cell r="C15">
            <v>242</v>
          </cell>
          <cell r="D15" t="str">
            <v>生物測定、データ入力、資料整理等補助</v>
          </cell>
          <cell r="N15">
            <v>241020</v>
          </cell>
          <cell r="O15" t="str">
            <v>円</v>
          </cell>
          <cell r="P15">
            <v>198</v>
          </cell>
          <cell r="Q15" t="str">
            <v>生物測定、データ入力、資料整理等補助</v>
          </cell>
          <cell r="AA15">
            <v>197760</v>
          </cell>
          <cell r="AB15" t="str">
            <v>円</v>
          </cell>
          <cell r="AC15" t="str">
            <v/>
          </cell>
          <cell r="AD15">
            <v>44</v>
          </cell>
        </row>
        <row r="16">
          <cell r="E16">
            <v>6180</v>
          </cell>
          <cell r="F16" t="str">
            <v>円</v>
          </cell>
          <cell r="G16" t="str">
            <v>×</v>
          </cell>
          <cell r="H16">
            <v>1</v>
          </cell>
          <cell r="I16" t="str">
            <v>人</v>
          </cell>
          <cell r="J16" t="str">
            <v>×</v>
          </cell>
          <cell r="K16">
            <v>39</v>
          </cell>
          <cell r="L16" t="str">
            <v>日</v>
          </cell>
          <cell r="M16" t="str">
            <v>=</v>
          </cell>
          <cell r="N16">
            <v>241020</v>
          </cell>
          <cell r="O16" t="str">
            <v>円</v>
          </cell>
          <cell r="R16">
            <v>6180</v>
          </cell>
          <cell r="S16" t="str">
            <v>円</v>
          </cell>
          <cell r="T16" t="str">
            <v>×</v>
          </cell>
          <cell r="U16">
            <v>1</v>
          </cell>
          <cell r="V16" t="str">
            <v>人</v>
          </cell>
          <cell r="W16" t="str">
            <v>×</v>
          </cell>
          <cell r="X16">
            <v>32</v>
          </cell>
          <cell r="Y16" t="str">
            <v>日</v>
          </cell>
          <cell r="Z16" t="str">
            <v>=</v>
          </cell>
          <cell r="AA16">
            <v>197760</v>
          </cell>
          <cell r="AB16" t="str">
            <v>円</v>
          </cell>
        </row>
        <row r="18">
          <cell r="A18">
            <v>8</v>
          </cell>
          <cell r="B18" t="str">
            <v>報償費</v>
          </cell>
          <cell r="C18">
            <v>120</v>
          </cell>
          <cell r="N18">
            <v>120000</v>
          </cell>
          <cell r="O18" t="str">
            <v>円</v>
          </cell>
          <cell r="P18">
            <v>120</v>
          </cell>
          <cell r="AA18">
            <v>120000</v>
          </cell>
          <cell r="AB18" t="str">
            <v>円</v>
          </cell>
          <cell r="AC18" t="str">
            <v/>
          </cell>
          <cell r="AD18">
            <v>0</v>
          </cell>
        </row>
        <row r="19">
          <cell r="D19" t="str">
            <v>標本船日誌謝金</v>
          </cell>
          <cell r="Q19" t="str">
            <v>標本船日誌謝金</v>
          </cell>
        </row>
        <row r="20">
          <cell r="E20">
            <v>5000</v>
          </cell>
          <cell r="F20" t="str">
            <v>円</v>
          </cell>
          <cell r="G20" t="str">
            <v>×</v>
          </cell>
          <cell r="H20">
            <v>12</v>
          </cell>
          <cell r="I20" t="str">
            <v>月</v>
          </cell>
          <cell r="J20" t="str">
            <v>×</v>
          </cell>
          <cell r="K20">
            <v>2</v>
          </cell>
          <cell r="L20" t="str">
            <v>隻</v>
          </cell>
          <cell r="M20" t="str">
            <v>=</v>
          </cell>
          <cell r="N20">
            <v>120000</v>
          </cell>
          <cell r="O20" t="str">
            <v>円</v>
          </cell>
          <cell r="R20">
            <v>5000</v>
          </cell>
          <cell r="S20" t="str">
            <v>円</v>
          </cell>
          <cell r="T20" t="str">
            <v>×</v>
          </cell>
          <cell r="U20">
            <v>12</v>
          </cell>
          <cell r="V20" t="str">
            <v>月</v>
          </cell>
          <cell r="W20" t="str">
            <v>×</v>
          </cell>
          <cell r="X20">
            <v>2</v>
          </cell>
          <cell r="Y20" t="str">
            <v>隻</v>
          </cell>
          <cell r="Z20" t="str">
            <v>=</v>
          </cell>
          <cell r="AA20">
            <v>120000</v>
          </cell>
          <cell r="AB20" t="str">
            <v>円</v>
          </cell>
        </row>
        <row r="22">
          <cell r="A22">
            <v>9</v>
          </cell>
          <cell r="B22" t="str">
            <v>旅費</v>
          </cell>
          <cell r="C22">
            <v>46</v>
          </cell>
          <cell r="N22">
            <v>45820</v>
          </cell>
          <cell r="O22" t="str">
            <v>円</v>
          </cell>
          <cell r="P22">
            <v>46</v>
          </cell>
          <cell r="AA22">
            <v>45820</v>
          </cell>
          <cell r="AB22" t="str">
            <v>円</v>
          </cell>
          <cell r="AC22" t="str">
            <v/>
          </cell>
          <cell r="AD22">
            <v>0</v>
          </cell>
        </row>
        <row r="23">
          <cell r="D23" t="str">
            <v>東予市～伊予市(打合せ）</v>
          </cell>
          <cell r="Q23" t="str">
            <v>東予市～伊予市(打合せ）</v>
          </cell>
        </row>
        <row r="24">
          <cell r="E24">
            <v>6220</v>
          </cell>
          <cell r="F24" t="str">
            <v>円</v>
          </cell>
          <cell r="G24" t="str">
            <v>×</v>
          </cell>
          <cell r="H24">
            <v>1</v>
          </cell>
          <cell r="I24" t="str">
            <v>人</v>
          </cell>
          <cell r="J24" t="str">
            <v>×</v>
          </cell>
          <cell r="K24">
            <v>1</v>
          </cell>
          <cell r="L24" t="str">
            <v>回</v>
          </cell>
          <cell r="M24" t="str">
            <v>=</v>
          </cell>
          <cell r="N24">
            <v>6220</v>
          </cell>
          <cell r="O24" t="str">
            <v>円</v>
          </cell>
          <cell r="R24">
            <v>6220</v>
          </cell>
          <cell r="S24" t="str">
            <v>円</v>
          </cell>
          <cell r="T24" t="str">
            <v>×</v>
          </cell>
          <cell r="U24">
            <v>1</v>
          </cell>
          <cell r="V24" t="str">
            <v>人</v>
          </cell>
          <cell r="W24" t="str">
            <v>×</v>
          </cell>
          <cell r="X24">
            <v>1</v>
          </cell>
          <cell r="Y24" t="str">
            <v>回</v>
          </cell>
          <cell r="Z24" t="str">
            <v>=</v>
          </cell>
          <cell r="AA24">
            <v>6220</v>
          </cell>
          <cell r="AB24" t="str">
            <v>円</v>
          </cell>
        </row>
        <row r="25">
          <cell r="D25" t="str">
            <v>浮遊幼生調査</v>
          </cell>
          <cell r="Q25" t="str">
            <v>浮遊幼生調査</v>
          </cell>
        </row>
        <row r="26">
          <cell r="E26">
            <v>3300</v>
          </cell>
          <cell r="F26" t="str">
            <v>円</v>
          </cell>
          <cell r="G26" t="str">
            <v>×</v>
          </cell>
          <cell r="H26">
            <v>3</v>
          </cell>
          <cell r="I26" t="str">
            <v>人</v>
          </cell>
          <cell r="J26" t="str">
            <v>×</v>
          </cell>
          <cell r="K26">
            <v>4</v>
          </cell>
          <cell r="L26" t="str">
            <v>回</v>
          </cell>
          <cell r="M26" t="str">
            <v>=</v>
          </cell>
          <cell r="N26">
            <v>39600</v>
          </cell>
          <cell r="O26" t="str">
            <v>円</v>
          </cell>
          <cell r="R26">
            <v>3300</v>
          </cell>
          <cell r="S26" t="str">
            <v>円</v>
          </cell>
          <cell r="T26" t="str">
            <v>×</v>
          </cell>
          <cell r="U26">
            <v>3</v>
          </cell>
          <cell r="V26" t="str">
            <v>人</v>
          </cell>
          <cell r="W26" t="str">
            <v>×</v>
          </cell>
          <cell r="X26">
            <v>4</v>
          </cell>
          <cell r="Y26" t="str">
            <v>回</v>
          </cell>
          <cell r="Z26" t="str">
            <v>=</v>
          </cell>
          <cell r="AA26">
            <v>39600</v>
          </cell>
          <cell r="AB26" t="str">
            <v>円</v>
          </cell>
        </row>
        <row r="28">
          <cell r="A28">
            <v>11</v>
          </cell>
          <cell r="B28" t="str">
            <v>需用費</v>
          </cell>
          <cell r="C28">
            <v>430</v>
          </cell>
          <cell r="N28">
            <v>430000</v>
          </cell>
          <cell r="O28" t="str">
            <v>円</v>
          </cell>
          <cell r="P28">
            <v>476</v>
          </cell>
          <cell r="AA28">
            <v>475883.19999999995</v>
          </cell>
          <cell r="AB28" t="str">
            <v>円</v>
          </cell>
          <cell r="AC28" t="str">
            <v>△</v>
          </cell>
          <cell r="AD28">
            <v>46</v>
          </cell>
        </row>
        <row r="29">
          <cell r="D29" t="str">
            <v>Ⅰ　漁獲実態調査</v>
          </cell>
          <cell r="Q29" t="str">
            <v>Ⅰ　漁獲実態調査</v>
          </cell>
        </row>
        <row r="30">
          <cell r="D30" t="str">
            <v>シャコ</v>
          </cell>
          <cell r="F30">
            <v>3150</v>
          </cell>
          <cell r="I30" t="str">
            <v>円</v>
          </cell>
          <cell r="J30" t="str">
            <v>×</v>
          </cell>
          <cell r="K30">
            <v>12</v>
          </cell>
          <cell r="L30" t="str">
            <v>回</v>
          </cell>
          <cell r="M30" t="str">
            <v>=</v>
          </cell>
          <cell r="N30">
            <v>37800</v>
          </cell>
          <cell r="O30" t="str">
            <v>円</v>
          </cell>
          <cell r="Q30" t="str">
            <v>シャコ</v>
          </cell>
          <cell r="S30">
            <v>5250</v>
          </cell>
          <cell r="V30" t="str">
            <v>円</v>
          </cell>
          <cell r="W30" t="str">
            <v>×</v>
          </cell>
          <cell r="X30">
            <v>12</v>
          </cell>
          <cell r="Y30" t="str">
            <v>回</v>
          </cell>
          <cell r="Z30" t="str">
            <v>=</v>
          </cell>
          <cell r="AA30">
            <v>63000</v>
          </cell>
          <cell r="AB30" t="str">
            <v>円</v>
          </cell>
        </row>
        <row r="31">
          <cell r="D31" t="str">
            <v>文具</v>
          </cell>
          <cell r="N31">
            <v>7409</v>
          </cell>
          <cell r="O31" t="str">
            <v>円</v>
          </cell>
          <cell r="Q31" t="str">
            <v>文具</v>
          </cell>
          <cell r="AA31">
            <v>10645</v>
          </cell>
          <cell r="AB31" t="str">
            <v>円</v>
          </cell>
        </row>
        <row r="32">
          <cell r="D32" t="str">
            <v>Ⅱ　試験操業</v>
          </cell>
          <cell r="Q32" t="str">
            <v>Ⅱ　試験操業</v>
          </cell>
        </row>
        <row r="33">
          <cell r="D33" t="str">
            <v>ｻﾝﾌﾟﾙ瓶（10L）</v>
          </cell>
          <cell r="G33">
            <v>2835</v>
          </cell>
          <cell r="I33" t="str">
            <v>円</v>
          </cell>
          <cell r="J33" t="str">
            <v>×</v>
          </cell>
          <cell r="K33">
            <v>6</v>
          </cell>
          <cell r="L33" t="str">
            <v>個</v>
          </cell>
          <cell r="M33" t="str">
            <v>=</v>
          </cell>
          <cell r="N33">
            <v>17010</v>
          </cell>
          <cell r="O33" t="str">
            <v>円</v>
          </cell>
          <cell r="Q33" t="str">
            <v>コンテナ</v>
          </cell>
          <cell r="T33">
            <v>6300</v>
          </cell>
          <cell r="V33" t="str">
            <v>円</v>
          </cell>
          <cell r="W33" t="str">
            <v>×</v>
          </cell>
          <cell r="X33">
            <v>6</v>
          </cell>
          <cell r="Y33" t="str">
            <v>個</v>
          </cell>
          <cell r="Z33" t="str">
            <v>=</v>
          </cell>
          <cell r="AA33">
            <v>37800</v>
          </cell>
          <cell r="AB33" t="str">
            <v>円</v>
          </cell>
        </row>
        <row r="34">
          <cell r="D34" t="str">
            <v>ホルマリン</v>
          </cell>
          <cell r="G34">
            <v>4515</v>
          </cell>
          <cell r="I34" t="str">
            <v>円</v>
          </cell>
          <cell r="J34" t="str">
            <v>×</v>
          </cell>
          <cell r="K34">
            <v>2</v>
          </cell>
          <cell r="L34" t="str">
            <v>缶</v>
          </cell>
          <cell r="M34" t="str">
            <v>=</v>
          </cell>
          <cell r="N34">
            <v>9030</v>
          </cell>
          <cell r="O34" t="str">
            <v>円</v>
          </cell>
          <cell r="Q34" t="str">
            <v>ｻﾝﾌﾟﾙ瓶（10L）</v>
          </cell>
          <cell r="T34">
            <v>2835</v>
          </cell>
          <cell r="V34" t="str">
            <v>円</v>
          </cell>
          <cell r="W34" t="str">
            <v>×</v>
          </cell>
          <cell r="X34">
            <v>6</v>
          </cell>
          <cell r="Y34" t="str">
            <v>個</v>
          </cell>
          <cell r="Z34" t="str">
            <v>=</v>
          </cell>
          <cell r="AA34">
            <v>17010</v>
          </cell>
          <cell r="AB34" t="str">
            <v>円</v>
          </cell>
        </row>
        <row r="35">
          <cell r="D35" t="str">
            <v>氷</v>
          </cell>
          <cell r="G35">
            <v>105</v>
          </cell>
          <cell r="I35" t="str">
            <v>円</v>
          </cell>
          <cell r="J35" t="str">
            <v>×</v>
          </cell>
          <cell r="K35">
            <v>40</v>
          </cell>
          <cell r="L35" t="str">
            <v>ｋｇ</v>
          </cell>
          <cell r="M35" t="str">
            <v>=</v>
          </cell>
          <cell r="N35">
            <v>4200</v>
          </cell>
          <cell r="O35" t="str">
            <v>円</v>
          </cell>
          <cell r="Q35" t="str">
            <v>ホルマリン</v>
          </cell>
          <cell r="T35">
            <v>4515</v>
          </cell>
          <cell r="V35" t="str">
            <v>円</v>
          </cell>
          <cell r="W35" t="str">
            <v>×</v>
          </cell>
          <cell r="X35">
            <v>2</v>
          </cell>
          <cell r="Y35" t="str">
            <v>缶</v>
          </cell>
          <cell r="Z35" t="str">
            <v>=</v>
          </cell>
          <cell r="AA35">
            <v>9030</v>
          </cell>
          <cell r="AB35" t="str">
            <v>円</v>
          </cell>
        </row>
        <row r="36">
          <cell r="D36" t="str">
            <v>漁網</v>
          </cell>
          <cell r="G36">
            <v>17724</v>
          </cell>
          <cell r="I36" t="str">
            <v>円</v>
          </cell>
          <cell r="J36" t="str">
            <v>×</v>
          </cell>
          <cell r="K36">
            <v>1</v>
          </cell>
          <cell r="L36" t="str">
            <v>反</v>
          </cell>
          <cell r="M36" t="str">
            <v>=</v>
          </cell>
          <cell r="N36">
            <v>17724</v>
          </cell>
          <cell r="O36" t="str">
            <v>円</v>
          </cell>
          <cell r="Q36" t="str">
            <v>氷</v>
          </cell>
          <cell r="T36">
            <v>105</v>
          </cell>
          <cell r="V36" t="str">
            <v>円</v>
          </cell>
          <cell r="W36" t="str">
            <v>×</v>
          </cell>
          <cell r="X36">
            <v>40</v>
          </cell>
          <cell r="Y36" t="str">
            <v>ｋｇ</v>
          </cell>
          <cell r="Z36" t="str">
            <v>=</v>
          </cell>
          <cell r="AA36">
            <v>4200</v>
          </cell>
          <cell r="AB36" t="str">
            <v>円</v>
          </cell>
        </row>
        <row r="37">
          <cell r="Q37" t="str">
            <v>エビ篭</v>
          </cell>
          <cell r="T37">
            <v>1620</v>
          </cell>
          <cell r="V37" t="str">
            <v>円</v>
          </cell>
          <cell r="W37" t="str">
            <v>×</v>
          </cell>
          <cell r="X37">
            <v>6</v>
          </cell>
          <cell r="Y37" t="str">
            <v>個</v>
          </cell>
          <cell r="Z37" t="str">
            <v>=</v>
          </cell>
          <cell r="AA37">
            <v>9720</v>
          </cell>
          <cell r="AB37" t="str">
            <v>円</v>
          </cell>
        </row>
        <row r="38">
          <cell r="Q38" t="str">
            <v>エアポンプ</v>
          </cell>
          <cell r="T38">
            <v>5250</v>
          </cell>
          <cell r="V38" t="str">
            <v>円</v>
          </cell>
          <cell r="W38" t="str">
            <v>×</v>
          </cell>
          <cell r="X38">
            <v>1</v>
          </cell>
          <cell r="Y38" t="str">
            <v>個</v>
          </cell>
          <cell r="Z38" t="str">
            <v>=</v>
          </cell>
          <cell r="AA38">
            <v>5250</v>
          </cell>
          <cell r="AB38" t="str">
            <v>円</v>
          </cell>
        </row>
        <row r="39">
          <cell r="Q39" t="str">
            <v>温度計</v>
          </cell>
          <cell r="T39">
            <v>4200</v>
          </cell>
          <cell r="V39" t="str">
            <v>円</v>
          </cell>
          <cell r="W39" t="str">
            <v>×</v>
          </cell>
          <cell r="X39">
            <v>1</v>
          </cell>
          <cell r="Y39" t="str">
            <v>個</v>
          </cell>
          <cell r="Z39" t="str">
            <v>=</v>
          </cell>
          <cell r="AA39">
            <v>4200</v>
          </cell>
          <cell r="AB39" t="str">
            <v>円</v>
          </cell>
        </row>
        <row r="40">
          <cell r="D40" t="str">
            <v>Ⅲ　発生・着底状況調査</v>
          </cell>
          <cell r="Q40" t="str">
            <v>Ⅲ　発生・着底状況調査</v>
          </cell>
        </row>
        <row r="41">
          <cell r="D41" t="str">
            <v>ｻﾝﾌﾟﾙ瓶（2L)</v>
          </cell>
          <cell r="G41">
            <v>525</v>
          </cell>
          <cell r="I41" t="str">
            <v>円</v>
          </cell>
          <cell r="J41" t="str">
            <v>×</v>
          </cell>
          <cell r="K41">
            <v>9</v>
          </cell>
          <cell r="L41" t="str">
            <v>本</v>
          </cell>
          <cell r="M41" t="str">
            <v>=</v>
          </cell>
          <cell r="N41">
            <v>4725</v>
          </cell>
          <cell r="O41" t="str">
            <v>円</v>
          </cell>
          <cell r="Q41" t="str">
            <v>ｻﾝﾌﾟﾙ瓶（2L)</v>
          </cell>
          <cell r="T41">
            <v>525</v>
          </cell>
          <cell r="V41" t="str">
            <v>円</v>
          </cell>
          <cell r="W41" t="str">
            <v>×</v>
          </cell>
          <cell r="X41">
            <v>12</v>
          </cell>
          <cell r="Y41" t="str">
            <v>本</v>
          </cell>
          <cell r="Z41" t="str">
            <v>=</v>
          </cell>
          <cell r="AA41">
            <v>6300</v>
          </cell>
          <cell r="AB41" t="str">
            <v>円</v>
          </cell>
        </row>
        <row r="42">
          <cell r="D42" t="str">
            <v>ｻﾝﾌﾟﾙ瓶(300ml)</v>
          </cell>
          <cell r="G42">
            <v>6825</v>
          </cell>
          <cell r="I42" t="str">
            <v>円</v>
          </cell>
          <cell r="J42" t="str">
            <v>×</v>
          </cell>
          <cell r="K42">
            <v>1</v>
          </cell>
          <cell r="L42" t="str">
            <v>箱</v>
          </cell>
          <cell r="M42" t="str">
            <v>=</v>
          </cell>
          <cell r="N42">
            <v>6825</v>
          </cell>
          <cell r="O42" t="str">
            <v>円</v>
          </cell>
          <cell r="Q42" t="str">
            <v>ｻﾝﾌﾟﾙ瓶(300ml)</v>
          </cell>
          <cell r="T42">
            <v>6825</v>
          </cell>
          <cell r="V42" t="str">
            <v>円</v>
          </cell>
          <cell r="W42" t="str">
            <v>×</v>
          </cell>
          <cell r="X42">
            <v>2</v>
          </cell>
          <cell r="Y42" t="str">
            <v>箱</v>
          </cell>
          <cell r="Z42" t="str">
            <v>=</v>
          </cell>
          <cell r="AA42">
            <v>13650</v>
          </cell>
          <cell r="AB42" t="str">
            <v>円</v>
          </cell>
        </row>
        <row r="43">
          <cell r="D43" t="str">
            <v>ｻﾝﾌﾟﾙ瓶（50ml)</v>
          </cell>
          <cell r="G43">
            <v>6620</v>
          </cell>
          <cell r="I43" t="str">
            <v>円</v>
          </cell>
          <cell r="J43" t="str">
            <v>×</v>
          </cell>
          <cell r="K43">
            <v>4</v>
          </cell>
          <cell r="L43" t="str">
            <v>箱</v>
          </cell>
          <cell r="M43" t="str">
            <v>=</v>
          </cell>
          <cell r="N43">
            <v>26480</v>
          </cell>
          <cell r="O43" t="str">
            <v>円</v>
          </cell>
          <cell r="Q43" t="str">
            <v>ｻﾝﾌﾟﾙ瓶（50ml)</v>
          </cell>
          <cell r="T43">
            <v>6620</v>
          </cell>
          <cell r="V43" t="str">
            <v>円</v>
          </cell>
          <cell r="W43" t="str">
            <v>×</v>
          </cell>
          <cell r="X43">
            <v>5</v>
          </cell>
          <cell r="Y43" t="str">
            <v>箱</v>
          </cell>
          <cell r="Z43" t="str">
            <v>=</v>
          </cell>
          <cell r="AA43">
            <v>33100</v>
          </cell>
          <cell r="AB43" t="str">
            <v>円</v>
          </cell>
        </row>
        <row r="44">
          <cell r="D44" t="str">
            <v>ポリ袋</v>
          </cell>
          <cell r="G44">
            <v>22700</v>
          </cell>
          <cell r="I44" t="str">
            <v>円</v>
          </cell>
          <cell r="J44" t="str">
            <v>×</v>
          </cell>
          <cell r="K44">
            <v>1</v>
          </cell>
          <cell r="L44" t="str">
            <v>包</v>
          </cell>
          <cell r="M44" t="str">
            <v>=</v>
          </cell>
          <cell r="N44">
            <v>22700</v>
          </cell>
          <cell r="O44" t="str">
            <v>円</v>
          </cell>
          <cell r="Q44" t="str">
            <v>ポリ袋</v>
          </cell>
          <cell r="T44">
            <v>22700</v>
          </cell>
          <cell r="V44" t="str">
            <v>円</v>
          </cell>
          <cell r="W44" t="str">
            <v>×</v>
          </cell>
          <cell r="X44">
            <v>1</v>
          </cell>
          <cell r="Y44" t="str">
            <v>包</v>
          </cell>
          <cell r="Z44" t="str">
            <v>=</v>
          </cell>
          <cell r="AA44">
            <v>22700</v>
          </cell>
          <cell r="AB44" t="str">
            <v>円</v>
          </cell>
        </row>
        <row r="45">
          <cell r="D45" t="str">
            <v>ホルマリン</v>
          </cell>
          <cell r="G45">
            <v>4515</v>
          </cell>
          <cell r="I45" t="str">
            <v>円</v>
          </cell>
          <cell r="J45" t="str">
            <v>×</v>
          </cell>
          <cell r="K45">
            <v>2</v>
          </cell>
          <cell r="L45" t="str">
            <v>缶</v>
          </cell>
          <cell r="M45" t="str">
            <v>=</v>
          </cell>
          <cell r="N45">
            <v>9030</v>
          </cell>
          <cell r="O45" t="str">
            <v>円</v>
          </cell>
          <cell r="Q45" t="str">
            <v>ホルマリン</v>
          </cell>
          <cell r="T45">
            <v>4515</v>
          </cell>
          <cell r="V45" t="str">
            <v>円</v>
          </cell>
          <cell r="W45" t="str">
            <v>×</v>
          </cell>
          <cell r="X45">
            <v>2</v>
          </cell>
          <cell r="Y45" t="str">
            <v>缶</v>
          </cell>
          <cell r="Z45" t="str">
            <v>=</v>
          </cell>
          <cell r="AA45">
            <v>9030</v>
          </cell>
          <cell r="AB45" t="str">
            <v>円</v>
          </cell>
        </row>
        <row r="46">
          <cell r="D46" t="str">
            <v>検知管</v>
          </cell>
          <cell r="G46">
            <v>2100</v>
          </cell>
          <cell r="I46" t="str">
            <v>円</v>
          </cell>
          <cell r="J46" t="str">
            <v>×</v>
          </cell>
          <cell r="K46">
            <v>9</v>
          </cell>
          <cell r="L46" t="str">
            <v>箱</v>
          </cell>
          <cell r="M46" t="str">
            <v>=</v>
          </cell>
          <cell r="N46">
            <v>18900</v>
          </cell>
          <cell r="O46" t="str">
            <v>円</v>
          </cell>
          <cell r="Q46" t="str">
            <v>検知管</v>
          </cell>
          <cell r="T46">
            <v>2100</v>
          </cell>
          <cell r="V46" t="str">
            <v>円</v>
          </cell>
          <cell r="W46" t="str">
            <v>×</v>
          </cell>
          <cell r="X46">
            <v>18</v>
          </cell>
          <cell r="Y46" t="str">
            <v>箱</v>
          </cell>
          <cell r="Z46" t="str">
            <v>=</v>
          </cell>
          <cell r="AA46">
            <v>37800</v>
          </cell>
          <cell r="AB46" t="str">
            <v>円</v>
          </cell>
        </row>
        <row r="47">
          <cell r="D47" t="str">
            <v>酸素瓶</v>
          </cell>
          <cell r="G47">
            <v>1785</v>
          </cell>
          <cell r="I47" t="str">
            <v>円</v>
          </cell>
          <cell r="J47" t="str">
            <v>×</v>
          </cell>
          <cell r="K47">
            <v>9</v>
          </cell>
          <cell r="L47" t="str">
            <v>本</v>
          </cell>
          <cell r="M47" t="str">
            <v>=</v>
          </cell>
          <cell r="N47">
            <v>16065</v>
          </cell>
          <cell r="O47" t="str">
            <v>円</v>
          </cell>
          <cell r="Q47" t="str">
            <v>酸素瓶</v>
          </cell>
          <cell r="T47">
            <v>1785</v>
          </cell>
          <cell r="V47" t="str">
            <v>円</v>
          </cell>
          <cell r="W47" t="str">
            <v>×</v>
          </cell>
          <cell r="X47">
            <v>12</v>
          </cell>
          <cell r="Y47" t="str">
            <v>本</v>
          </cell>
          <cell r="Z47" t="str">
            <v>=</v>
          </cell>
          <cell r="AA47">
            <v>21420</v>
          </cell>
          <cell r="AB47" t="str">
            <v>円</v>
          </cell>
        </row>
        <row r="48">
          <cell r="D48" t="str">
            <v>蒸発皿</v>
          </cell>
          <cell r="G48">
            <v>1470</v>
          </cell>
          <cell r="I48" t="str">
            <v>円</v>
          </cell>
          <cell r="J48" t="str">
            <v>×</v>
          </cell>
          <cell r="K48">
            <v>9</v>
          </cell>
          <cell r="L48" t="str">
            <v>枚</v>
          </cell>
          <cell r="M48" t="str">
            <v>=</v>
          </cell>
          <cell r="N48">
            <v>13230</v>
          </cell>
          <cell r="O48" t="str">
            <v>円</v>
          </cell>
          <cell r="Q48" t="str">
            <v>蒸発皿</v>
          </cell>
          <cell r="T48">
            <v>1470</v>
          </cell>
          <cell r="V48" t="str">
            <v>円</v>
          </cell>
          <cell r="W48" t="str">
            <v>×</v>
          </cell>
          <cell r="X48">
            <v>12</v>
          </cell>
          <cell r="Y48" t="str">
            <v>枚</v>
          </cell>
          <cell r="Z48" t="str">
            <v>=</v>
          </cell>
          <cell r="AA48">
            <v>17640</v>
          </cell>
          <cell r="AB48" t="str">
            <v>円</v>
          </cell>
        </row>
        <row r="49">
          <cell r="D49" t="str">
            <v>ルツボ</v>
          </cell>
          <cell r="G49">
            <v>630</v>
          </cell>
          <cell r="I49" t="str">
            <v>円</v>
          </cell>
          <cell r="J49" t="str">
            <v>×</v>
          </cell>
          <cell r="K49">
            <v>9</v>
          </cell>
          <cell r="L49" t="str">
            <v>個</v>
          </cell>
          <cell r="M49" t="str">
            <v>=</v>
          </cell>
          <cell r="N49">
            <v>5670</v>
          </cell>
          <cell r="O49" t="str">
            <v>円</v>
          </cell>
          <cell r="Q49" t="str">
            <v>ルツボ</v>
          </cell>
          <cell r="T49">
            <v>630</v>
          </cell>
          <cell r="V49" t="str">
            <v>円</v>
          </cell>
          <cell r="W49" t="str">
            <v>×</v>
          </cell>
          <cell r="X49">
            <v>12</v>
          </cell>
          <cell r="Y49" t="str">
            <v>個</v>
          </cell>
          <cell r="Z49" t="str">
            <v>=</v>
          </cell>
          <cell r="AA49">
            <v>7560</v>
          </cell>
          <cell r="AB49" t="str">
            <v>円</v>
          </cell>
        </row>
        <row r="50">
          <cell r="D50" t="str">
            <v>分析用試薬</v>
          </cell>
          <cell r="N50">
            <v>5000</v>
          </cell>
          <cell r="O50" t="str">
            <v>円</v>
          </cell>
          <cell r="Q50" t="str">
            <v>分析用試薬</v>
          </cell>
          <cell r="AA50">
            <v>12810</v>
          </cell>
          <cell r="AB50" t="str">
            <v>円</v>
          </cell>
        </row>
        <row r="51">
          <cell r="D51" t="str">
            <v>燃料費</v>
          </cell>
          <cell r="Q51" t="str">
            <v>燃料費</v>
          </cell>
        </row>
        <row r="52">
          <cell r="E52">
            <v>48.195</v>
          </cell>
          <cell r="F52" t="str">
            <v>円</v>
          </cell>
          <cell r="G52" t="str">
            <v>×</v>
          </cell>
          <cell r="H52">
            <v>60</v>
          </cell>
          <cell r="I52" t="str">
            <v>Ｌ</v>
          </cell>
          <cell r="J52" t="str">
            <v>×</v>
          </cell>
          <cell r="K52">
            <v>72</v>
          </cell>
          <cell r="L52" t="str">
            <v>ｈ</v>
          </cell>
          <cell r="N52">
            <v>208202.4</v>
          </cell>
          <cell r="O52" t="str">
            <v>円</v>
          </cell>
          <cell r="R52">
            <v>48.195</v>
          </cell>
          <cell r="S52" t="str">
            <v>円</v>
          </cell>
          <cell r="T52" t="str">
            <v>×</v>
          </cell>
          <cell r="U52">
            <v>60</v>
          </cell>
          <cell r="V52" t="str">
            <v>Ｌ</v>
          </cell>
          <cell r="W52" t="str">
            <v>×</v>
          </cell>
          <cell r="X52">
            <v>46</v>
          </cell>
          <cell r="Y52" t="str">
            <v>ｈ</v>
          </cell>
          <cell r="AA52">
            <v>133018.19999999998</v>
          </cell>
          <cell r="AB52" t="str">
            <v>円</v>
          </cell>
        </row>
        <row r="54">
          <cell r="A54">
            <v>12</v>
          </cell>
          <cell r="B54" t="str">
            <v>役務費</v>
          </cell>
          <cell r="C54">
            <v>9</v>
          </cell>
          <cell r="D54" t="str">
            <v>通信運搬費</v>
          </cell>
          <cell r="N54">
            <v>9000</v>
          </cell>
          <cell r="O54" t="str">
            <v>円</v>
          </cell>
          <cell r="P54">
            <v>13</v>
          </cell>
          <cell r="Q54" t="str">
            <v>通信運搬費</v>
          </cell>
          <cell r="AA54">
            <v>13000</v>
          </cell>
          <cell r="AB54" t="str">
            <v>円</v>
          </cell>
          <cell r="AC54" t="str">
            <v>△</v>
          </cell>
          <cell r="AD54">
            <v>4</v>
          </cell>
        </row>
        <row r="55">
          <cell r="D55" t="str">
            <v>　郵便料</v>
          </cell>
          <cell r="N55">
            <v>6000</v>
          </cell>
          <cell r="O55" t="str">
            <v>円</v>
          </cell>
          <cell r="Q55" t="str">
            <v>　郵便料</v>
          </cell>
          <cell r="AA55">
            <v>8000</v>
          </cell>
          <cell r="AB55" t="str">
            <v>円</v>
          </cell>
        </row>
        <row r="56">
          <cell r="D56" t="str">
            <v>　電話料</v>
          </cell>
          <cell r="N56">
            <v>3000</v>
          </cell>
          <cell r="O56" t="str">
            <v>円</v>
          </cell>
          <cell r="Q56" t="str">
            <v>　電話料</v>
          </cell>
          <cell r="AA56">
            <v>5000</v>
          </cell>
          <cell r="AB56" t="str">
            <v>円</v>
          </cell>
        </row>
        <row r="58">
          <cell r="A58">
            <v>14</v>
          </cell>
          <cell r="B58" t="str">
            <v>使用料および賃借料</v>
          </cell>
          <cell r="C58">
            <v>315</v>
          </cell>
          <cell r="N58">
            <v>315000</v>
          </cell>
          <cell r="O58" t="str">
            <v>円</v>
          </cell>
          <cell r="P58">
            <v>315</v>
          </cell>
          <cell r="AA58">
            <v>315000</v>
          </cell>
          <cell r="AB58" t="str">
            <v>円</v>
          </cell>
          <cell r="AC58" t="str">
            <v/>
          </cell>
          <cell r="AD58">
            <v>0</v>
          </cell>
        </row>
        <row r="59">
          <cell r="D59" t="str">
            <v>用船料</v>
          </cell>
          <cell r="Q59" t="str">
            <v>用船料</v>
          </cell>
        </row>
        <row r="60">
          <cell r="D60" t="str">
            <v>分布調査</v>
          </cell>
          <cell r="Q60" t="str">
            <v>分布調査</v>
          </cell>
        </row>
        <row r="61">
          <cell r="E61">
            <v>52500</v>
          </cell>
          <cell r="F61" t="str">
            <v>円</v>
          </cell>
          <cell r="G61" t="str">
            <v>×</v>
          </cell>
          <cell r="H61">
            <v>4</v>
          </cell>
          <cell r="I61" t="str">
            <v>回</v>
          </cell>
          <cell r="M61" t="str">
            <v>=</v>
          </cell>
          <cell r="N61">
            <v>210000</v>
          </cell>
          <cell r="O61" t="str">
            <v>円</v>
          </cell>
          <cell r="R61">
            <v>52500</v>
          </cell>
          <cell r="S61" t="str">
            <v>円</v>
          </cell>
          <cell r="T61" t="str">
            <v>×</v>
          </cell>
          <cell r="U61">
            <v>4</v>
          </cell>
          <cell r="V61" t="str">
            <v>回</v>
          </cell>
          <cell r="Z61" t="str">
            <v>=</v>
          </cell>
          <cell r="AA61">
            <v>210000</v>
          </cell>
          <cell r="AB61" t="str">
            <v>円</v>
          </cell>
        </row>
        <row r="62">
          <cell r="D62" t="str">
            <v>生残状況調査</v>
          </cell>
          <cell r="Q62" t="str">
            <v>生残状況調査</v>
          </cell>
        </row>
        <row r="63">
          <cell r="E63">
            <v>52500</v>
          </cell>
          <cell r="F63" t="str">
            <v>円</v>
          </cell>
          <cell r="G63" t="str">
            <v>×</v>
          </cell>
          <cell r="H63">
            <v>2</v>
          </cell>
          <cell r="I63" t="str">
            <v>回</v>
          </cell>
          <cell r="J63" t="str">
            <v>×</v>
          </cell>
          <cell r="M63" t="str">
            <v>=</v>
          </cell>
          <cell r="N63">
            <v>105000</v>
          </cell>
          <cell r="O63" t="str">
            <v>円</v>
          </cell>
          <cell r="R63">
            <v>52500</v>
          </cell>
          <cell r="S63" t="str">
            <v>円</v>
          </cell>
          <cell r="T63" t="str">
            <v>×</v>
          </cell>
          <cell r="U63">
            <v>2</v>
          </cell>
          <cell r="V63" t="str">
            <v>回</v>
          </cell>
          <cell r="W63" t="str">
            <v>×</v>
          </cell>
          <cell r="Z63" t="str">
            <v>=</v>
          </cell>
          <cell r="AA63">
            <v>105000</v>
          </cell>
          <cell r="AB63" t="str">
            <v>円</v>
          </cell>
        </row>
        <row r="65">
          <cell r="A65">
            <v>19</v>
          </cell>
          <cell r="B65" t="str">
            <v>負担金</v>
          </cell>
          <cell r="C65">
            <v>1</v>
          </cell>
          <cell r="D65" t="str">
            <v>児童手当負担金</v>
          </cell>
          <cell r="N65">
            <v>265</v>
          </cell>
          <cell r="O65" t="str">
            <v>円</v>
          </cell>
          <cell r="P65">
            <v>1</v>
          </cell>
          <cell r="Q65" t="str">
            <v>児童手当負担金</v>
          </cell>
          <cell r="AA65">
            <v>218</v>
          </cell>
          <cell r="AB65" t="str">
            <v>円</v>
          </cell>
          <cell r="AC65" t="str">
            <v/>
          </cell>
          <cell r="AD65">
            <v>0</v>
          </cell>
        </row>
        <row r="66">
          <cell r="B66" t="str">
            <v>補助及び</v>
          </cell>
          <cell r="E66">
            <v>241020</v>
          </cell>
          <cell r="F66" t="str">
            <v>円</v>
          </cell>
          <cell r="G66" t="str">
            <v>×</v>
          </cell>
          <cell r="H66">
            <v>1.1</v>
          </cell>
          <cell r="J66" t="str">
            <v>／</v>
          </cell>
          <cell r="K66">
            <v>1000</v>
          </cell>
          <cell r="M66" t="str">
            <v>=</v>
          </cell>
          <cell r="N66">
            <v>265</v>
          </cell>
          <cell r="O66" t="str">
            <v>円</v>
          </cell>
          <cell r="R66">
            <v>197760</v>
          </cell>
          <cell r="S66" t="str">
            <v>円</v>
          </cell>
          <cell r="T66" t="str">
            <v>×</v>
          </cell>
          <cell r="U66">
            <v>1.1</v>
          </cell>
          <cell r="W66" t="str">
            <v>／</v>
          </cell>
          <cell r="X66">
            <v>1000</v>
          </cell>
          <cell r="Z66" t="str">
            <v>=</v>
          </cell>
          <cell r="AA66">
            <v>218</v>
          </cell>
          <cell r="AB66" t="str">
            <v>円</v>
          </cell>
        </row>
        <row r="67">
          <cell r="B67" t="str">
            <v>交付金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事項説明書（当初）"/>
      <sheetName val="添付資料（県単事業）"/>
      <sheetName val="見積"/>
      <sheetName val="積算基礎"/>
      <sheetName val="H17積算基礎 "/>
      <sheetName val="背景と目的 "/>
      <sheetName val="全体計画"/>
      <sheetName val="研究フロー"/>
      <sheetName val="展開方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獲量"/>
      <sheetName val="海域別"/>
      <sheetName val="H6-8西条,河原津月別"/>
      <sheetName val="H7-9安芸灘,伊予灘"/>
      <sheetName val="月別漁獲量,比率"/>
    </sheetNames>
    <sheetDataSet>
      <sheetData sheetId="0">
        <row r="5">
          <cell r="B5">
            <v>38</v>
          </cell>
          <cell r="C5">
            <v>41</v>
          </cell>
          <cell r="D5">
            <v>37</v>
          </cell>
          <cell r="E5">
            <v>32</v>
          </cell>
          <cell r="F5">
            <v>30</v>
          </cell>
          <cell r="G5">
            <v>56</v>
          </cell>
          <cell r="H5">
            <v>29</v>
          </cell>
          <cell r="I5">
            <v>57</v>
          </cell>
          <cell r="J5">
            <v>61</v>
          </cell>
          <cell r="K5">
            <v>45</v>
          </cell>
          <cell r="L5">
            <v>54</v>
          </cell>
          <cell r="M5">
            <v>80</v>
          </cell>
          <cell r="N5">
            <v>92</v>
          </cell>
          <cell r="O5">
            <v>93.00000000000001</v>
          </cell>
          <cell r="P5">
            <v>112</v>
          </cell>
          <cell r="Q5">
            <v>116</v>
          </cell>
        </row>
        <row r="6">
          <cell r="B6">
            <v>16</v>
          </cell>
          <cell r="C6">
            <v>18</v>
          </cell>
          <cell r="D6">
            <v>12</v>
          </cell>
          <cell r="E6">
            <v>8</v>
          </cell>
          <cell r="F6">
            <v>32</v>
          </cell>
          <cell r="G6">
            <v>28</v>
          </cell>
          <cell r="H6">
            <v>21</v>
          </cell>
          <cell r="I6">
            <v>34</v>
          </cell>
          <cell r="J6">
            <v>20</v>
          </cell>
          <cell r="K6">
            <v>17</v>
          </cell>
          <cell r="L6">
            <v>20</v>
          </cell>
          <cell r="M6">
            <v>14</v>
          </cell>
          <cell r="N6">
            <v>22</v>
          </cell>
          <cell r="O6">
            <v>21</v>
          </cell>
          <cell r="P6">
            <v>13</v>
          </cell>
          <cell r="Q6">
            <v>16</v>
          </cell>
        </row>
        <row r="7">
          <cell r="B7">
            <v>10</v>
          </cell>
          <cell r="C7">
            <v>4</v>
          </cell>
          <cell r="D7">
            <v>6</v>
          </cell>
          <cell r="E7">
            <v>9</v>
          </cell>
          <cell r="F7">
            <v>3</v>
          </cell>
          <cell r="G7">
            <v>4</v>
          </cell>
          <cell r="H7">
            <v>2</v>
          </cell>
          <cell r="I7">
            <v>3</v>
          </cell>
          <cell r="J7">
            <v>4</v>
          </cell>
          <cell r="K7">
            <v>5</v>
          </cell>
          <cell r="L7">
            <v>8</v>
          </cell>
          <cell r="M7">
            <v>12</v>
          </cell>
          <cell r="N7">
            <v>7</v>
          </cell>
          <cell r="O7">
            <v>12</v>
          </cell>
          <cell r="P7">
            <v>6</v>
          </cell>
          <cell r="Q7">
            <v>7</v>
          </cell>
        </row>
        <row r="9">
          <cell r="B9">
            <v>7</v>
          </cell>
          <cell r="C9">
            <v>10</v>
          </cell>
          <cell r="D9">
            <v>9</v>
          </cell>
          <cell r="E9">
            <v>6</v>
          </cell>
          <cell r="F9">
            <v>7</v>
          </cell>
          <cell r="G9">
            <v>7</v>
          </cell>
          <cell r="H9">
            <v>8</v>
          </cell>
          <cell r="I9">
            <v>10</v>
          </cell>
          <cell r="J9">
            <v>11</v>
          </cell>
          <cell r="K9">
            <v>8</v>
          </cell>
          <cell r="L9">
            <v>7</v>
          </cell>
          <cell r="M9">
            <v>10</v>
          </cell>
          <cell r="N9">
            <v>7</v>
          </cell>
          <cell r="O9">
            <v>10</v>
          </cell>
          <cell r="P9">
            <v>8</v>
          </cell>
          <cell r="Q9">
            <v>9</v>
          </cell>
        </row>
        <row r="25">
          <cell r="B25">
            <v>18</v>
          </cell>
          <cell r="C25">
            <v>18</v>
          </cell>
          <cell r="D25">
            <v>20</v>
          </cell>
          <cell r="E25">
            <v>17</v>
          </cell>
          <cell r="F25">
            <v>15</v>
          </cell>
          <cell r="G25">
            <v>39</v>
          </cell>
          <cell r="H25">
            <v>13</v>
          </cell>
          <cell r="I25">
            <v>38</v>
          </cell>
          <cell r="J25">
            <v>39</v>
          </cell>
          <cell r="K25">
            <v>28</v>
          </cell>
          <cell r="L25">
            <v>38</v>
          </cell>
          <cell r="M25">
            <v>59</v>
          </cell>
          <cell r="N25">
            <v>71</v>
          </cell>
          <cell r="O25">
            <v>69.2</v>
          </cell>
          <cell r="P25">
            <v>83</v>
          </cell>
          <cell r="Q25">
            <v>92</v>
          </cell>
        </row>
        <row r="26">
          <cell r="B26">
            <v>10</v>
          </cell>
          <cell r="C26">
            <v>11</v>
          </cell>
          <cell r="D26">
            <v>8</v>
          </cell>
          <cell r="E26">
            <v>9</v>
          </cell>
          <cell r="F26">
            <v>6</v>
          </cell>
          <cell r="G26">
            <v>7</v>
          </cell>
          <cell r="H26">
            <v>6</v>
          </cell>
          <cell r="I26">
            <v>7</v>
          </cell>
          <cell r="J26">
            <v>8</v>
          </cell>
          <cell r="K26">
            <v>7</v>
          </cell>
          <cell r="L26">
            <v>8</v>
          </cell>
          <cell r="M26">
            <v>9</v>
          </cell>
          <cell r="N26">
            <v>12</v>
          </cell>
          <cell r="O26">
            <v>10.2</v>
          </cell>
          <cell r="P26">
            <v>16</v>
          </cell>
          <cell r="Q26">
            <v>11</v>
          </cell>
        </row>
        <row r="27">
          <cell r="J27">
            <v>0</v>
          </cell>
          <cell r="K27">
            <v>1</v>
          </cell>
          <cell r="L27">
            <v>0</v>
          </cell>
          <cell r="M27">
            <v>1</v>
          </cell>
          <cell r="N27">
            <v>1</v>
          </cell>
          <cell r="O27">
            <v>1.2</v>
          </cell>
          <cell r="P27">
            <v>3</v>
          </cell>
          <cell r="Q27">
            <v>3</v>
          </cell>
        </row>
        <row r="28">
          <cell r="B28">
            <v>8</v>
          </cell>
          <cell r="C28">
            <v>9</v>
          </cell>
          <cell r="D28">
            <v>7</v>
          </cell>
          <cell r="E28">
            <v>2</v>
          </cell>
          <cell r="F28">
            <v>7</v>
          </cell>
          <cell r="G28">
            <v>9</v>
          </cell>
          <cell r="H28">
            <v>9</v>
          </cell>
          <cell r="I28">
            <v>11</v>
          </cell>
          <cell r="J28">
            <v>12</v>
          </cell>
          <cell r="K28">
            <v>8</v>
          </cell>
          <cell r="L28">
            <v>7</v>
          </cell>
          <cell r="M28">
            <v>10</v>
          </cell>
          <cell r="N28">
            <v>7</v>
          </cell>
          <cell r="O28">
            <v>10.2</v>
          </cell>
          <cell r="P28">
            <v>9</v>
          </cell>
          <cell r="Q28">
            <v>8</v>
          </cell>
        </row>
        <row r="29">
          <cell r="B29">
            <v>1</v>
          </cell>
          <cell r="C29">
            <v>2</v>
          </cell>
          <cell r="D29">
            <v>2</v>
          </cell>
          <cell r="E29">
            <v>3</v>
          </cell>
          <cell r="F29">
            <v>2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2.2</v>
          </cell>
          <cell r="P29">
            <v>1</v>
          </cell>
          <cell r="Q29">
            <v>2</v>
          </cell>
        </row>
        <row r="30">
          <cell r="B30">
            <v>1</v>
          </cell>
          <cell r="C30">
            <v>1</v>
          </cell>
          <cell r="E30">
            <v>1</v>
          </cell>
          <cell r="J3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ﾋﾗﾒ内海"/>
    </sheetNames>
    <sheetDataSet>
      <sheetData sheetId="0">
        <row r="6">
          <cell r="A6" t="str">
            <v>'82</v>
          </cell>
          <cell r="B6">
            <v>76</v>
          </cell>
          <cell r="C6">
            <v>107</v>
          </cell>
          <cell r="D6">
            <v>42</v>
          </cell>
          <cell r="F6">
            <v>21</v>
          </cell>
          <cell r="G6">
            <v>40</v>
          </cell>
          <cell r="H6">
            <v>22</v>
          </cell>
          <cell r="M6">
            <v>0.42</v>
          </cell>
        </row>
        <row r="7">
          <cell r="A7" t="str">
            <v>'83</v>
          </cell>
          <cell r="B7">
            <v>92</v>
          </cell>
          <cell r="C7">
            <v>132</v>
          </cell>
          <cell r="D7">
            <v>73</v>
          </cell>
          <cell r="F7">
            <v>11</v>
          </cell>
          <cell r="G7">
            <v>49</v>
          </cell>
          <cell r="H7">
            <v>57</v>
          </cell>
          <cell r="M7">
            <v>0.388</v>
          </cell>
        </row>
        <row r="8">
          <cell r="A8" t="str">
            <v>'84</v>
          </cell>
          <cell r="B8">
            <v>109</v>
          </cell>
          <cell r="C8">
            <v>154</v>
          </cell>
          <cell r="D8">
            <v>62</v>
          </cell>
          <cell r="F8">
            <v>27</v>
          </cell>
          <cell r="G8">
            <v>41</v>
          </cell>
          <cell r="H8">
            <v>44</v>
          </cell>
          <cell r="M8">
            <v>0.402</v>
          </cell>
        </row>
        <row r="9">
          <cell r="A9" t="str">
            <v>'85</v>
          </cell>
          <cell r="B9">
            <v>127</v>
          </cell>
          <cell r="C9">
            <v>155</v>
          </cell>
          <cell r="D9">
            <v>77</v>
          </cell>
          <cell r="F9">
            <v>9</v>
          </cell>
          <cell r="G9">
            <v>54</v>
          </cell>
          <cell r="H9">
            <v>207</v>
          </cell>
          <cell r="M9">
            <v>0.297</v>
          </cell>
        </row>
        <row r="10">
          <cell r="A10" t="str">
            <v>'86</v>
          </cell>
          <cell r="B10">
            <v>134</v>
          </cell>
          <cell r="C10">
            <v>182</v>
          </cell>
          <cell r="D10">
            <v>93</v>
          </cell>
          <cell r="F10">
            <v>10</v>
          </cell>
          <cell r="G10">
            <v>50</v>
          </cell>
          <cell r="H10">
            <v>204</v>
          </cell>
          <cell r="M10">
            <v>0.356</v>
          </cell>
        </row>
        <row r="11">
          <cell r="A11" t="str">
            <v>'87</v>
          </cell>
          <cell r="B11">
            <v>145</v>
          </cell>
          <cell r="C11">
            <v>198</v>
          </cell>
          <cell r="D11">
            <v>102</v>
          </cell>
          <cell r="F11">
            <v>8</v>
          </cell>
          <cell r="G11">
            <v>50</v>
          </cell>
          <cell r="H11">
            <v>71</v>
          </cell>
          <cell r="M11">
            <v>0.453</v>
          </cell>
        </row>
        <row r="12">
          <cell r="A12" t="str">
            <v>'88</v>
          </cell>
          <cell r="B12">
            <v>181</v>
          </cell>
          <cell r="C12">
            <v>255</v>
          </cell>
          <cell r="D12">
            <v>100</v>
          </cell>
          <cell r="F12">
            <v>23</v>
          </cell>
          <cell r="G12">
            <v>49</v>
          </cell>
          <cell r="H12">
            <v>222</v>
          </cell>
          <cell r="M12">
            <v>0.429</v>
          </cell>
        </row>
        <row r="13">
          <cell r="A13" t="str">
            <v>'89</v>
          </cell>
          <cell r="B13">
            <v>206</v>
          </cell>
          <cell r="C13">
            <v>304</v>
          </cell>
          <cell r="D13">
            <v>114</v>
          </cell>
          <cell r="F13">
            <v>4</v>
          </cell>
          <cell r="G13">
            <v>58</v>
          </cell>
          <cell r="H13">
            <v>155</v>
          </cell>
          <cell r="M13">
            <v>0.489</v>
          </cell>
        </row>
        <row r="14">
          <cell r="A14" t="str">
            <v>'90</v>
          </cell>
          <cell r="B14">
            <v>141</v>
          </cell>
          <cell r="C14">
            <v>240</v>
          </cell>
          <cell r="D14">
            <v>96</v>
          </cell>
          <cell r="F14">
            <v>4</v>
          </cell>
          <cell r="G14">
            <v>57</v>
          </cell>
          <cell r="H14">
            <v>106</v>
          </cell>
          <cell r="M14">
            <v>0.458</v>
          </cell>
        </row>
        <row r="15">
          <cell r="A15" t="str">
            <v>'91</v>
          </cell>
          <cell r="B15">
            <v>155</v>
          </cell>
          <cell r="C15">
            <v>221</v>
          </cell>
          <cell r="D15">
            <v>108</v>
          </cell>
          <cell r="F15">
            <v>3</v>
          </cell>
          <cell r="G15">
            <v>56</v>
          </cell>
          <cell r="H15">
            <v>185</v>
          </cell>
          <cell r="M15">
            <v>0.402</v>
          </cell>
        </row>
        <row r="16">
          <cell r="A16" t="str">
            <v>'92</v>
          </cell>
          <cell r="B16">
            <v>155</v>
          </cell>
          <cell r="C16">
            <v>181</v>
          </cell>
          <cell r="D16">
            <v>116</v>
          </cell>
          <cell r="F16">
            <v>5</v>
          </cell>
          <cell r="G16">
            <v>53</v>
          </cell>
          <cell r="H16">
            <v>144</v>
          </cell>
          <cell r="M16">
            <v>0.378</v>
          </cell>
        </row>
        <row r="17">
          <cell r="A17" t="str">
            <v>'93</v>
          </cell>
          <cell r="B17">
            <v>138</v>
          </cell>
          <cell r="C17">
            <v>168</v>
          </cell>
          <cell r="D17">
            <v>118</v>
          </cell>
          <cell r="F17">
            <v>16</v>
          </cell>
          <cell r="G17">
            <v>56</v>
          </cell>
          <cell r="H17">
            <v>135</v>
          </cell>
          <cell r="M17">
            <v>0.34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ﾋﾗﾒ漁獲"/>
      <sheetName val="ﾋﾗﾒ内海"/>
    </sheetNames>
    <sheetDataSet>
      <sheetData sheetId="0">
        <row r="186">
          <cell r="AX186">
            <v>34043</v>
          </cell>
        </row>
        <row r="187">
          <cell r="AX187">
            <v>34074</v>
          </cell>
        </row>
        <row r="188">
          <cell r="AX188">
            <v>34104</v>
          </cell>
        </row>
        <row r="189">
          <cell r="AX189">
            <v>34135</v>
          </cell>
        </row>
        <row r="190">
          <cell r="AX190">
            <v>34165</v>
          </cell>
        </row>
        <row r="191">
          <cell r="AX191">
            <v>34196</v>
          </cell>
        </row>
        <row r="192">
          <cell r="AX192">
            <v>34227</v>
          </cell>
        </row>
        <row r="193">
          <cell r="AX193">
            <v>34257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6"/>
  <sheetViews>
    <sheetView tabSelected="1" view="pageBreakPreview" zoomScaleNormal="85" zoomScaleSheetLayoutView="100" zoomScalePageLayoutView="0" workbookViewId="0" topLeftCell="A1">
      <pane ySplit="7" topLeftCell="A8" activePane="bottomLeft" state="frozen"/>
      <selection pane="topLeft" activeCell="P26" sqref="P26"/>
      <selection pane="bottomLeft" activeCell="A1" sqref="A1:IV16384"/>
    </sheetView>
  </sheetViews>
  <sheetFormatPr defaultColWidth="9" defaultRowHeight="14.25"/>
  <cols>
    <col min="1" max="1" width="3.69921875" style="35" customWidth="1"/>
    <col min="2" max="2" width="9" style="35" customWidth="1"/>
    <col min="3" max="4" width="8.59765625" style="35" customWidth="1"/>
    <col min="5" max="5" width="9.59765625" style="35" customWidth="1"/>
    <col min="6" max="8" width="8.59765625" style="35" customWidth="1"/>
    <col min="9" max="9" width="9.59765625" style="35" customWidth="1"/>
    <col min="10" max="12" width="8.59765625" style="35" customWidth="1"/>
    <col min="13" max="16384" width="9" style="35" customWidth="1"/>
  </cols>
  <sheetData>
    <row r="1" ht="14.25">
      <c r="B1" s="43"/>
    </row>
    <row r="2" ht="18">
      <c r="B2" s="1" t="s">
        <v>81</v>
      </c>
    </row>
    <row r="3" spans="12:13" ht="14.25">
      <c r="L3" s="10"/>
      <c r="M3" s="10" t="s">
        <v>5</v>
      </c>
    </row>
    <row r="4" spans="2:13" ht="9.75" customHeight="1">
      <c r="B4" s="59" t="s">
        <v>40</v>
      </c>
      <c r="C4" s="62" t="s">
        <v>70</v>
      </c>
      <c r="D4" s="7"/>
      <c r="E4" s="2"/>
      <c r="F4" s="2"/>
      <c r="G4" s="2"/>
      <c r="H4" s="2"/>
      <c r="I4" s="2"/>
      <c r="J4" s="2"/>
      <c r="K4" s="2"/>
      <c r="L4" s="2"/>
      <c r="M4" s="3"/>
    </row>
    <row r="5" spans="2:13" ht="15" customHeight="1">
      <c r="B5" s="60"/>
      <c r="C5" s="60"/>
      <c r="D5" s="62" t="s">
        <v>71</v>
      </c>
      <c r="E5" s="2"/>
      <c r="F5" s="2"/>
      <c r="G5" s="2"/>
      <c r="H5" s="2"/>
      <c r="I5" s="2"/>
      <c r="J5" s="2"/>
      <c r="K5" s="2"/>
      <c r="L5" s="2"/>
      <c r="M5" s="3"/>
    </row>
    <row r="6" spans="2:13" ht="9.75" customHeight="1">
      <c r="B6" s="60"/>
      <c r="C6" s="60"/>
      <c r="D6" s="63"/>
      <c r="E6" s="62" t="s">
        <v>52</v>
      </c>
      <c r="F6" s="3"/>
      <c r="G6" s="59" t="s">
        <v>56</v>
      </c>
      <c r="H6" s="62" t="s">
        <v>44</v>
      </c>
      <c r="I6" s="2"/>
      <c r="J6" s="2"/>
      <c r="K6" s="2"/>
      <c r="L6" s="2"/>
      <c r="M6" s="3"/>
    </row>
    <row r="7" spans="2:13" ht="19.5" customHeight="1">
      <c r="B7" s="61"/>
      <c r="C7" s="61"/>
      <c r="D7" s="64"/>
      <c r="E7" s="61"/>
      <c r="F7" s="5" t="s">
        <v>51</v>
      </c>
      <c r="G7" s="61"/>
      <c r="H7" s="61"/>
      <c r="I7" s="5" t="s">
        <v>76</v>
      </c>
      <c r="J7" s="6" t="s">
        <v>50</v>
      </c>
      <c r="K7" s="5" t="s">
        <v>53</v>
      </c>
      <c r="L7" s="5" t="s">
        <v>49</v>
      </c>
      <c r="M7" s="5" t="s">
        <v>54</v>
      </c>
    </row>
    <row r="8" spans="2:13" ht="18" customHeight="1">
      <c r="B8" s="9" t="s">
        <v>45</v>
      </c>
      <c r="C8" s="12">
        <v>3165.22</v>
      </c>
      <c r="D8" s="13">
        <v>90.23</v>
      </c>
      <c r="E8" s="13">
        <v>90.23</v>
      </c>
      <c r="F8" s="17" t="s">
        <v>11</v>
      </c>
      <c r="G8" s="17" t="s">
        <v>11</v>
      </c>
      <c r="H8" s="17" t="s">
        <v>11</v>
      </c>
      <c r="I8" s="17" t="s">
        <v>7</v>
      </c>
      <c r="J8" s="17" t="s">
        <v>11</v>
      </c>
      <c r="K8" s="17" t="s">
        <v>11</v>
      </c>
      <c r="L8" s="17" t="s">
        <v>11</v>
      </c>
      <c r="M8" s="17" t="s">
        <v>11</v>
      </c>
    </row>
    <row r="9" spans="2:13" ht="18" customHeight="1">
      <c r="B9" s="9" t="s">
        <v>46</v>
      </c>
      <c r="C9" s="12">
        <v>6202.04</v>
      </c>
      <c r="D9" s="13">
        <v>414.15</v>
      </c>
      <c r="E9" s="13">
        <v>414.15</v>
      </c>
      <c r="F9" s="17" t="s">
        <v>11</v>
      </c>
      <c r="G9" s="17" t="s">
        <v>11</v>
      </c>
      <c r="H9" s="17" t="s">
        <v>11</v>
      </c>
      <c r="I9" s="17" t="s">
        <v>7</v>
      </c>
      <c r="J9" s="17" t="s">
        <v>11</v>
      </c>
      <c r="K9" s="17" t="s">
        <v>11</v>
      </c>
      <c r="L9" s="17" t="s">
        <v>11</v>
      </c>
      <c r="M9" s="17" t="s">
        <v>11</v>
      </c>
    </row>
    <row r="10" spans="2:13" ht="18" customHeight="1">
      <c r="B10" s="9" t="s">
        <v>20</v>
      </c>
      <c r="C10" s="12">
        <v>7985.28</v>
      </c>
      <c r="D10" s="12">
        <v>221.97</v>
      </c>
      <c r="E10" s="18">
        <v>221.97</v>
      </c>
      <c r="F10" s="17" t="s">
        <v>11</v>
      </c>
      <c r="G10" s="19" t="s">
        <v>11</v>
      </c>
      <c r="H10" s="19" t="s">
        <v>11</v>
      </c>
      <c r="I10" s="17" t="s">
        <v>7</v>
      </c>
      <c r="J10" s="17" t="s">
        <v>11</v>
      </c>
      <c r="K10" s="17" t="s">
        <v>11</v>
      </c>
      <c r="L10" s="17" t="s">
        <v>11</v>
      </c>
      <c r="M10" s="17" t="s">
        <v>11</v>
      </c>
    </row>
    <row r="11" spans="2:13" ht="18" customHeight="1">
      <c r="B11" s="9" t="s">
        <v>6</v>
      </c>
      <c r="C11" s="12">
        <v>6128.97</v>
      </c>
      <c r="D11" s="20">
        <v>750</v>
      </c>
      <c r="E11" s="12">
        <v>750</v>
      </c>
      <c r="F11" s="17" t="s">
        <v>11</v>
      </c>
      <c r="G11" s="19" t="s">
        <v>11</v>
      </c>
      <c r="H11" s="19" t="s">
        <v>11</v>
      </c>
      <c r="I11" s="17" t="s">
        <v>7</v>
      </c>
      <c r="J11" s="17" t="s">
        <v>11</v>
      </c>
      <c r="K11" s="17" t="s">
        <v>11</v>
      </c>
      <c r="L11" s="17" t="s">
        <v>11</v>
      </c>
      <c r="M11" s="17" t="s">
        <v>11</v>
      </c>
    </row>
    <row r="12" spans="2:13" ht="18" customHeight="1">
      <c r="B12" s="9" t="s">
        <v>12</v>
      </c>
      <c r="C12" s="12">
        <v>6946.7</v>
      </c>
      <c r="D12" s="20">
        <v>1300.97</v>
      </c>
      <c r="E12" s="12">
        <v>1299.98</v>
      </c>
      <c r="F12" s="17" t="s">
        <v>11</v>
      </c>
      <c r="G12" s="19" t="s">
        <v>11</v>
      </c>
      <c r="H12" s="12">
        <v>0.99</v>
      </c>
      <c r="I12" s="17" t="s">
        <v>7</v>
      </c>
      <c r="J12" s="17" t="s">
        <v>11</v>
      </c>
      <c r="K12" s="17" t="s">
        <v>11</v>
      </c>
      <c r="L12" s="17" t="s">
        <v>11</v>
      </c>
      <c r="M12" s="17" t="s">
        <v>11</v>
      </c>
    </row>
    <row r="13" spans="2:13" ht="18" customHeight="1">
      <c r="B13" s="9" t="s">
        <v>13</v>
      </c>
      <c r="C13" s="12">
        <v>8130.37</v>
      </c>
      <c r="D13" s="20">
        <v>1572.02</v>
      </c>
      <c r="E13" s="12">
        <v>1556.15</v>
      </c>
      <c r="F13" s="17" t="s">
        <v>11</v>
      </c>
      <c r="G13" s="12">
        <v>12.35</v>
      </c>
      <c r="H13" s="12">
        <v>3.52</v>
      </c>
      <c r="I13" s="17" t="s">
        <v>7</v>
      </c>
      <c r="J13" s="17" t="s">
        <v>11</v>
      </c>
      <c r="K13" s="17" t="s">
        <v>11</v>
      </c>
      <c r="L13" s="17" t="s">
        <v>11</v>
      </c>
      <c r="M13" s="17" t="s">
        <v>11</v>
      </c>
    </row>
    <row r="14" spans="2:13" ht="18" customHeight="1">
      <c r="B14" s="9" t="s">
        <v>14</v>
      </c>
      <c r="C14" s="12">
        <v>8294.6</v>
      </c>
      <c r="D14" s="20">
        <v>2670.54</v>
      </c>
      <c r="E14" s="12">
        <v>2655.02</v>
      </c>
      <c r="F14" s="17" t="s">
        <v>11</v>
      </c>
      <c r="G14" s="12">
        <v>14.34</v>
      </c>
      <c r="H14" s="12">
        <v>1.18</v>
      </c>
      <c r="I14" s="17" t="s">
        <v>7</v>
      </c>
      <c r="J14" s="17" t="s">
        <v>11</v>
      </c>
      <c r="K14" s="17" t="s">
        <v>11</v>
      </c>
      <c r="L14" s="17" t="s">
        <v>11</v>
      </c>
      <c r="M14" s="17" t="s">
        <v>11</v>
      </c>
    </row>
    <row r="15" spans="2:13" ht="18" customHeight="1">
      <c r="B15" s="9" t="s">
        <v>15</v>
      </c>
      <c r="C15" s="12">
        <v>8527.86</v>
      </c>
      <c r="D15" s="20">
        <v>4271</v>
      </c>
      <c r="E15" s="12">
        <v>4244.64</v>
      </c>
      <c r="F15" s="17" t="s">
        <v>11</v>
      </c>
      <c r="G15" s="12">
        <v>22.8</v>
      </c>
      <c r="H15" s="12">
        <v>4.22</v>
      </c>
      <c r="I15" s="17" t="s">
        <v>7</v>
      </c>
      <c r="J15" s="17" t="s">
        <v>11</v>
      </c>
      <c r="K15" s="17" t="s">
        <v>11</v>
      </c>
      <c r="L15" s="17" t="s">
        <v>11</v>
      </c>
      <c r="M15" s="17" t="s">
        <v>11</v>
      </c>
    </row>
    <row r="16" spans="2:13" ht="18" customHeight="1">
      <c r="B16" s="9" t="s">
        <v>16</v>
      </c>
      <c r="C16" s="12">
        <v>12574.41</v>
      </c>
      <c r="D16" s="20">
        <v>6158</v>
      </c>
      <c r="E16" s="12">
        <v>6101.36</v>
      </c>
      <c r="F16" s="17" t="s">
        <v>11</v>
      </c>
      <c r="G16" s="12">
        <v>41.98</v>
      </c>
      <c r="H16" s="12">
        <v>15.05</v>
      </c>
      <c r="I16" s="17" t="s">
        <v>7</v>
      </c>
      <c r="J16" s="17" t="s">
        <v>11</v>
      </c>
      <c r="K16" s="17" t="s">
        <v>11</v>
      </c>
      <c r="L16" s="17" t="s">
        <v>11</v>
      </c>
      <c r="M16" s="17" t="s">
        <v>11</v>
      </c>
    </row>
    <row r="17" spans="2:13" ht="18" customHeight="1">
      <c r="B17" s="9" t="s">
        <v>17</v>
      </c>
      <c r="C17" s="12">
        <v>16957.88</v>
      </c>
      <c r="D17" s="20">
        <v>8200</v>
      </c>
      <c r="E17" s="12">
        <v>7769.14</v>
      </c>
      <c r="F17" s="17" t="s">
        <v>11</v>
      </c>
      <c r="G17" s="12">
        <v>383.96</v>
      </c>
      <c r="H17" s="12">
        <v>46.77</v>
      </c>
      <c r="I17" s="17" t="s">
        <v>7</v>
      </c>
      <c r="J17" s="17" t="s">
        <v>11</v>
      </c>
      <c r="K17" s="17" t="s">
        <v>11</v>
      </c>
      <c r="L17" s="17" t="s">
        <v>11</v>
      </c>
      <c r="M17" s="17" t="s">
        <v>11</v>
      </c>
    </row>
    <row r="18" spans="2:13" ht="18" customHeight="1">
      <c r="B18" s="9" t="s">
        <v>18</v>
      </c>
      <c r="C18" s="12">
        <v>18882.22</v>
      </c>
      <c r="D18" s="20">
        <v>11066</v>
      </c>
      <c r="E18" s="12">
        <v>10522.9</v>
      </c>
      <c r="F18" s="17" t="s">
        <v>11</v>
      </c>
      <c r="G18" s="12">
        <v>518.81</v>
      </c>
      <c r="H18" s="12">
        <v>24.15</v>
      </c>
      <c r="I18" s="17" t="s">
        <v>7</v>
      </c>
      <c r="J18" s="17" t="s">
        <v>11</v>
      </c>
      <c r="K18" s="17" t="s">
        <v>11</v>
      </c>
      <c r="L18" s="17" t="s">
        <v>11</v>
      </c>
      <c r="M18" s="17" t="s">
        <v>11</v>
      </c>
    </row>
    <row r="19" spans="2:13" ht="18" customHeight="1">
      <c r="B19" s="9" t="s">
        <v>19</v>
      </c>
      <c r="C19" s="12">
        <v>24088.85</v>
      </c>
      <c r="D19" s="20">
        <v>15634</v>
      </c>
      <c r="E19" s="12">
        <v>14432.06</v>
      </c>
      <c r="F19" s="17" t="s">
        <v>11</v>
      </c>
      <c r="G19" s="12">
        <v>1182.14</v>
      </c>
      <c r="H19" s="12">
        <v>19.43</v>
      </c>
      <c r="I19" s="17" t="s">
        <v>7</v>
      </c>
      <c r="J19" s="17" t="s">
        <v>11</v>
      </c>
      <c r="K19" s="17" t="s">
        <v>11</v>
      </c>
      <c r="L19" s="17" t="s">
        <v>11</v>
      </c>
      <c r="M19" s="17" t="s">
        <v>11</v>
      </c>
    </row>
    <row r="20" spans="2:13" ht="18" customHeight="1">
      <c r="B20" s="9" t="s">
        <v>21</v>
      </c>
      <c r="C20" s="12">
        <v>25045.25</v>
      </c>
      <c r="D20" s="20">
        <v>14911</v>
      </c>
      <c r="E20" s="12">
        <v>13862.97</v>
      </c>
      <c r="F20" s="17" t="s">
        <v>11</v>
      </c>
      <c r="G20" s="12">
        <v>1044</v>
      </c>
      <c r="H20" s="12">
        <v>3.91</v>
      </c>
      <c r="I20" s="17" t="s">
        <v>7</v>
      </c>
      <c r="J20" s="17" t="s">
        <v>11</v>
      </c>
      <c r="K20" s="17" t="s">
        <v>11</v>
      </c>
      <c r="L20" s="17" t="s">
        <v>11</v>
      </c>
      <c r="M20" s="17" t="s">
        <v>11</v>
      </c>
    </row>
    <row r="21" spans="2:13" ht="18" customHeight="1">
      <c r="B21" s="9" t="s">
        <v>0</v>
      </c>
      <c r="C21" s="14">
        <v>32414</v>
      </c>
      <c r="D21" s="14">
        <v>19288</v>
      </c>
      <c r="E21" s="14">
        <v>17960</v>
      </c>
      <c r="F21" s="17" t="s">
        <v>11</v>
      </c>
      <c r="G21" s="14">
        <v>1299</v>
      </c>
      <c r="H21" s="14">
        <v>2</v>
      </c>
      <c r="I21" s="17" t="s">
        <v>7</v>
      </c>
      <c r="J21" s="17" t="s">
        <v>11</v>
      </c>
      <c r="K21" s="17" t="s">
        <v>11</v>
      </c>
      <c r="L21" s="17" t="s">
        <v>11</v>
      </c>
      <c r="M21" s="17" t="s">
        <v>11</v>
      </c>
    </row>
    <row r="22" spans="2:13" ht="18" customHeight="1">
      <c r="B22" s="9" t="s">
        <v>1</v>
      </c>
      <c r="C22" s="14">
        <v>37999</v>
      </c>
      <c r="D22" s="14">
        <v>23126</v>
      </c>
      <c r="E22" s="14">
        <v>20935</v>
      </c>
      <c r="F22" s="17" t="s">
        <v>11</v>
      </c>
      <c r="G22" s="14">
        <v>1865</v>
      </c>
      <c r="H22" s="14">
        <v>36</v>
      </c>
      <c r="I22" s="17" t="s">
        <v>7</v>
      </c>
      <c r="J22" s="17" t="s">
        <v>11</v>
      </c>
      <c r="K22" s="17" t="s">
        <v>11</v>
      </c>
      <c r="L22" s="17" t="s">
        <v>11</v>
      </c>
      <c r="M22" s="17" t="s">
        <v>11</v>
      </c>
    </row>
    <row r="23" spans="2:13" ht="18" customHeight="1">
      <c r="B23" s="9" t="s">
        <v>22</v>
      </c>
      <c r="C23" s="14">
        <v>56797</v>
      </c>
      <c r="D23" s="14">
        <v>37996</v>
      </c>
      <c r="E23" s="14">
        <v>36348</v>
      </c>
      <c r="F23" s="17" t="s">
        <v>11</v>
      </c>
      <c r="G23" s="14">
        <v>1424</v>
      </c>
      <c r="H23" s="14">
        <v>187</v>
      </c>
      <c r="I23" s="17" t="s">
        <v>7</v>
      </c>
      <c r="J23" s="17" t="s">
        <v>11</v>
      </c>
      <c r="K23" s="17" t="s">
        <v>11</v>
      </c>
      <c r="L23" s="17" t="s">
        <v>11</v>
      </c>
      <c r="M23" s="17" t="s">
        <v>11</v>
      </c>
    </row>
    <row r="24" spans="2:13" ht="18" customHeight="1">
      <c r="B24" s="9" t="s">
        <v>23</v>
      </c>
      <c r="C24" s="14">
        <v>65714</v>
      </c>
      <c r="D24" s="14">
        <v>39527</v>
      </c>
      <c r="E24" s="14">
        <v>36216</v>
      </c>
      <c r="F24" s="17" t="s">
        <v>11</v>
      </c>
      <c r="G24" s="14">
        <v>3046</v>
      </c>
      <c r="H24" s="14">
        <v>127</v>
      </c>
      <c r="I24" s="17" t="s">
        <v>7</v>
      </c>
      <c r="J24" s="17" t="s">
        <v>11</v>
      </c>
      <c r="K24" s="17" t="s">
        <v>11</v>
      </c>
      <c r="L24" s="17" t="s">
        <v>11</v>
      </c>
      <c r="M24" s="17" t="s">
        <v>11</v>
      </c>
    </row>
    <row r="25" spans="2:13" ht="18" customHeight="1">
      <c r="B25" s="9" t="s">
        <v>24</v>
      </c>
      <c r="C25" s="14">
        <v>66227</v>
      </c>
      <c r="D25" s="14">
        <v>41697</v>
      </c>
      <c r="E25" s="14">
        <v>37881</v>
      </c>
      <c r="F25" s="17" t="s">
        <v>11</v>
      </c>
      <c r="G25" s="14">
        <v>3471</v>
      </c>
      <c r="H25" s="14">
        <v>321</v>
      </c>
      <c r="I25" s="17" t="s">
        <v>7</v>
      </c>
      <c r="J25" s="17" t="s">
        <v>11</v>
      </c>
      <c r="K25" s="17" t="s">
        <v>11</v>
      </c>
      <c r="L25" s="17" t="s">
        <v>11</v>
      </c>
      <c r="M25" s="17" t="s">
        <v>11</v>
      </c>
    </row>
    <row r="26" spans="2:13" ht="18" customHeight="1">
      <c r="B26" s="9" t="s">
        <v>25</v>
      </c>
      <c r="C26" s="14">
        <v>66829</v>
      </c>
      <c r="D26" s="14">
        <v>41874</v>
      </c>
      <c r="E26" s="14">
        <v>36850</v>
      </c>
      <c r="F26" s="17" t="s">
        <v>11</v>
      </c>
      <c r="G26" s="14">
        <v>3920</v>
      </c>
      <c r="H26" s="14">
        <v>885</v>
      </c>
      <c r="I26" s="17" t="s">
        <v>7</v>
      </c>
      <c r="J26" s="17" t="s">
        <v>11</v>
      </c>
      <c r="K26" s="17" t="s">
        <v>11</v>
      </c>
      <c r="L26" s="17" t="s">
        <v>11</v>
      </c>
      <c r="M26" s="17" t="s">
        <v>11</v>
      </c>
    </row>
    <row r="27" spans="2:13" ht="18" customHeight="1">
      <c r="B27" s="9" t="s">
        <v>26</v>
      </c>
      <c r="C27" s="14">
        <v>68251</v>
      </c>
      <c r="D27" s="14">
        <v>36165</v>
      </c>
      <c r="E27" s="14">
        <v>28737</v>
      </c>
      <c r="F27" s="17" t="s">
        <v>11</v>
      </c>
      <c r="G27" s="14">
        <v>5887</v>
      </c>
      <c r="H27" s="14">
        <v>1210</v>
      </c>
      <c r="I27" s="17" t="s">
        <v>7</v>
      </c>
      <c r="J27" s="11">
        <v>171</v>
      </c>
      <c r="K27" s="17" t="s">
        <v>11</v>
      </c>
      <c r="L27" s="17" t="s">
        <v>11</v>
      </c>
      <c r="M27" s="17" t="s">
        <v>11</v>
      </c>
    </row>
    <row r="28" spans="2:13" ht="18" customHeight="1">
      <c r="B28" s="9" t="s">
        <v>27</v>
      </c>
      <c r="C28" s="14">
        <v>71114</v>
      </c>
      <c r="D28" s="14">
        <v>37787</v>
      </c>
      <c r="E28" s="14">
        <v>30375</v>
      </c>
      <c r="F28" s="17" t="s">
        <v>11</v>
      </c>
      <c r="G28" s="14">
        <v>6185</v>
      </c>
      <c r="H28" s="14">
        <v>1127</v>
      </c>
      <c r="I28" s="17" t="s">
        <v>7</v>
      </c>
      <c r="J28" s="11">
        <v>157</v>
      </c>
      <c r="K28" s="17" t="s">
        <v>11</v>
      </c>
      <c r="L28" s="17" t="s">
        <v>11</v>
      </c>
      <c r="M28" s="17" t="s">
        <v>11</v>
      </c>
    </row>
    <row r="29" spans="2:13" ht="18" customHeight="1">
      <c r="B29" s="9" t="s">
        <v>28</v>
      </c>
      <c r="C29" s="14">
        <v>74838</v>
      </c>
      <c r="D29" s="14">
        <v>42170</v>
      </c>
      <c r="E29" s="14">
        <v>33429</v>
      </c>
      <c r="F29" s="17" t="s">
        <v>11</v>
      </c>
      <c r="G29" s="14">
        <v>6947</v>
      </c>
      <c r="H29" s="14">
        <v>1793</v>
      </c>
      <c r="I29" s="17" t="s">
        <v>7</v>
      </c>
      <c r="J29" s="11">
        <v>125</v>
      </c>
      <c r="K29" s="17" t="s">
        <v>11</v>
      </c>
      <c r="L29" s="17" t="s">
        <v>11</v>
      </c>
      <c r="M29" s="17" t="s">
        <v>11</v>
      </c>
    </row>
    <row r="30" spans="2:13" ht="18" customHeight="1">
      <c r="B30" s="9" t="s">
        <v>29</v>
      </c>
      <c r="C30" s="14">
        <v>72654</v>
      </c>
      <c r="D30" s="14">
        <v>43267</v>
      </c>
      <c r="E30" s="14">
        <v>30959</v>
      </c>
      <c r="F30" s="17" t="s">
        <v>11</v>
      </c>
      <c r="G30" s="14">
        <v>8060</v>
      </c>
      <c r="H30" s="14">
        <v>2381</v>
      </c>
      <c r="I30" s="17" t="s">
        <v>7</v>
      </c>
      <c r="J30" s="11">
        <v>125</v>
      </c>
      <c r="K30" s="17" t="s">
        <v>11</v>
      </c>
      <c r="L30" s="17" t="s">
        <v>11</v>
      </c>
      <c r="M30" s="17" t="s">
        <v>11</v>
      </c>
    </row>
    <row r="31" spans="2:13" ht="18" customHeight="1">
      <c r="B31" s="9" t="s">
        <v>30</v>
      </c>
      <c r="C31" s="14">
        <v>66406</v>
      </c>
      <c r="D31" s="14">
        <v>40769</v>
      </c>
      <c r="E31" s="14">
        <v>28422</v>
      </c>
      <c r="F31" s="17" t="s">
        <v>11</v>
      </c>
      <c r="G31" s="14">
        <v>8351</v>
      </c>
      <c r="H31" s="14">
        <v>2826</v>
      </c>
      <c r="I31" s="17" t="s">
        <v>7</v>
      </c>
      <c r="J31" s="11">
        <v>162</v>
      </c>
      <c r="K31" s="17" t="s">
        <v>11</v>
      </c>
      <c r="L31" s="17" t="s">
        <v>11</v>
      </c>
      <c r="M31" s="17" t="s">
        <v>11</v>
      </c>
    </row>
    <row r="32" spans="2:13" ht="18" customHeight="1">
      <c r="B32" s="9" t="s">
        <v>31</v>
      </c>
      <c r="C32" s="14">
        <v>78465</v>
      </c>
      <c r="D32" s="14">
        <v>46266</v>
      </c>
      <c r="E32" s="14">
        <v>30570</v>
      </c>
      <c r="F32" s="17" t="s">
        <v>11</v>
      </c>
      <c r="G32" s="14">
        <v>9287</v>
      </c>
      <c r="H32" s="14">
        <v>4608.76</v>
      </c>
      <c r="I32" s="17" t="s">
        <v>7</v>
      </c>
      <c r="J32" s="11">
        <v>391</v>
      </c>
      <c r="K32" s="17" t="s">
        <v>11</v>
      </c>
      <c r="L32" s="17" t="s">
        <v>11</v>
      </c>
      <c r="M32" s="17" t="s">
        <v>11</v>
      </c>
    </row>
    <row r="33" spans="2:13" ht="18" customHeight="1">
      <c r="B33" s="9" t="s">
        <v>2</v>
      </c>
      <c r="C33" s="14">
        <v>82202</v>
      </c>
      <c r="D33" s="14">
        <v>49950</v>
      </c>
      <c r="E33" s="14">
        <v>31299</v>
      </c>
      <c r="F33" s="17" t="s">
        <v>11</v>
      </c>
      <c r="G33" s="14">
        <v>11557</v>
      </c>
      <c r="H33" s="14">
        <v>4643.75</v>
      </c>
      <c r="I33" s="17" t="s">
        <v>7</v>
      </c>
      <c r="J33" s="11">
        <v>290</v>
      </c>
      <c r="K33" s="17" t="s">
        <v>11</v>
      </c>
      <c r="L33" s="17" t="s">
        <v>11</v>
      </c>
      <c r="M33" s="17" t="s">
        <v>11</v>
      </c>
    </row>
    <row r="34" spans="2:13" ht="18" customHeight="1">
      <c r="B34" s="9" t="s">
        <v>3</v>
      </c>
      <c r="C34" s="14">
        <v>95664</v>
      </c>
      <c r="D34" s="14">
        <v>52580</v>
      </c>
      <c r="E34" s="14">
        <v>30072</v>
      </c>
      <c r="F34" s="17" t="s">
        <v>11</v>
      </c>
      <c r="G34" s="14">
        <v>12533</v>
      </c>
      <c r="H34" s="14">
        <v>6898.66</v>
      </c>
      <c r="I34" s="17" t="s">
        <v>7</v>
      </c>
      <c r="J34" s="11">
        <v>191</v>
      </c>
      <c r="K34" s="17" t="s">
        <v>11</v>
      </c>
      <c r="L34" s="17" t="s">
        <v>11</v>
      </c>
      <c r="M34" s="17" t="s">
        <v>11</v>
      </c>
    </row>
    <row r="35" spans="2:13" ht="18" customHeight="1">
      <c r="B35" s="9" t="s">
        <v>32</v>
      </c>
      <c r="C35" s="14">
        <v>103283</v>
      </c>
      <c r="D35" s="14">
        <v>57713</v>
      </c>
      <c r="E35" s="14">
        <v>32119</v>
      </c>
      <c r="F35" s="17" t="s">
        <v>11</v>
      </c>
      <c r="G35" s="14">
        <v>15877</v>
      </c>
      <c r="H35" s="14">
        <v>7586.34</v>
      </c>
      <c r="I35" s="17" t="s">
        <v>7</v>
      </c>
      <c r="J35" s="11">
        <v>339</v>
      </c>
      <c r="K35" s="17" t="s">
        <v>11</v>
      </c>
      <c r="L35" s="17" t="s">
        <v>11</v>
      </c>
      <c r="M35" s="17" t="s">
        <v>11</v>
      </c>
    </row>
    <row r="36" spans="2:13" ht="18" customHeight="1">
      <c r="B36" s="9" t="s">
        <v>33</v>
      </c>
      <c r="C36" s="14">
        <v>97967</v>
      </c>
      <c r="D36" s="14">
        <v>55349</v>
      </c>
      <c r="E36" s="14">
        <v>30614</v>
      </c>
      <c r="F36" s="17" t="s">
        <v>11</v>
      </c>
      <c r="G36" s="14">
        <v>13411</v>
      </c>
      <c r="H36" s="14">
        <v>9337.15</v>
      </c>
      <c r="I36" s="17" t="s">
        <v>7</v>
      </c>
      <c r="J36" s="11">
        <v>1032</v>
      </c>
      <c r="K36" s="17" t="s">
        <v>11</v>
      </c>
      <c r="L36" s="17" t="s">
        <v>11</v>
      </c>
      <c r="M36" s="17" t="s">
        <v>11</v>
      </c>
    </row>
    <row r="37" spans="2:13" ht="18" customHeight="1">
      <c r="B37" s="9" t="s">
        <v>34</v>
      </c>
      <c r="C37" s="14">
        <v>93292</v>
      </c>
      <c r="D37" s="14">
        <v>53091</v>
      </c>
      <c r="E37" s="14">
        <v>28400</v>
      </c>
      <c r="F37" s="17" t="s">
        <v>11</v>
      </c>
      <c r="G37" s="14">
        <v>15627</v>
      </c>
      <c r="H37" s="14">
        <v>7723.52</v>
      </c>
      <c r="I37" s="17" t="s">
        <v>7</v>
      </c>
      <c r="J37" s="11">
        <v>661</v>
      </c>
      <c r="K37" s="17" t="s">
        <v>11</v>
      </c>
      <c r="L37" s="17" t="s">
        <v>11</v>
      </c>
      <c r="M37" s="17" t="s">
        <v>11</v>
      </c>
    </row>
    <row r="38" spans="2:13" ht="18" customHeight="1">
      <c r="B38" s="9" t="s">
        <v>35</v>
      </c>
      <c r="C38" s="14">
        <v>94241</v>
      </c>
      <c r="D38" s="14">
        <v>54773</v>
      </c>
      <c r="E38" s="14">
        <v>26044</v>
      </c>
      <c r="F38" s="17" t="s">
        <v>11</v>
      </c>
      <c r="G38" s="14">
        <v>18108</v>
      </c>
      <c r="H38" s="14">
        <v>8970.52</v>
      </c>
      <c r="I38" s="17" t="s">
        <v>7</v>
      </c>
      <c r="J38" s="11">
        <v>462</v>
      </c>
      <c r="K38" s="17" t="s">
        <v>11</v>
      </c>
      <c r="L38" s="17" t="s">
        <v>11</v>
      </c>
      <c r="M38" s="17" t="s">
        <v>11</v>
      </c>
    </row>
    <row r="39" spans="2:13" ht="18" customHeight="1">
      <c r="B39" s="9" t="s">
        <v>36</v>
      </c>
      <c r="C39" s="14">
        <v>88195</v>
      </c>
      <c r="D39" s="14">
        <v>50765</v>
      </c>
      <c r="E39" s="14">
        <v>20371</v>
      </c>
      <c r="F39" s="17" t="s">
        <v>11</v>
      </c>
      <c r="G39" s="14">
        <v>19995</v>
      </c>
      <c r="H39" s="14">
        <v>8389.84</v>
      </c>
      <c r="I39" s="17" t="s">
        <v>7</v>
      </c>
      <c r="J39" s="8" t="s">
        <v>11</v>
      </c>
      <c r="K39" s="11">
        <v>4142</v>
      </c>
      <c r="L39" s="17" t="s">
        <v>11</v>
      </c>
      <c r="M39" s="17" t="s">
        <v>11</v>
      </c>
    </row>
    <row r="40" spans="2:13" ht="18" customHeight="1">
      <c r="B40" s="9" t="s">
        <v>37</v>
      </c>
      <c r="C40" s="14">
        <v>90923</v>
      </c>
      <c r="D40" s="14">
        <v>64940</v>
      </c>
      <c r="E40" s="14">
        <v>27547</v>
      </c>
      <c r="F40" s="17" t="s">
        <v>11</v>
      </c>
      <c r="G40" s="14">
        <v>25354</v>
      </c>
      <c r="H40" s="14">
        <v>9858</v>
      </c>
      <c r="I40" s="17" t="s">
        <v>7</v>
      </c>
      <c r="J40" s="8">
        <v>366</v>
      </c>
      <c r="K40" s="11">
        <v>4286</v>
      </c>
      <c r="L40" s="17">
        <v>1533</v>
      </c>
      <c r="M40" s="15">
        <v>616</v>
      </c>
    </row>
    <row r="41" spans="2:13" ht="18" customHeight="1">
      <c r="B41" s="9" t="s">
        <v>38</v>
      </c>
      <c r="C41" s="14">
        <v>82723</v>
      </c>
      <c r="D41" s="14">
        <v>57560</v>
      </c>
      <c r="E41" s="14">
        <v>26564</v>
      </c>
      <c r="F41" s="17" t="s">
        <v>11</v>
      </c>
      <c r="G41" s="14">
        <v>21385</v>
      </c>
      <c r="H41" s="14">
        <v>9611</v>
      </c>
      <c r="I41" s="17" t="s">
        <v>7</v>
      </c>
      <c r="J41" s="8">
        <v>364</v>
      </c>
      <c r="K41" s="11">
        <v>3961</v>
      </c>
      <c r="L41" s="11">
        <v>2142</v>
      </c>
      <c r="M41" s="15">
        <v>419</v>
      </c>
    </row>
    <row r="42" spans="2:13" ht="18" customHeight="1">
      <c r="B42" s="9" t="s">
        <v>10</v>
      </c>
      <c r="C42" s="14">
        <v>68378</v>
      </c>
      <c r="D42" s="14">
        <v>54505</v>
      </c>
      <c r="E42" s="14">
        <v>23061</v>
      </c>
      <c r="F42" s="17" t="s">
        <v>11</v>
      </c>
      <c r="G42" s="14">
        <v>21199</v>
      </c>
      <c r="H42" s="14">
        <v>10245</v>
      </c>
      <c r="I42" s="17" t="s">
        <v>7</v>
      </c>
      <c r="J42" s="8">
        <v>491</v>
      </c>
      <c r="K42" s="11">
        <v>3752</v>
      </c>
      <c r="L42" s="11">
        <v>2542</v>
      </c>
      <c r="M42" s="15">
        <v>566</v>
      </c>
    </row>
    <row r="43" spans="2:13" ht="18" customHeight="1">
      <c r="B43" s="9" t="s">
        <v>4</v>
      </c>
      <c r="C43" s="14">
        <v>65861</v>
      </c>
      <c r="D43" s="14">
        <v>54920</v>
      </c>
      <c r="E43" s="14">
        <v>22381</v>
      </c>
      <c r="F43" s="17" t="s">
        <v>11</v>
      </c>
      <c r="G43" s="14">
        <v>21594</v>
      </c>
      <c r="H43" s="14">
        <v>10945</v>
      </c>
      <c r="I43" s="17" t="s">
        <v>7</v>
      </c>
      <c r="J43" s="8">
        <v>543</v>
      </c>
      <c r="K43" s="11">
        <v>2850</v>
      </c>
      <c r="L43" s="11">
        <v>4037</v>
      </c>
      <c r="M43" s="15">
        <v>827</v>
      </c>
    </row>
    <row r="44" spans="2:13" ht="18" customHeight="1">
      <c r="B44" s="9" t="s">
        <v>41</v>
      </c>
      <c r="C44" s="14">
        <v>69193</v>
      </c>
      <c r="D44" s="14">
        <v>55746</v>
      </c>
      <c r="E44" s="14">
        <v>21979</v>
      </c>
      <c r="F44" s="17" t="s">
        <v>11</v>
      </c>
      <c r="G44" s="14">
        <v>24339</v>
      </c>
      <c r="H44" s="14">
        <v>9428</v>
      </c>
      <c r="I44" s="17" t="s">
        <v>7</v>
      </c>
      <c r="J44" s="8">
        <v>382</v>
      </c>
      <c r="K44" s="11">
        <v>2554</v>
      </c>
      <c r="L44" s="11">
        <v>1785</v>
      </c>
      <c r="M44" s="15">
        <v>1039</v>
      </c>
    </row>
    <row r="45" spans="2:13" ht="18" customHeight="1">
      <c r="B45" s="9" t="s">
        <v>42</v>
      </c>
      <c r="C45" s="14">
        <v>67343</v>
      </c>
      <c r="D45" s="14">
        <v>53451</v>
      </c>
      <c r="E45" s="14">
        <v>17655</v>
      </c>
      <c r="F45" s="17" t="s">
        <v>11</v>
      </c>
      <c r="G45" s="14">
        <v>26843</v>
      </c>
      <c r="H45" s="14">
        <v>8953</v>
      </c>
      <c r="I45" s="17" t="s">
        <v>7</v>
      </c>
      <c r="J45" s="8">
        <v>329</v>
      </c>
      <c r="K45" s="11">
        <v>2318</v>
      </c>
      <c r="L45" s="11">
        <v>2155</v>
      </c>
      <c r="M45" s="15">
        <v>1364</v>
      </c>
    </row>
    <row r="46" spans="2:13" ht="18" customHeight="1">
      <c r="B46" s="9" t="s">
        <v>43</v>
      </c>
      <c r="C46" s="14">
        <v>63425</v>
      </c>
      <c r="D46" s="14">
        <v>52289</v>
      </c>
      <c r="E46" s="14">
        <v>19005</v>
      </c>
      <c r="F46" s="17">
        <v>2255</v>
      </c>
      <c r="G46" s="14">
        <v>25298</v>
      </c>
      <c r="H46" s="14">
        <v>7986</v>
      </c>
      <c r="I46" s="17" t="s">
        <v>7</v>
      </c>
      <c r="J46" s="8">
        <v>312</v>
      </c>
      <c r="K46" s="11">
        <v>2222</v>
      </c>
      <c r="L46" s="11">
        <v>1192</v>
      </c>
      <c r="M46" s="15">
        <v>437</v>
      </c>
    </row>
    <row r="47" spans="2:13" ht="18" customHeight="1">
      <c r="B47" s="9" t="s">
        <v>47</v>
      </c>
      <c r="C47" s="14">
        <v>60776</v>
      </c>
      <c r="D47" s="14">
        <v>51705</v>
      </c>
      <c r="E47" s="14">
        <v>21810</v>
      </c>
      <c r="F47" s="17">
        <v>3635.23</v>
      </c>
      <c r="G47" s="14">
        <v>22984</v>
      </c>
      <c r="H47" s="14">
        <v>6911</v>
      </c>
      <c r="I47" s="17" t="s">
        <v>7</v>
      </c>
      <c r="J47" s="11">
        <v>301</v>
      </c>
      <c r="K47" s="11">
        <v>1740</v>
      </c>
      <c r="L47" s="11">
        <v>895</v>
      </c>
      <c r="M47" s="15">
        <v>284</v>
      </c>
    </row>
    <row r="48" spans="2:13" ht="18" customHeight="1">
      <c r="B48" s="9" t="s">
        <v>48</v>
      </c>
      <c r="C48" s="14">
        <v>59642</v>
      </c>
      <c r="D48" s="14">
        <v>50619</v>
      </c>
      <c r="E48" s="14">
        <v>20702</v>
      </c>
      <c r="F48" s="17">
        <v>3163.26</v>
      </c>
      <c r="G48" s="14">
        <v>23288</v>
      </c>
      <c r="H48" s="14">
        <v>6629</v>
      </c>
      <c r="I48" s="17" t="s">
        <v>7</v>
      </c>
      <c r="J48" s="11">
        <v>289</v>
      </c>
      <c r="K48" s="11">
        <v>1486</v>
      </c>
      <c r="L48" s="11">
        <v>1265</v>
      </c>
      <c r="M48" s="15">
        <v>1011</v>
      </c>
    </row>
    <row r="49" spans="2:13" ht="18" customHeight="1">
      <c r="B49" s="9" t="s">
        <v>39</v>
      </c>
      <c r="C49" s="14">
        <v>57495</v>
      </c>
      <c r="D49" s="14">
        <v>47399</v>
      </c>
      <c r="E49" s="14">
        <v>19137</v>
      </c>
      <c r="F49" s="17">
        <v>3726.55</v>
      </c>
      <c r="G49" s="14">
        <v>23178</v>
      </c>
      <c r="H49" s="14">
        <v>5084</v>
      </c>
      <c r="I49" s="17" t="s">
        <v>7</v>
      </c>
      <c r="J49" s="11">
        <v>246</v>
      </c>
      <c r="K49" s="11">
        <v>1083</v>
      </c>
      <c r="L49" s="11">
        <v>1222</v>
      </c>
      <c r="M49" s="15">
        <v>782</v>
      </c>
    </row>
    <row r="50" spans="2:13" ht="18" customHeight="1">
      <c r="B50" s="26" t="s">
        <v>9</v>
      </c>
      <c r="C50" s="23">
        <v>63463.59</v>
      </c>
      <c r="D50" s="23">
        <v>53436</v>
      </c>
      <c r="E50" s="23">
        <v>18111</v>
      </c>
      <c r="F50" s="27">
        <v>3882.55</v>
      </c>
      <c r="G50" s="23">
        <v>29956</v>
      </c>
      <c r="H50" s="23">
        <v>5369</v>
      </c>
      <c r="I50" s="17" t="s">
        <v>7</v>
      </c>
      <c r="J50" s="25">
        <v>237</v>
      </c>
      <c r="K50" s="25">
        <v>1237</v>
      </c>
      <c r="L50" s="25">
        <v>891</v>
      </c>
      <c r="M50" s="24">
        <v>1233</v>
      </c>
    </row>
    <row r="51" spans="2:13" ht="18" customHeight="1">
      <c r="B51" s="26" t="s">
        <v>8</v>
      </c>
      <c r="C51" s="23">
        <v>61632</v>
      </c>
      <c r="D51" s="23">
        <v>50989</v>
      </c>
      <c r="E51" s="23">
        <v>17416</v>
      </c>
      <c r="F51" s="27">
        <v>3545</v>
      </c>
      <c r="G51" s="23">
        <v>27893</v>
      </c>
      <c r="H51" s="23">
        <v>5680</v>
      </c>
      <c r="I51" s="17" t="s">
        <v>7</v>
      </c>
      <c r="J51" s="25">
        <v>183</v>
      </c>
      <c r="K51" s="25">
        <v>1260</v>
      </c>
      <c r="L51" s="25">
        <v>926</v>
      </c>
      <c r="M51" s="24">
        <v>1346</v>
      </c>
    </row>
    <row r="52" spans="2:13" ht="18" customHeight="1">
      <c r="B52" s="26" t="s">
        <v>57</v>
      </c>
      <c r="C52" s="22">
        <v>65192</v>
      </c>
      <c r="D52" s="23">
        <v>55926</v>
      </c>
      <c r="E52" s="23">
        <v>22661</v>
      </c>
      <c r="F52" s="24">
        <v>5186</v>
      </c>
      <c r="G52" s="23">
        <v>27189</v>
      </c>
      <c r="H52" s="23">
        <v>6076</v>
      </c>
      <c r="I52" s="17" t="s">
        <v>7</v>
      </c>
      <c r="J52" s="30" t="s">
        <v>58</v>
      </c>
      <c r="K52" s="25">
        <v>1205</v>
      </c>
      <c r="L52" s="30" t="s">
        <v>58</v>
      </c>
      <c r="M52" s="24">
        <v>1648</v>
      </c>
    </row>
    <row r="53" spans="2:13" ht="18" customHeight="1">
      <c r="B53" s="9" t="s">
        <v>59</v>
      </c>
      <c r="C53" s="16">
        <v>59126</v>
      </c>
      <c r="D53" s="14">
        <v>52940</v>
      </c>
      <c r="E53" s="14">
        <v>22041</v>
      </c>
      <c r="F53" s="15">
        <v>5227</v>
      </c>
      <c r="G53" s="14">
        <v>25014</v>
      </c>
      <c r="H53" s="14">
        <v>5885</v>
      </c>
      <c r="I53" s="17" t="s">
        <v>7</v>
      </c>
      <c r="J53" s="8">
        <v>183</v>
      </c>
      <c r="K53" s="11">
        <v>1043</v>
      </c>
      <c r="L53" s="8">
        <v>731</v>
      </c>
      <c r="M53" s="15">
        <v>1289</v>
      </c>
    </row>
    <row r="54" spans="2:13" ht="18" customHeight="1">
      <c r="B54" s="28" t="s">
        <v>60</v>
      </c>
      <c r="C54" s="31">
        <v>60030</v>
      </c>
      <c r="D54" s="32">
        <v>53073</v>
      </c>
      <c r="E54" s="32">
        <v>20680</v>
      </c>
      <c r="F54" s="17" t="s">
        <v>7</v>
      </c>
      <c r="G54" s="32">
        <v>26993</v>
      </c>
      <c r="H54" s="32">
        <v>5400</v>
      </c>
      <c r="I54" s="17" t="s">
        <v>7</v>
      </c>
      <c r="J54" s="33">
        <v>178</v>
      </c>
      <c r="K54" s="34">
        <v>934</v>
      </c>
      <c r="L54" s="33">
        <v>647</v>
      </c>
      <c r="M54" s="29">
        <v>1188</v>
      </c>
    </row>
    <row r="55" spans="2:13" ht="18" customHeight="1">
      <c r="B55" s="9" t="s">
        <v>61</v>
      </c>
      <c r="C55" s="16">
        <v>61813</v>
      </c>
      <c r="D55" s="14">
        <v>54560</v>
      </c>
      <c r="E55" s="14">
        <v>19505</v>
      </c>
      <c r="F55" s="17" t="s">
        <v>7</v>
      </c>
      <c r="G55" s="14">
        <v>29339</v>
      </c>
      <c r="H55" s="14">
        <v>5716</v>
      </c>
      <c r="I55" s="17" t="s">
        <v>7</v>
      </c>
      <c r="J55" s="8">
        <v>230</v>
      </c>
      <c r="K55" s="11">
        <v>744</v>
      </c>
      <c r="L55" s="8">
        <v>494</v>
      </c>
      <c r="M55" s="15">
        <v>1182</v>
      </c>
    </row>
    <row r="56" spans="2:13" ht="18" customHeight="1">
      <c r="B56" s="9" t="s">
        <v>63</v>
      </c>
      <c r="C56" s="16">
        <v>59088</v>
      </c>
      <c r="D56" s="14">
        <v>51628</v>
      </c>
      <c r="E56" s="14">
        <v>19776</v>
      </c>
      <c r="F56" s="17" t="s">
        <v>55</v>
      </c>
      <c r="G56" s="14">
        <v>26840</v>
      </c>
      <c r="H56" s="14">
        <v>5012</v>
      </c>
      <c r="I56" s="15">
        <v>1021</v>
      </c>
      <c r="J56" s="8">
        <v>259</v>
      </c>
      <c r="K56" s="11">
        <v>625</v>
      </c>
      <c r="L56" s="8">
        <v>553</v>
      </c>
      <c r="M56" s="15">
        <v>1269</v>
      </c>
    </row>
    <row r="57" spans="2:13" ht="18" customHeight="1">
      <c r="B57" s="9" t="s">
        <v>64</v>
      </c>
      <c r="C57" s="16">
        <v>59437</v>
      </c>
      <c r="D57" s="14">
        <v>51493</v>
      </c>
      <c r="E57" s="14">
        <v>17020</v>
      </c>
      <c r="F57" s="17" t="s">
        <v>55</v>
      </c>
      <c r="G57" s="14">
        <v>28045</v>
      </c>
      <c r="H57" s="14">
        <v>6428</v>
      </c>
      <c r="I57" s="15">
        <v>1882</v>
      </c>
      <c r="J57" s="8">
        <v>224</v>
      </c>
      <c r="K57" s="11">
        <v>532</v>
      </c>
      <c r="L57" s="8">
        <v>828</v>
      </c>
      <c r="M57" s="15">
        <v>1726</v>
      </c>
    </row>
    <row r="58" spans="2:13" ht="18" customHeight="1">
      <c r="B58" s="9" t="s">
        <v>65</v>
      </c>
      <c r="C58" s="16">
        <v>55038</v>
      </c>
      <c r="D58" s="14">
        <v>46744</v>
      </c>
      <c r="E58" s="14">
        <v>16854</v>
      </c>
      <c r="F58" s="17" t="s">
        <v>55</v>
      </c>
      <c r="G58" s="14">
        <v>24165</v>
      </c>
      <c r="H58" s="14">
        <v>5725</v>
      </c>
      <c r="I58" s="15">
        <v>1610</v>
      </c>
      <c r="J58" s="8">
        <v>209</v>
      </c>
      <c r="K58" s="11">
        <v>528</v>
      </c>
      <c r="L58" s="8">
        <v>443</v>
      </c>
      <c r="M58" s="15">
        <v>1800</v>
      </c>
    </row>
    <row r="59" spans="2:13" ht="18" customHeight="1">
      <c r="B59" s="9" t="s">
        <v>67</v>
      </c>
      <c r="C59" s="16">
        <v>55323</v>
      </c>
      <c r="D59" s="14">
        <v>45979</v>
      </c>
      <c r="E59" s="14">
        <v>17258</v>
      </c>
      <c r="F59" s="17" t="s">
        <v>55</v>
      </c>
      <c r="G59" s="14">
        <v>21815</v>
      </c>
      <c r="H59" s="14">
        <v>6906</v>
      </c>
      <c r="I59" s="15">
        <v>2190</v>
      </c>
      <c r="J59" s="8">
        <v>92</v>
      </c>
      <c r="K59" s="11">
        <v>554</v>
      </c>
      <c r="L59" s="8" t="s">
        <v>66</v>
      </c>
      <c r="M59" s="15">
        <v>1974</v>
      </c>
    </row>
    <row r="60" spans="2:13" ht="18" customHeight="1">
      <c r="B60" s="9" t="s">
        <v>68</v>
      </c>
      <c r="C60" s="16">
        <v>65468</v>
      </c>
      <c r="D60" s="14">
        <v>55245</v>
      </c>
      <c r="E60" s="14">
        <v>17982</v>
      </c>
      <c r="F60" s="17" t="s">
        <v>55</v>
      </c>
      <c r="G60" s="14">
        <v>30067</v>
      </c>
      <c r="H60" s="14">
        <f>D60-E60-G60</f>
        <v>7196</v>
      </c>
      <c r="I60" s="15">
        <v>2292</v>
      </c>
      <c r="J60" s="8">
        <v>60</v>
      </c>
      <c r="K60" s="11">
        <v>543</v>
      </c>
      <c r="L60" s="8">
        <v>601</v>
      </c>
      <c r="M60" s="15">
        <v>2496</v>
      </c>
    </row>
    <row r="61" spans="2:13" ht="18" customHeight="1">
      <c r="B61" s="52" t="s">
        <v>69</v>
      </c>
      <c r="C61" s="16">
        <v>61357</v>
      </c>
      <c r="D61" s="65">
        <v>53888</v>
      </c>
      <c r="E61" s="65">
        <v>16237</v>
      </c>
      <c r="F61" s="67" t="s">
        <v>55</v>
      </c>
      <c r="G61" s="65">
        <v>30441</v>
      </c>
      <c r="H61" s="65">
        <f>+D61-E61-G61</f>
        <v>7210</v>
      </c>
      <c r="I61" s="71">
        <v>2380</v>
      </c>
      <c r="J61" s="73">
        <v>43</v>
      </c>
      <c r="K61" s="75">
        <v>497</v>
      </c>
      <c r="L61" s="75">
        <v>287</v>
      </c>
      <c r="M61" s="71">
        <v>2837</v>
      </c>
    </row>
    <row r="62" spans="2:13" ht="18" customHeight="1">
      <c r="B62" s="53"/>
      <c r="C62" s="37">
        <v>-63524</v>
      </c>
      <c r="D62" s="66"/>
      <c r="E62" s="66"/>
      <c r="F62" s="68"/>
      <c r="G62" s="66"/>
      <c r="H62" s="66"/>
      <c r="I62" s="72"/>
      <c r="J62" s="74"/>
      <c r="K62" s="76"/>
      <c r="L62" s="76"/>
      <c r="M62" s="72"/>
    </row>
    <row r="63" spans="2:13" s="44" customFormat="1" ht="18" customHeight="1">
      <c r="B63" s="52" t="s">
        <v>73</v>
      </c>
      <c r="C63" s="38">
        <v>68406</v>
      </c>
      <c r="D63" s="50">
        <v>59840</v>
      </c>
      <c r="E63" s="50">
        <v>17081</v>
      </c>
      <c r="F63" s="55" t="s">
        <v>55</v>
      </c>
      <c r="G63" s="50">
        <v>33548</v>
      </c>
      <c r="H63" s="50">
        <f>+D63-E63-G63</f>
        <v>9211</v>
      </c>
      <c r="I63" s="57">
        <v>3718</v>
      </c>
      <c r="J63" s="46">
        <v>97</v>
      </c>
      <c r="K63" s="48">
        <v>561</v>
      </c>
      <c r="L63" s="48">
        <v>272</v>
      </c>
      <c r="M63" s="57">
        <v>3053</v>
      </c>
    </row>
    <row r="64" spans="2:13" s="45" customFormat="1" ht="18" customHeight="1">
      <c r="B64" s="69"/>
      <c r="C64" s="39">
        <v>-70393</v>
      </c>
      <c r="D64" s="51"/>
      <c r="E64" s="51"/>
      <c r="F64" s="77"/>
      <c r="G64" s="51"/>
      <c r="H64" s="51"/>
      <c r="I64" s="58"/>
      <c r="J64" s="47"/>
      <c r="K64" s="49"/>
      <c r="L64" s="49"/>
      <c r="M64" s="58"/>
    </row>
    <row r="65" spans="2:13" s="45" customFormat="1" ht="18" customHeight="1">
      <c r="B65" s="52" t="s">
        <v>74</v>
      </c>
      <c r="C65" s="38">
        <v>66182</v>
      </c>
      <c r="D65" s="50">
        <v>57033</v>
      </c>
      <c r="E65" s="50">
        <v>19495</v>
      </c>
      <c r="F65" s="55" t="s">
        <v>7</v>
      </c>
      <c r="G65" s="50">
        <v>29135</v>
      </c>
      <c r="H65" s="50">
        <f>D65-E65-G65</f>
        <v>8403</v>
      </c>
      <c r="I65" s="57">
        <v>3378</v>
      </c>
      <c r="J65" s="46">
        <v>39</v>
      </c>
      <c r="K65" s="48">
        <v>526</v>
      </c>
      <c r="L65" s="48">
        <v>315</v>
      </c>
      <c r="M65" s="57">
        <v>3082</v>
      </c>
    </row>
    <row r="66" spans="2:13" s="45" customFormat="1" ht="16.5" customHeight="1">
      <c r="B66" s="53"/>
      <c r="C66" s="40">
        <v>-68216</v>
      </c>
      <c r="D66" s="54"/>
      <c r="E66" s="54"/>
      <c r="F66" s="56"/>
      <c r="G66" s="54"/>
      <c r="H66" s="54"/>
      <c r="I66" s="58"/>
      <c r="J66" s="70"/>
      <c r="K66" s="49"/>
      <c r="L66" s="49"/>
      <c r="M66" s="58"/>
    </row>
    <row r="67" spans="2:13" s="45" customFormat="1" ht="16.5" customHeight="1">
      <c r="B67" s="52" t="s">
        <v>77</v>
      </c>
      <c r="C67" s="38">
        <v>58598</v>
      </c>
      <c r="D67" s="50">
        <v>51217</v>
      </c>
      <c r="E67" s="50">
        <v>16124</v>
      </c>
      <c r="F67" s="55" t="s">
        <v>7</v>
      </c>
      <c r="G67" s="50">
        <v>26475</v>
      </c>
      <c r="H67" s="50">
        <f>D67-E67-G67</f>
        <v>8618</v>
      </c>
      <c r="I67" s="57">
        <v>4286</v>
      </c>
      <c r="J67" s="46">
        <v>70</v>
      </c>
      <c r="K67" s="48">
        <v>387</v>
      </c>
      <c r="L67" s="48">
        <v>283</v>
      </c>
      <c r="M67" s="57">
        <v>2913</v>
      </c>
    </row>
    <row r="68" spans="2:13" s="45" customFormat="1" ht="16.5" customHeight="1">
      <c r="B68" s="53"/>
      <c r="C68" s="40">
        <v>-59947</v>
      </c>
      <c r="D68" s="54"/>
      <c r="E68" s="54"/>
      <c r="F68" s="56"/>
      <c r="G68" s="54"/>
      <c r="H68" s="54"/>
      <c r="I68" s="58"/>
      <c r="J68" s="70"/>
      <c r="K68" s="49"/>
      <c r="L68" s="49"/>
      <c r="M68" s="58"/>
    </row>
    <row r="69" spans="2:13" s="45" customFormat="1" ht="16.5" customHeight="1">
      <c r="B69" s="52" t="s">
        <v>78</v>
      </c>
      <c r="C69" s="38">
        <v>69476</v>
      </c>
      <c r="D69" s="50">
        <v>63577</v>
      </c>
      <c r="E69" s="50">
        <v>16838</v>
      </c>
      <c r="F69" s="55" t="s">
        <v>55</v>
      </c>
      <c r="G69" s="50">
        <v>36833</v>
      </c>
      <c r="H69" s="50">
        <f>D69-E69-G69</f>
        <v>9906</v>
      </c>
      <c r="I69" s="57">
        <v>5705</v>
      </c>
      <c r="J69" s="46">
        <v>81</v>
      </c>
      <c r="K69" s="48">
        <v>437</v>
      </c>
      <c r="L69" s="48">
        <v>393</v>
      </c>
      <c r="M69" s="57">
        <v>2416</v>
      </c>
    </row>
    <row r="70" spans="2:13" s="45" customFormat="1" ht="16.5" customHeight="1">
      <c r="B70" s="53"/>
      <c r="C70" s="40">
        <v>-70500</v>
      </c>
      <c r="D70" s="54"/>
      <c r="E70" s="54"/>
      <c r="F70" s="56"/>
      <c r="G70" s="54"/>
      <c r="H70" s="54"/>
      <c r="I70" s="58"/>
      <c r="J70" s="70"/>
      <c r="K70" s="49"/>
      <c r="L70" s="49"/>
      <c r="M70" s="58"/>
    </row>
    <row r="71" spans="2:13" s="45" customFormat="1" ht="16.5" customHeight="1">
      <c r="B71" s="78" t="s">
        <v>79</v>
      </c>
      <c r="C71" s="79">
        <v>79263</v>
      </c>
      <c r="D71" s="80">
        <v>70875</v>
      </c>
      <c r="E71" s="80">
        <v>20105</v>
      </c>
      <c r="F71" s="58" t="s">
        <v>55</v>
      </c>
      <c r="G71" s="80">
        <v>39183</v>
      </c>
      <c r="H71" s="80">
        <f>D71-E71-G71</f>
        <v>11587</v>
      </c>
      <c r="I71" s="81">
        <v>6053</v>
      </c>
      <c r="J71" s="49">
        <v>116</v>
      </c>
      <c r="K71" s="82">
        <v>508</v>
      </c>
      <c r="L71" s="82">
        <v>186</v>
      </c>
      <c r="M71" s="81">
        <v>3600</v>
      </c>
    </row>
    <row r="72" spans="2:13" s="45" customFormat="1" ht="16.5" customHeight="1">
      <c r="B72" s="83"/>
      <c r="C72" s="84">
        <v>-80983</v>
      </c>
      <c r="D72" s="85"/>
      <c r="E72" s="85"/>
      <c r="F72" s="86"/>
      <c r="G72" s="85"/>
      <c r="H72" s="85"/>
      <c r="I72" s="87"/>
      <c r="J72" s="88"/>
      <c r="K72" s="89"/>
      <c r="L72" s="89"/>
      <c r="M72" s="87"/>
    </row>
    <row r="73" spans="12:13" ht="12.75">
      <c r="L73" s="4"/>
      <c r="M73" s="4" t="s">
        <v>62</v>
      </c>
    </row>
    <row r="74" spans="4:13" ht="12.75">
      <c r="D74" s="41"/>
      <c r="L74" s="21"/>
      <c r="M74" s="21" t="s">
        <v>75</v>
      </c>
    </row>
    <row r="75" spans="2:13" ht="12.75">
      <c r="B75" s="36" t="s">
        <v>72</v>
      </c>
      <c r="D75" s="41"/>
      <c r="L75" s="21"/>
      <c r="M75" s="21"/>
    </row>
    <row r="76" spans="2:13" ht="12.75">
      <c r="B76" s="90" t="s">
        <v>80</v>
      </c>
      <c r="C76" s="42"/>
      <c r="L76" s="21"/>
      <c r="M76" s="21"/>
    </row>
    <row r="95" ht="12" customHeight="1"/>
  </sheetData>
  <sheetProtection/>
  <mergeCells count="72">
    <mergeCell ref="K67:K68"/>
    <mergeCell ref="L67:L68"/>
    <mergeCell ref="M67:M68"/>
    <mergeCell ref="B67:B68"/>
    <mergeCell ref="D67:D68"/>
    <mergeCell ref="E67:E68"/>
    <mergeCell ref="F67:F68"/>
    <mergeCell ref="G67:G68"/>
    <mergeCell ref="H67:H68"/>
    <mergeCell ref="G69:G70"/>
    <mergeCell ref="I61:I62"/>
    <mergeCell ref="I69:I70"/>
    <mergeCell ref="E63:E64"/>
    <mergeCell ref="F63:F64"/>
    <mergeCell ref="G63:G64"/>
    <mergeCell ref="I67:I68"/>
    <mergeCell ref="H69:H70"/>
    <mergeCell ref="I65:I66"/>
    <mergeCell ref="M61:M62"/>
    <mergeCell ref="M63:M64"/>
    <mergeCell ref="M65:M66"/>
    <mergeCell ref="J61:J62"/>
    <mergeCell ref="K61:K62"/>
    <mergeCell ref="L61:L62"/>
    <mergeCell ref="L65:L66"/>
    <mergeCell ref="K65:K66"/>
    <mergeCell ref="J65:J66"/>
    <mergeCell ref="L63:L64"/>
    <mergeCell ref="B63:B64"/>
    <mergeCell ref="D63:D64"/>
    <mergeCell ref="J69:J70"/>
    <mergeCell ref="K69:K70"/>
    <mergeCell ref="L69:L70"/>
    <mergeCell ref="M69:M70"/>
    <mergeCell ref="B69:B70"/>
    <mergeCell ref="D69:D70"/>
    <mergeCell ref="E69:E70"/>
    <mergeCell ref="F69:F70"/>
    <mergeCell ref="B61:B62"/>
    <mergeCell ref="D61:D62"/>
    <mergeCell ref="E61:E62"/>
    <mergeCell ref="F61:F62"/>
    <mergeCell ref="G61:G62"/>
    <mergeCell ref="H61:H62"/>
    <mergeCell ref="B4:B7"/>
    <mergeCell ref="H6:H7"/>
    <mergeCell ref="D5:D7"/>
    <mergeCell ref="E6:E7"/>
    <mergeCell ref="G6:G7"/>
    <mergeCell ref="C4:C7"/>
    <mergeCell ref="B65:B66"/>
    <mergeCell ref="D65:D66"/>
    <mergeCell ref="E65:E66"/>
    <mergeCell ref="F65:F66"/>
    <mergeCell ref="G65:G66"/>
    <mergeCell ref="H65:H66"/>
    <mergeCell ref="B71:B72"/>
    <mergeCell ref="D71:D72"/>
    <mergeCell ref="E71:E72"/>
    <mergeCell ref="F71:F72"/>
    <mergeCell ref="G71:G72"/>
    <mergeCell ref="I71:I72"/>
    <mergeCell ref="H71:H72"/>
    <mergeCell ref="J63:J64"/>
    <mergeCell ref="K63:K64"/>
    <mergeCell ref="K71:K72"/>
    <mergeCell ref="L71:L72"/>
    <mergeCell ref="M71:M72"/>
    <mergeCell ref="J71:J72"/>
    <mergeCell ref="H63:H64"/>
    <mergeCell ref="I63:I64"/>
    <mergeCell ref="J67:J68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maehara-tsutomu</dc:creator>
  <cp:keywords/>
  <dc:description/>
  <cp:lastModifiedBy>User</cp:lastModifiedBy>
  <cp:lastPrinted>2023-06-23T12:39:37Z</cp:lastPrinted>
  <dcterms:created xsi:type="dcterms:W3CDTF">2007-08-28T10:02:23Z</dcterms:created>
  <dcterms:modified xsi:type="dcterms:W3CDTF">2024-03-29T14:06:14Z</dcterms:modified>
  <cp:category/>
  <cp:version/>
  <cp:contentType/>
  <cp:contentStatus/>
</cp:coreProperties>
</file>