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8940" windowHeight="6120" activeTab="0"/>
  </bookViews>
  <sheets>
    <sheet name="目次" sheetId="1" r:id="rId1"/>
    <sheet name="1-1" sheetId="2" r:id="rId2"/>
    <sheet name="1-2" sheetId="3" r:id="rId3"/>
    <sheet name="2" sheetId="4" r:id="rId4"/>
    <sheet name="3" sheetId="5" r:id="rId5"/>
    <sheet name="4-1" sheetId="6" r:id="rId6"/>
    <sheet name="4-2" sheetId="7" r:id="rId7"/>
    <sheet name="5" sheetId="8" r:id="rId8"/>
    <sheet name="6-1" sheetId="9" r:id="rId9"/>
    <sheet name="6-2" sheetId="10" r:id="rId10"/>
    <sheet name="6-3" sheetId="11" r:id="rId11"/>
    <sheet name="7" sheetId="12" r:id="rId12"/>
    <sheet name="8-1" sheetId="13" r:id="rId13"/>
    <sheet name="8-2" sheetId="14" r:id="rId14"/>
    <sheet name="9" sheetId="15" r:id="rId15"/>
    <sheet name="10" sheetId="16" r:id="rId16"/>
    <sheet name="11" sheetId="17" r:id="rId17"/>
  </sheets>
  <definedNames>
    <definedName name="_xlnm.Print_Area" localSheetId="1">'1-1'!$A$1:$K$16</definedName>
    <definedName name="_xlnm.Print_Area" localSheetId="2">'1-2'!$A$1:$K$38</definedName>
    <definedName name="_xlnm.Print_Area" localSheetId="3">'2'!$A$1:$N$44</definedName>
  </definedNames>
  <calcPr fullCalcOnLoad="1"/>
</workbook>
</file>

<file path=xl/sharedStrings.xml><?xml version="1.0" encoding="utf-8"?>
<sst xmlns="http://schemas.openxmlformats.org/spreadsheetml/2006/main" count="1427" uniqueCount="382">
  <si>
    <t>事業所数</t>
  </si>
  <si>
    <t>従業者数</t>
  </si>
  <si>
    <t>製造品出荷額等</t>
  </si>
  <si>
    <t>年次</t>
  </si>
  <si>
    <t>（所）</t>
  </si>
  <si>
    <t>（人）</t>
  </si>
  <si>
    <t>（百万円）</t>
  </si>
  <si>
    <t>平成</t>
  </si>
  <si>
    <t>年</t>
  </si>
  <si>
    <t>前年比(%)</t>
  </si>
  <si>
    <t>付加価値額</t>
  </si>
  <si>
    <t>注１）平成１９年調査において、事業所の捕そくを行ったため、事業所数及び従業者の前年比については時系列を考慮
　　　 し、当該捕そく事業所を除いたもので計算している。</t>
  </si>
  <si>
    <t>-</t>
  </si>
  <si>
    <t>表1-1　事業所数、従業者数、製造品出荷額等、付加価値額の推移（従業者4人以上の事業所）</t>
  </si>
  <si>
    <t>注２）平成１９年調査については、調査項目を追加したことにより、製造品出荷額等及び付加価値額は平成１８年調査
　　  以前の数値とは接続しない。</t>
  </si>
  <si>
    <t>表1-2 事業所数、従業者数、製造品出荷額等における愛媛県の全国シェア（従業者4人以上の事業所）</t>
  </si>
  <si>
    <t>事業所数</t>
  </si>
  <si>
    <t>従業者数</t>
  </si>
  <si>
    <t>製造品出荷額等</t>
  </si>
  <si>
    <t>年次</t>
  </si>
  <si>
    <t>全国</t>
  </si>
  <si>
    <t>愛媛</t>
  </si>
  <si>
    <t>シェア</t>
  </si>
  <si>
    <t>（所）</t>
  </si>
  <si>
    <t>（％）</t>
  </si>
  <si>
    <t>（人）</t>
  </si>
  <si>
    <t>（百万円）</t>
  </si>
  <si>
    <t>S</t>
  </si>
  <si>
    <t>Ｈ</t>
  </si>
  <si>
    <t>元</t>
  </si>
  <si>
    <t>　注1：全国の数値については、工業統計調査確報「産業編」（経済産業省公表）、平成24年経済センサス-活動調査　製造業「産業編」</t>
  </si>
  <si>
    <t>（総務省及び経済産業省公表）によるものである。</t>
  </si>
  <si>
    <t>　注2：平成16年の数値は、「新潟県中越大震災に伴う平成16年捕捉調査」結果（一部推計を含む）を加えたものである。</t>
  </si>
  <si>
    <t>　注3：平成19年調査については、調査項目を追加したことにより、製造品出荷額等及び付加価値額は平成１８年調査以前の数値とは</t>
  </si>
  <si>
    <t>接続しない。</t>
  </si>
  <si>
    <t>表２　産業別　事業所数、従業者数、製造品出荷額等（従業者4人以上の事業所）</t>
  </si>
  <si>
    <t>項目</t>
  </si>
  <si>
    <t>事　業　所　数</t>
  </si>
  <si>
    <t>従　業　者　数</t>
  </si>
  <si>
    <t>製　造　品　出　荷　額　等</t>
  </si>
  <si>
    <t>対前</t>
  </si>
  <si>
    <t>産業（規模）</t>
  </si>
  <si>
    <t>22年</t>
  </si>
  <si>
    <t>23年</t>
  </si>
  <si>
    <t>構成比</t>
  </si>
  <si>
    <t>年比</t>
  </si>
  <si>
    <t>（所）</t>
  </si>
  <si>
    <t>（％）</t>
  </si>
  <si>
    <t>（人）</t>
  </si>
  <si>
    <t>（百万円）</t>
  </si>
  <si>
    <t>県　　　計</t>
  </si>
  <si>
    <t>（産業別）</t>
  </si>
  <si>
    <t>09</t>
  </si>
  <si>
    <t>食料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</si>
  <si>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</si>
  <si>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</si>
  <si>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</si>
  <si>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</si>
  <si>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</si>
  <si>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</si>
  <si>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</si>
  <si>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</si>
  <si>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</si>
  <si>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</si>
  <si>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</si>
  <si>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</si>
  <si>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</si>
  <si>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</si>
  <si>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</si>
  <si>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</si>
  <si>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</si>
  <si>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</si>
  <si>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</si>
  <si>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</si>
  <si>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20</t>
  </si>
  <si>
    <t>皮革</t>
  </si>
  <si>
    <t>x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</si>
  <si>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</si>
  <si>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</si>
  <si>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</si>
  <si>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</si>
  <si>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</si>
  <si>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</si>
  <si>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</si>
  <si>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</si>
  <si>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</si>
  <si>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</si>
  <si>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</si>
  <si>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</si>
  <si>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</si>
  <si>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</si>
  <si>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</si>
  <si>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</si>
  <si>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</si>
  <si>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</si>
  <si>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</si>
  <si>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</si>
  <si>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</si>
  <si>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</si>
  <si>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</si>
  <si>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</si>
  <si>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</si>
  <si>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</si>
  <si>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</si>
  <si>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</si>
  <si>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</si>
  <si>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</si>
  <si>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</si>
  <si>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表3　付加価値額（従業者4人以上の事業所）</t>
  </si>
  <si>
    <t>項目</t>
  </si>
  <si>
    <t>従業者４人以上の事業所</t>
  </si>
  <si>
    <t>従業者３０人以上の事業所</t>
  </si>
  <si>
    <t>粗付加価値額</t>
  </si>
  <si>
    <t>付加価値額(29人以下は粗付加価値額)</t>
  </si>
  <si>
    <t>付加価値額</t>
  </si>
  <si>
    <t>付加価値率</t>
  </si>
  <si>
    <t>１事業所</t>
  </si>
  <si>
    <t>23年</t>
  </si>
  <si>
    <t>当たり付</t>
  </si>
  <si>
    <t>産業（規模）</t>
  </si>
  <si>
    <t>構成比</t>
  </si>
  <si>
    <t>前年比</t>
  </si>
  <si>
    <t>加価値額</t>
  </si>
  <si>
    <t>（百万円）</t>
  </si>
  <si>
    <t>（％）</t>
  </si>
  <si>
    <t>（万円）</t>
  </si>
  <si>
    <t>県　　　計</t>
  </si>
  <si>
    <t>（産業別）</t>
  </si>
  <si>
    <t>09</t>
  </si>
  <si>
    <t>食料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</si>
  <si>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</si>
  <si>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</si>
  <si>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</si>
  <si>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</si>
  <si>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</si>
  <si>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</si>
  <si>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</si>
  <si>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</si>
  <si>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</si>
  <si>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</t>
  </si>
  <si>
    <t>15</t>
  </si>
  <si>
    <t>印刷</t>
  </si>
  <si>
    <t>16</t>
  </si>
  <si>
    <t>化学</t>
  </si>
  <si>
    <t>17</t>
  </si>
  <si>
    <t>石油・石炭</t>
  </si>
  <si>
    <t>x</t>
  </si>
  <si>
    <t>18</t>
  </si>
  <si>
    <t>プラスチック</t>
  </si>
  <si>
    <t>19</t>
  </si>
  <si>
    <t>ゴム</t>
  </si>
  <si>
    <t>20</t>
  </si>
  <si>
    <t>皮革</t>
  </si>
  <si>
    <t>21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</si>
  <si>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</si>
  <si>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</si>
  <si>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</si>
  <si>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</si>
  <si>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</si>
  <si>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</si>
  <si>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</si>
  <si>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</si>
  <si>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</si>
  <si>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</si>
  <si>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</si>
  <si>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</si>
  <si>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</si>
  <si>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</si>
  <si>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</si>
  <si>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</si>
  <si>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</si>
  <si>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</si>
  <si>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</si>
  <si>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</si>
  <si>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</si>
  <si>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</si>
  <si>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（規模別）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</si>
  <si>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</si>
  <si>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</si>
  <si>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</si>
  <si>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</si>
  <si>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</si>
  <si>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</si>
  <si>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注）付加価値率＝</t>
  </si>
  <si>
    <t>×１００</t>
  </si>
  <si>
    <t>製造品出荷額等＋（製造品年末在庫額－製造品年初在庫額）＋（半製品及び仕掛品年末価格－半製品及び仕掛品年初価格）－（内国消費税額＋推計消費税額）</t>
  </si>
  <si>
    <t>表4-1 原材料使用額等の内訳（従業者３０人以上の事業所）</t>
  </si>
  <si>
    <t>22年</t>
  </si>
  <si>
    <t>内訳</t>
  </si>
  <si>
    <t>合計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</si>
  <si>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</si>
  <si>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</si>
  <si>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</si>
  <si>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</si>
  <si>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</si>
  <si>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</si>
  <si>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表4-2　原材料使用額等（従業者4人以上の事業所）</t>
  </si>
  <si>
    <t>従業者４人以上の事業所</t>
  </si>
  <si>
    <t>従業者３０人以上の事業所</t>
  </si>
  <si>
    <t>原材料使用額等</t>
  </si>
  <si>
    <t>原材料率</t>
  </si>
  <si>
    <t>23年</t>
  </si>
  <si>
    <t>（％）</t>
  </si>
  <si>
    <t>x</t>
  </si>
  <si>
    <t xml:space="preserve">
注）原材料率＝</t>
  </si>
  <si>
    <t>原材料使用額等</t>
  </si>
  <si>
    <t xml:space="preserve">
×１００</t>
  </si>
  <si>
    <t>製造品出荷額等＋（製造品年末在庫額－製造品年初在庫額）＋（半製品及び仕掛品年末価格－半製品及び仕掛品年初価格）－（内国消費税額＋推計消費税額）</t>
  </si>
  <si>
    <t>表5　現金給与総額等（従業者4人以上の事業所）</t>
  </si>
  <si>
    <t>従業者４人以上の事業所</t>
  </si>
  <si>
    <t>従業者３０人以上の事業所</t>
  </si>
  <si>
    <t>現金給与総額</t>
  </si>
  <si>
    <t>１人当たり</t>
  </si>
  <si>
    <t>現金給与率</t>
  </si>
  <si>
    <t>23年</t>
  </si>
  <si>
    <t>前年比</t>
  </si>
  <si>
    <t>23年</t>
  </si>
  <si>
    <t>（％）</t>
  </si>
  <si>
    <t>（万円）</t>
  </si>
  <si>
    <t>x</t>
  </si>
  <si>
    <t>注)１人当たり現金給与総額＝</t>
  </si>
  <si>
    <t>現金給与総額</t>
  </si>
  <si>
    <t>　　　　　　　   現金給与総額＝</t>
  </si>
  <si>
    <t>現金給与額（基本給、諸手当）＋その他の給与額（退職手当、解雇予告手当等）</t>
  </si>
  <si>
    <t>　　
　　　　　</t>
  </si>
  <si>
    <t>　　　　　　　   　現金給与率＝</t>
  </si>
  <si>
    <t>表6-1　有形固定資産投資の内訳（従業者30人以上の事業所）</t>
  </si>
  <si>
    <t>投資総額</t>
  </si>
  <si>
    <t>投資総額</t>
  </si>
  <si>
    <t>土地</t>
  </si>
  <si>
    <t>建物・構築物</t>
  </si>
  <si>
    <t>機械・装置</t>
  </si>
  <si>
    <t>船舶・車両・運搬具等</t>
  </si>
  <si>
    <t>建設仮勘定</t>
  </si>
  <si>
    <t>除却額</t>
  </si>
  <si>
    <t>減価償却額</t>
  </si>
  <si>
    <t>純投資額</t>
  </si>
  <si>
    <t>表6-2 有形固定資産取得額の推移（従業者30人以上の事業所）</t>
  </si>
  <si>
    <t>土地</t>
  </si>
  <si>
    <t>建物・構築物</t>
  </si>
  <si>
    <t>機械・装置</t>
  </si>
  <si>
    <t>船舶・車両・</t>
  </si>
  <si>
    <t>合計</t>
  </si>
  <si>
    <t>運搬具等</t>
  </si>
  <si>
    <t>年次</t>
  </si>
  <si>
    <t>H　元</t>
  </si>
  <si>
    <t>表6-3　有形固定資産現在高、投資総額（従業者30人以上の事業所）</t>
  </si>
  <si>
    <t>有形固定資産現在高</t>
  </si>
  <si>
    <t>平成23年</t>
  </si>
  <si>
    <t>年初</t>
  </si>
  <si>
    <t>年末</t>
  </si>
  <si>
    <t>年初比</t>
  </si>
  <si>
    <t>（百万円）</t>
  </si>
  <si>
    <t>（％）</t>
  </si>
  <si>
    <t>x</t>
  </si>
  <si>
    <t>注）投資総額＝</t>
  </si>
  <si>
    <t>有形固定資産取得額＋建設仮勘定の増加額－建設仮勘定の減少額</t>
  </si>
  <si>
    <t>表7　在庫額（従業者30人以上の事業所）</t>
  </si>
  <si>
    <t>在庫合計</t>
  </si>
  <si>
    <t>製造品在庫額</t>
  </si>
  <si>
    <t>半製品・仕掛品</t>
  </si>
  <si>
    <t>原材料・燃料</t>
  </si>
  <si>
    <t>価額</t>
  </si>
  <si>
    <t>在庫額</t>
  </si>
  <si>
    <t>年初</t>
  </si>
  <si>
    <t>年末</t>
  </si>
  <si>
    <t>在庫投資額</t>
  </si>
  <si>
    <t>（％）</t>
  </si>
  <si>
    <t>x</t>
  </si>
  <si>
    <t>注）在庫投資額＝</t>
  </si>
  <si>
    <t>年末在庫額－年初在庫額</t>
  </si>
  <si>
    <t>表8-1 事業所敷地面積の推移（従業者30人以上の事業所）</t>
  </si>
  <si>
    <t>事業所数</t>
  </si>
  <si>
    <t>従業者数</t>
  </si>
  <si>
    <t>製造品出荷額等</t>
  </si>
  <si>
    <t>事業所敷地面積</t>
  </si>
  <si>
    <t>１事業所当たり</t>
  </si>
  <si>
    <t>敷地面積</t>
  </si>
  <si>
    <t>(所）</t>
  </si>
  <si>
    <t>（百㎡）</t>
  </si>
  <si>
    <t>表8-2　敷地面積、建築面積、延べ建築面積（従業者30人以上の事業所）</t>
  </si>
  <si>
    <t>敷地面積</t>
  </si>
  <si>
    <t>23年</t>
  </si>
  <si>
    <t>１事業所</t>
  </si>
  <si>
    <t>当たり</t>
  </si>
  <si>
    <t>（㎡）</t>
  </si>
  <si>
    <t>注）建ぺい率＝</t>
  </si>
  <si>
    <t>建築面積</t>
  </si>
  <si>
    <t>淡水</t>
  </si>
  <si>
    <t>海水</t>
  </si>
  <si>
    <t>うち回収水</t>
  </si>
  <si>
    <t>（m3）</t>
  </si>
  <si>
    <t>表10　市町別　事業所数、従業者数、製造品出荷額等(従業者4人以上の事業所)</t>
  </si>
  <si>
    <t>主要産業</t>
  </si>
  <si>
    <t>22年</t>
  </si>
  <si>
    <t>22年</t>
  </si>
  <si>
    <t>１位</t>
  </si>
  <si>
    <t>２位</t>
  </si>
  <si>
    <t>市町</t>
  </si>
  <si>
    <t>増減</t>
  </si>
  <si>
    <t>（百万円）</t>
  </si>
  <si>
    <t>県　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</si>
  <si>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</si>
  <si>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</si>
  <si>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</si>
  <si>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</si>
  <si>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</si>
  <si>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</si>
  <si>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</si>
  <si>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窯業・土石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</si>
  <si>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</si>
  <si>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</si>
  <si>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</si>
  <si>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</si>
  <si>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</si>
  <si>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</si>
  <si>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</si>
  <si>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</si>
  <si>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</si>
  <si>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</si>
  <si>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</si>
  <si>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</si>
  <si>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</si>
  <si>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表11－1　圏域別　主要６項目（従業者4人以上の事業所）</t>
  </si>
  <si>
    <t>製造品出荷額等</t>
  </si>
  <si>
    <t>原材料使用額等</t>
  </si>
  <si>
    <t>付加価値額（29人以下は粗）</t>
  </si>
  <si>
    <t>１事業所</t>
  </si>
  <si>
    <t>従業者</t>
  </si>
  <si>
    <t>圏域</t>
  </si>
  <si>
    <t>当たり</t>
  </si>
  <si>
    <t>１人当たり</t>
  </si>
  <si>
    <t>宇摩圏</t>
  </si>
  <si>
    <t>新居浜・西条圏</t>
  </si>
  <si>
    <t>今治圏</t>
  </si>
  <si>
    <t>松山圏</t>
  </si>
  <si>
    <t>八幡浜・大洲圏</t>
  </si>
  <si>
    <t>宇和島圏</t>
  </si>
  <si>
    <t>表11-2　圏域別　主要６項目（従業者30人以上の事業所）</t>
  </si>
  <si>
    <t>目次</t>
  </si>
  <si>
    <t>1-1</t>
  </si>
  <si>
    <t>1-2</t>
  </si>
  <si>
    <t>2</t>
  </si>
  <si>
    <t>3</t>
  </si>
  <si>
    <t>4-2</t>
  </si>
  <si>
    <t>4-1</t>
  </si>
  <si>
    <t>5</t>
  </si>
  <si>
    <t>6-1</t>
  </si>
  <si>
    <t>6-2</t>
  </si>
  <si>
    <t>6-3</t>
  </si>
  <si>
    <t>7</t>
  </si>
  <si>
    <t>8-1</t>
  </si>
  <si>
    <t>8-2</t>
  </si>
  <si>
    <t>9</t>
  </si>
  <si>
    <t>10</t>
  </si>
  <si>
    <t>11-1</t>
  </si>
  <si>
    <t>11-2</t>
  </si>
  <si>
    <t>従業者4人以上の事業所</t>
  </si>
  <si>
    <t>従業者30人以上の事業所</t>
  </si>
  <si>
    <t>従業者30人以上の事業所</t>
  </si>
  <si>
    <t>事業所数、従業者数、製造品出荷額等、付加価値額の推移</t>
  </si>
  <si>
    <t>事業所数、従業者数、製造品出荷額等における愛媛県の全国シェア</t>
  </si>
  <si>
    <t>産業別　事業所数、従業者数、製造品出荷額等</t>
  </si>
  <si>
    <t>付加価値額</t>
  </si>
  <si>
    <t>原材料使用額等の内訳</t>
  </si>
  <si>
    <t>原材料使用額等</t>
  </si>
  <si>
    <t>現金給与総額等</t>
  </si>
  <si>
    <t>有形固定資産投資の内訳</t>
  </si>
  <si>
    <t>有形固定資産取得額の推移</t>
  </si>
  <si>
    <t>有形固定資産現在高、投資総額</t>
  </si>
  <si>
    <t>在庫額</t>
  </si>
  <si>
    <t>事業所敷地面積の推移</t>
  </si>
  <si>
    <t>敷地面積、建築面積、延べ建築面積</t>
  </si>
  <si>
    <t>１日当たり用水量</t>
  </si>
  <si>
    <t>市町別　事業所数、従業者数、製造品出荷額等</t>
  </si>
  <si>
    <t>圏域別　主要６項目</t>
  </si>
  <si>
    <t>22年</t>
  </si>
  <si>
    <t>23年</t>
  </si>
  <si>
    <t>表9　１日当たり用水量（従業者30人以上の事業所）</t>
  </si>
  <si>
    <t>23年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</si>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</sst>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%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_);[Red]\(0\)"/>
    <numFmt numFmtId="187" formatCode="#,##0_);[Red]\(#,##0\)"/>
    <numFmt numFmtId="188" formatCode="#,##0.0;&quot;△&quot;#,##0.0;&quot;-&quot;"/>
    <numFmt numFmtId="189" formatCode="#,##0;\-#,##0;&quot;-&quot;"/>
    <numFmt numFmtId="190" formatCode="#,##0.0;\-#,##0.0;&quot;-&quot;"/>
    <numFmt numFmtId="191" formatCode="#,##0;&quot;△ &quot;#,##0"/>
    <numFmt numFmtId="192" formatCode="#,##0.0;\-#,##0.0"/>
    <numFmt numFmtId="193" formatCode="#,##0.0;&quot;△ &quot;#,##0.0"/>
    <numFmt numFmtId="194" formatCode="#,##0;&quot;△ &quot;#,##0;&quot;-&quot;"/>
    <numFmt numFmtId="195" formatCode="#,##0.0;\-##,#00;&quot;-&quot;"/>
    <numFmt numFmtId="196" formatCode="#,##0.0;[Red]\-#,##0.0"/>
    <numFmt numFmtId="197" formatCode="#,##0;&quot;△&quot;#,##0"/>
    <numFmt numFmtId="198" formatCode="#,##0.0;&quot;△&quot;#,##0.0"/>
    <numFmt numFmtId="199" formatCode="#,##0;&quot;△&quot;#,##0;&quot;-&quot;"/>
    <numFmt numFmtId="200" formatCode="#,##0.0_);[Red]\(#,##0.0\)"/>
    <numFmt numFmtId="201" formatCode="d\-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5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7" fontId="5" fillId="0" borderId="12" xfId="49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7" fontId="5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38" fontId="11" fillId="0" borderId="22" xfId="49" applyFont="1" applyFill="1" applyBorder="1" applyAlignment="1">
      <alignment/>
    </xf>
    <xf numFmtId="188" fontId="11" fillId="0" borderId="22" xfId="0" applyNumberFormat="1" applyFont="1" applyFill="1" applyBorder="1" applyAlignment="1">
      <alignment/>
    </xf>
    <xf numFmtId="0" fontId="11" fillId="0" borderId="2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11" fillId="0" borderId="26" xfId="0" applyNumberFormat="1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centerContinuous"/>
    </xf>
    <xf numFmtId="0" fontId="11" fillId="0" borderId="20" xfId="0" applyFont="1" applyFill="1" applyBorder="1" applyAlignment="1">
      <alignment horizontal="left"/>
    </xf>
    <xf numFmtId="188" fontId="11" fillId="0" borderId="1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38" fontId="11" fillId="0" borderId="10" xfId="49" applyFont="1" applyFill="1" applyBorder="1" applyAlignment="1">
      <alignment horizontal="left"/>
    </xf>
    <xf numFmtId="188" fontId="11" fillId="0" borderId="18" xfId="0" applyNumberFormat="1" applyFont="1" applyFill="1" applyBorder="1" applyAlignment="1">
      <alignment horizontal="center"/>
    </xf>
    <xf numFmtId="38" fontId="11" fillId="0" borderId="12" xfId="49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right" vertical="center"/>
    </xf>
    <xf numFmtId="179" fontId="11" fillId="0" borderId="0" xfId="42" applyNumberFormat="1" applyFont="1" applyFill="1" applyBorder="1" applyAlignment="1">
      <alignment horizontal="right" vertical="center"/>
    </xf>
    <xf numFmtId="189" fontId="11" fillId="0" borderId="0" xfId="49" applyNumberFormat="1" applyFont="1" applyFill="1" applyBorder="1" applyAlignment="1">
      <alignment horizontal="right" vertical="center"/>
    </xf>
    <xf numFmtId="188" fontId="11" fillId="0" borderId="16" xfId="42" applyNumberFormat="1" applyFont="1" applyFill="1" applyBorder="1" applyAlignment="1">
      <alignment horizontal="right" vertical="center"/>
    </xf>
    <xf numFmtId="188" fontId="11" fillId="0" borderId="16" xfId="0" applyNumberFormat="1" applyFont="1" applyFill="1" applyBorder="1" applyAlignment="1">
      <alignment horizontal="right" vertical="center"/>
    </xf>
    <xf numFmtId="190" fontId="11" fillId="0" borderId="0" xfId="4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91" fontId="10" fillId="0" borderId="0" xfId="49" applyNumberFormat="1" applyFont="1" applyFill="1" applyBorder="1" applyAlignment="1">
      <alignment horizontal="right" vertical="center"/>
    </xf>
    <xf numFmtId="192" fontId="9" fillId="0" borderId="0" xfId="42" applyNumberFormat="1" applyFont="1" applyFill="1" applyBorder="1" applyAlignment="1">
      <alignment horizontal="right" vertical="center"/>
    </xf>
    <xf numFmtId="188" fontId="9" fillId="0" borderId="0" xfId="42" applyNumberFormat="1" applyFont="1" applyFill="1" applyBorder="1" applyAlignment="1">
      <alignment horizontal="right" vertical="center"/>
    </xf>
    <xf numFmtId="188" fontId="10" fillId="0" borderId="16" xfId="49" applyNumberFormat="1" applyFont="1" applyFill="1" applyBorder="1" applyAlignment="1">
      <alignment horizontal="right" vertical="center"/>
    </xf>
    <xf numFmtId="190" fontId="10" fillId="0" borderId="0" xfId="49" applyNumberFormat="1" applyFont="1" applyFill="1" applyBorder="1" applyAlignment="1">
      <alignment horizontal="right" vertical="center"/>
    </xf>
    <xf numFmtId="189" fontId="10" fillId="0" borderId="0" xfId="49" applyNumberFormat="1" applyFont="1" applyFill="1" applyBorder="1" applyAlignment="1">
      <alignment horizontal="right" vertical="center"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 vertical="center"/>
    </xf>
    <xf numFmtId="37" fontId="6" fillId="0" borderId="0" xfId="42" applyNumberFormat="1" applyFont="1" applyFill="1" applyBorder="1" applyAlignment="1">
      <alignment horizontal="right" vertical="center"/>
    </xf>
    <xf numFmtId="191" fontId="11" fillId="0" borderId="0" xfId="49" applyNumberFormat="1" applyFont="1" applyFill="1" applyBorder="1" applyAlignment="1">
      <alignment horizontal="right" vertical="center"/>
    </xf>
    <xf numFmtId="188" fontId="6" fillId="0" borderId="0" xfId="42" applyNumberFormat="1" applyFont="1" applyFill="1" applyBorder="1" applyAlignment="1">
      <alignment horizontal="right" vertical="center"/>
    </xf>
    <xf numFmtId="191" fontId="11" fillId="0" borderId="21" xfId="0" applyNumberFormat="1" applyFont="1" applyFill="1" applyBorder="1" applyAlignment="1">
      <alignment horizontal="right" vertical="center"/>
    </xf>
    <xf numFmtId="192" fontId="6" fillId="0" borderId="0" xfId="42" applyNumberFormat="1" applyFont="1" applyFill="1" applyBorder="1" applyAlignment="1">
      <alignment horizontal="right" vertical="center"/>
    </xf>
    <xf numFmtId="188" fontId="11" fillId="0" borderId="16" xfId="49" applyNumberFormat="1" applyFont="1" applyFill="1" applyBorder="1" applyAlignment="1">
      <alignment horizontal="right" vertical="center"/>
    </xf>
    <xf numFmtId="193" fontId="11" fillId="0" borderId="0" xfId="49" applyNumberFormat="1" applyFont="1" applyFill="1" applyBorder="1" applyAlignment="1">
      <alignment horizontal="right" vertical="center"/>
    </xf>
    <xf numFmtId="190" fontId="6" fillId="0" borderId="0" xfId="42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189" fontId="11" fillId="0" borderId="22" xfId="49" applyNumberFormat="1" applyFont="1" applyFill="1" applyBorder="1" applyAlignment="1">
      <alignment horizontal="right" vertical="center"/>
    </xf>
    <xf numFmtId="192" fontId="6" fillId="0" borderId="22" xfId="42" applyNumberFormat="1" applyFont="1" applyFill="1" applyBorder="1" applyAlignment="1">
      <alignment horizontal="right" vertical="center"/>
    </xf>
    <xf numFmtId="188" fontId="11" fillId="0" borderId="27" xfId="49" applyNumberFormat="1" applyFont="1" applyFill="1" applyBorder="1" applyAlignment="1">
      <alignment horizontal="right" vertical="center"/>
    </xf>
    <xf numFmtId="190" fontId="6" fillId="0" borderId="22" xfId="42" applyNumberFormat="1" applyFont="1" applyFill="1" applyBorder="1" applyAlignment="1">
      <alignment horizontal="right" vertical="center"/>
    </xf>
    <xf numFmtId="190" fontId="11" fillId="0" borderId="22" xfId="42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11" fillId="0" borderId="0" xfId="49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0" fontId="9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8" fontId="6" fillId="0" borderId="22" xfId="49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188" fontId="6" fillId="0" borderId="22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38" fontId="6" fillId="0" borderId="25" xfId="49" applyFont="1" applyFill="1" applyBorder="1" applyAlignment="1">
      <alignment horizontal="centerContinuous"/>
    </xf>
    <xf numFmtId="0" fontId="6" fillId="0" borderId="26" xfId="0" applyNumberFormat="1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21" xfId="49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6" fillId="0" borderId="28" xfId="0" applyNumberFormat="1" applyFont="1" applyFill="1" applyBorder="1" applyAlignment="1">
      <alignment horizontal="centerContinuous"/>
    </xf>
    <xf numFmtId="0" fontId="6" fillId="0" borderId="14" xfId="0" applyNumberFormat="1" applyFont="1" applyFill="1" applyBorder="1" applyAlignment="1">
      <alignment horizontal="centerContinuous"/>
    </xf>
    <xf numFmtId="38" fontId="6" fillId="0" borderId="17" xfId="49" applyFont="1" applyFill="1" applyBorder="1" applyAlignment="1">
      <alignment horizontal="center"/>
    </xf>
    <xf numFmtId="188" fontId="6" fillId="0" borderId="2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38" fontId="6" fillId="0" borderId="17" xfId="49" applyFont="1" applyFill="1" applyBorder="1" applyAlignment="1">
      <alignment horizontal="centerContinuous"/>
    </xf>
    <xf numFmtId="0" fontId="6" fillId="0" borderId="12" xfId="0" applyFont="1" applyFill="1" applyBorder="1" applyAlignment="1">
      <alignment/>
    </xf>
    <xf numFmtId="38" fontId="6" fillId="0" borderId="10" xfId="49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/>
    </xf>
    <xf numFmtId="188" fontId="6" fillId="0" borderId="1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189" fontId="6" fillId="0" borderId="17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89" fontId="6" fillId="0" borderId="21" xfId="4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9" fontId="9" fillId="0" borderId="21" xfId="49" applyNumberFormat="1" applyFont="1" applyFill="1" applyBorder="1" applyAlignment="1">
      <alignment horizontal="right" vertical="center"/>
    </xf>
    <xf numFmtId="190" fontId="9" fillId="0" borderId="0" xfId="42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3" fontId="9" fillId="0" borderId="0" xfId="42" applyNumberFormat="1" applyFont="1" applyFill="1" applyBorder="1" applyAlignment="1">
      <alignment horizontal="right" vertical="center"/>
    </xf>
    <xf numFmtId="190" fontId="9" fillId="0" borderId="0" xfId="49" applyNumberFormat="1" applyFont="1" applyFill="1" applyBorder="1" applyAlignment="1">
      <alignment horizontal="right" vertical="center"/>
    </xf>
    <xf numFmtId="191" fontId="6" fillId="0" borderId="21" xfId="49" applyNumberFormat="1" applyFont="1" applyFill="1" applyBorder="1" applyAlignment="1">
      <alignment horizontal="right" vertical="center"/>
    </xf>
    <xf numFmtId="193" fontId="6" fillId="0" borderId="0" xfId="42" applyNumberFormat="1" applyFont="1" applyFill="1" applyBorder="1" applyAlignment="1">
      <alignment horizontal="right" vertical="center"/>
    </xf>
    <xf numFmtId="193" fontId="6" fillId="0" borderId="0" xfId="49" applyNumberFormat="1" applyFont="1" applyFill="1" applyBorder="1" applyAlignment="1">
      <alignment horizontal="right" vertical="center"/>
    </xf>
    <xf numFmtId="191" fontId="11" fillId="0" borderId="21" xfId="49" applyNumberFormat="1" applyFont="1" applyFill="1" applyBorder="1" applyAlignment="1">
      <alignment horizontal="right" vertical="center"/>
    </xf>
    <xf numFmtId="190" fontId="6" fillId="0" borderId="21" xfId="42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189" fontId="6" fillId="0" borderId="29" xfId="49" applyNumberFormat="1" applyFont="1" applyFill="1" applyBorder="1" applyAlignment="1">
      <alignment horizontal="right" vertical="center"/>
    </xf>
    <xf numFmtId="191" fontId="6" fillId="0" borderId="29" xfId="49" applyNumberFormat="1" applyFont="1" applyFill="1" applyBorder="1" applyAlignment="1">
      <alignment horizontal="right" vertical="center"/>
    </xf>
    <xf numFmtId="193" fontId="6" fillId="0" borderId="22" xfId="42" applyNumberFormat="1" applyFont="1" applyFill="1" applyBorder="1" applyAlignment="1">
      <alignment horizontal="right" vertical="center"/>
    </xf>
    <xf numFmtId="191" fontId="6" fillId="0" borderId="22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6" fillId="0" borderId="0" xfId="49" applyFont="1" applyFill="1" applyAlignment="1">
      <alignment/>
    </xf>
    <xf numFmtId="0" fontId="6" fillId="0" borderId="0" xfId="0" applyNumberFormat="1" applyFont="1" applyFill="1" applyBorder="1" applyAlignment="1">
      <alignment/>
    </xf>
    <xf numFmtId="38" fontId="6" fillId="0" borderId="0" xfId="49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0" xfId="0" applyNumberFormat="1" applyFont="1" applyFill="1" applyAlignment="1">
      <alignment/>
    </xf>
    <xf numFmtId="188" fontId="11" fillId="0" borderId="26" xfId="0" applyNumberFormat="1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188" fontId="11" fillId="0" borderId="28" xfId="0" applyNumberFormat="1" applyFont="1" applyFill="1" applyBorder="1" applyAlignment="1">
      <alignment horizontal="centerContinuous"/>
    </xf>
    <xf numFmtId="195" fontId="11" fillId="0" borderId="14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188" fontId="11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88" fontId="11" fillId="0" borderId="18" xfId="0" applyNumberFormat="1" applyFont="1" applyFill="1" applyBorder="1" applyAlignment="1">
      <alignment horizontal="left"/>
    </xf>
    <xf numFmtId="188" fontId="11" fillId="0" borderId="12" xfId="0" applyNumberFormat="1" applyFont="1" applyFill="1" applyBorder="1" applyAlignment="1">
      <alignment horizontal="left"/>
    </xf>
    <xf numFmtId="38" fontId="11" fillId="0" borderId="10" xfId="49" applyFont="1" applyFill="1" applyBorder="1" applyAlignment="1">
      <alignment horizontal="centerContinuous"/>
    </xf>
    <xf numFmtId="38" fontId="11" fillId="0" borderId="13" xfId="49" applyFont="1" applyFill="1" applyBorder="1" applyAlignment="1">
      <alignment horizontal="right" vertical="center"/>
    </xf>
    <xf numFmtId="188" fontId="11" fillId="0" borderId="0" xfId="4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11" fillId="0" borderId="0" xfId="42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8" fontId="10" fillId="0" borderId="0" xfId="49" applyNumberFormat="1" applyFont="1" applyFill="1" applyBorder="1" applyAlignment="1">
      <alignment horizontal="right" vertical="center"/>
    </xf>
    <xf numFmtId="196" fontId="10" fillId="0" borderId="0" xfId="49" applyNumberFormat="1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88" fontId="10" fillId="0" borderId="0" xfId="42" applyNumberFormat="1" applyFont="1" applyFill="1" applyBorder="1" applyAlignment="1">
      <alignment horizontal="right" vertical="center"/>
    </xf>
    <xf numFmtId="188" fontId="11" fillId="0" borderId="0" xfId="49" applyNumberFormat="1" applyFont="1" applyFill="1" applyBorder="1" applyAlignment="1">
      <alignment horizontal="right" vertical="center"/>
    </xf>
    <xf numFmtId="196" fontId="11" fillId="0" borderId="0" xfId="49" applyNumberFormat="1" applyFont="1" applyFill="1" applyBorder="1" applyAlignment="1">
      <alignment horizontal="right" vertical="center"/>
    </xf>
    <xf numFmtId="190" fontId="11" fillId="0" borderId="21" xfId="42" applyNumberFormat="1" applyFont="1" applyFill="1" applyBorder="1" applyAlignment="1">
      <alignment horizontal="right" vertical="center"/>
    </xf>
    <xf numFmtId="176" fontId="11" fillId="0" borderId="0" xfId="42" applyNumberFormat="1" applyFont="1" applyFill="1" applyBorder="1" applyAlignment="1">
      <alignment horizontal="right" vertical="center"/>
    </xf>
    <xf numFmtId="38" fontId="11" fillId="0" borderId="22" xfId="49" applyFont="1" applyFill="1" applyBorder="1" applyAlignment="1">
      <alignment horizontal="right" vertical="center"/>
    </xf>
    <xf numFmtId="188" fontId="11" fillId="0" borderId="22" xfId="49" applyNumberFormat="1" applyFont="1" applyFill="1" applyBorder="1" applyAlignment="1">
      <alignment horizontal="right" vertical="center"/>
    </xf>
    <xf numFmtId="196" fontId="11" fillId="0" borderId="22" xfId="49" applyNumberFormat="1" applyFont="1" applyFill="1" applyBorder="1" applyAlignment="1">
      <alignment horizontal="right" vertical="center"/>
    </xf>
    <xf numFmtId="38" fontId="11" fillId="0" borderId="29" xfId="49" applyFont="1" applyFill="1" applyBorder="1" applyAlignment="1">
      <alignment horizontal="right" vertical="center"/>
    </xf>
    <xf numFmtId="188" fontId="11" fillId="0" borderId="22" xfId="42" applyNumberFormat="1" applyFont="1" applyFill="1" applyBorder="1" applyAlignment="1">
      <alignment horizontal="right" vertical="center"/>
    </xf>
    <xf numFmtId="176" fontId="11" fillId="0" borderId="22" xfId="42" applyNumberFormat="1" applyFont="1" applyFill="1" applyBorder="1" applyAlignment="1">
      <alignment horizontal="right" vertical="center"/>
    </xf>
    <xf numFmtId="20" fontId="11" fillId="0" borderId="0" xfId="0" applyNumberFormat="1" applyFont="1" applyFill="1" applyAlignment="1">
      <alignment horizontal="left" vertical="center"/>
    </xf>
    <xf numFmtId="20" fontId="11" fillId="0" borderId="0" xfId="0" applyNumberFormat="1" applyFont="1" applyFill="1" applyAlignment="1">
      <alignment vertical="center"/>
    </xf>
    <xf numFmtId="20" fontId="11" fillId="0" borderId="0" xfId="49" applyNumberFormat="1" applyFont="1" applyFill="1" applyBorder="1" applyAlignment="1">
      <alignment horizontal="left" vertical="center"/>
    </xf>
    <xf numFmtId="188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20" xfId="0" applyFont="1" applyFill="1" applyBorder="1" applyAlignment="1">
      <alignment vertical="center"/>
    </xf>
    <xf numFmtId="195" fontId="11" fillId="0" borderId="0" xfId="0" applyNumberFormat="1" applyFont="1" applyFill="1" applyAlignment="1">
      <alignment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38" fontId="11" fillId="0" borderId="0" xfId="49" applyFont="1" applyFill="1" applyBorder="1" applyAlignment="1">
      <alignment vertical="center" wrapText="1" shrinkToFit="1"/>
    </xf>
    <xf numFmtId="189" fontId="6" fillId="0" borderId="22" xfId="0" applyNumberFormat="1" applyFont="1" applyFill="1" applyBorder="1" applyAlignment="1">
      <alignment/>
    </xf>
    <xf numFmtId="189" fontId="6" fillId="0" borderId="22" xfId="49" applyNumberFormat="1" applyFont="1" applyFill="1" applyBorder="1" applyAlignment="1">
      <alignment/>
    </xf>
    <xf numFmtId="196" fontId="6" fillId="0" borderId="22" xfId="49" applyNumberFormat="1" applyFont="1" applyFill="1" applyBorder="1" applyAlignment="1">
      <alignment/>
    </xf>
    <xf numFmtId="198" fontId="6" fillId="0" borderId="22" xfId="49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 horizontal="centerContinuous"/>
    </xf>
    <xf numFmtId="189" fontId="6" fillId="0" borderId="26" xfId="49" applyNumberFormat="1" applyFont="1" applyFill="1" applyBorder="1" applyAlignment="1">
      <alignment horizontal="centerContinuous"/>
    </xf>
    <xf numFmtId="196" fontId="6" fillId="0" borderId="26" xfId="49" applyNumberFormat="1" applyFont="1" applyFill="1" applyBorder="1" applyAlignment="1">
      <alignment horizontal="centerContinuous"/>
    </xf>
    <xf numFmtId="198" fontId="6" fillId="0" borderId="30" xfId="49" applyNumberFormat="1" applyFont="1" applyFill="1" applyBorder="1" applyAlignment="1">
      <alignment horizontal="centerContinuous"/>
    </xf>
    <xf numFmtId="189" fontId="6" fillId="0" borderId="25" xfId="49" applyNumberFormat="1" applyFont="1" applyFill="1" applyBorder="1" applyAlignment="1">
      <alignment horizontal="centerContinuous"/>
    </xf>
    <xf numFmtId="198" fontId="6" fillId="0" borderId="26" xfId="49" applyNumberFormat="1" applyFont="1" applyFill="1" applyBorder="1" applyAlignment="1">
      <alignment horizontal="centerContinuous"/>
    </xf>
    <xf numFmtId="189" fontId="6" fillId="0" borderId="21" xfId="0" applyNumberFormat="1" applyFont="1" applyFill="1" applyBorder="1" applyAlignment="1">
      <alignment horizontal="centerContinuous"/>
    </xf>
    <xf numFmtId="189" fontId="6" fillId="0" borderId="0" xfId="49" applyNumberFormat="1" applyFont="1" applyFill="1" applyBorder="1" applyAlignment="1">
      <alignment horizontal="centerContinuous"/>
    </xf>
    <xf numFmtId="196" fontId="6" fillId="0" borderId="0" xfId="49" applyNumberFormat="1" applyFont="1" applyFill="1" applyBorder="1" applyAlignment="1">
      <alignment horizontal="centerContinuous"/>
    </xf>
    <xf numFmtId="198" fontId="6" fillId="0" borderId="16" xfId="49" applyNumberFormat="1" applyFont="1" applyFill="1" applyBorder="1" applyAlignment="1">
      <alignment horizontal="centerContinuous"/>
    </xf>
    <xf numFmtId="198" fontId="6" fillId="0" borderId="0" xfId="49" applyNumberFormat="1" applyFont="1" applyFill="1" applyBorder="1" applyAlignment="1">
      <alignment horizontal="left"/>
    </xf>
    <xf numFmtId="189" fontId="6" fillId="0" borderId="15" xfId="0" applyNumberFormat="1" applyFont="1" applyFill="1" applyBorder="1" applyAlignment="1">
      <alignment horizontal="center"/>
    </xf>
    <xf numFmtId="198" fontId="6" fillId="0" borderId="20" xfId="49" applyNumberFormat="1" applyFont="1" applyFill="1" applyBorder="1" applyAlignment="1">
      <alignment horizontal="center"/>
    </xf>
    <xf numFmtId="189" fontId="6" fillId="0" borderId="21" xfId="49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98" fontId="6" fillId="0" borderId="0" xfId="49" applyNumberFormat="1" applyFont="1" applyFill="1" applyBorder="1" applyAlignment="1">
      <alignment horizontal="center"/>
    </xf>
    <xf numFmtId="189" fontId="6" fillId="0" borderId="18" xfId="0" applyNumberFormat="1" applyFont="1" applyFill="1" applyBorder="1" applyAlignment="1">
      <alignment horizontal="left"/>
    </xf>
    <xf numFmtId="189" fontId="6" fillId="0" borderId="10" xfId="49" applyNumberFormat="1" applyFont="1" applyFill="1" applyBorder="1" applyAlignment="1">
      <alignment horizontal="left"/>
    </xf>
    <xf numFmtId="196" fontId="6" fillId="0" borderId="19" xfId="49" applyNumberFormat="1" applyFont="1" applyFill="1" applyBorder="1" applyAlignment="1">
      <alignment horizontal="center"/>
    </xf>
    <xf numFmtId="198" fontId="6" fillId="0" borderId="18" xfId="49" applyNumberFormat="1" applyFont="1" applyFill="1" applyBorder="1" applyAlignment="1">
      <alignment horizontal="left"/>
    </xf>
    <xf numFmtId="198" fontId="6" fillId="0" borderId="12" xfId="49" applyNumberFormat="1" applyFont="1" applyFill="1" applyBorder="1" applyAlignment="1">
      <alignment horizontal="left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0" xfId="49" applyNumberFormat="1" applyFont="1" applyFill="1" applyBorder="1" applyAlignment="1">
      <alignment horizontal="right" vertical="center"/>
    </xf>
    <xf numFmtId="196" fontId="6" fillId="0" borderId="0" xfId="49" applyNumberFormat="1" applyFont="1" applyFill="1" applyBorder="1" applyAlignment="1">
      <alignment horizontal="right" vertical="center"/>
    </xf>
    <xf numFmtId="198" fontId="6" fillId="0" borderId="16" xfId="49" applyNumberFormat="1" applyFont="1" applyFill="1" applyBorder="1" applyAlignment="1">
      <alignment horizontal="right" vertical="center"/>
    </xf>
    <xf numFmtId="198" fontId="6" fillId="0" borderId="0" xfId="49" applyNumberFormat="1" applyFont="1" applyFill="1" applyBorder="1" applyAlignment="1">
      <alignment horizontal="right" vertical="center"/>
    </xf>
    <xf numFmtId="189" fontId="9" fillId="0" borderId="0" xfId="49" applyNumberFormat="1" applyFont="1" applyFill="1" applyBorder="1" applyAlignment="1">
      <alignment horizontal="right" vertical="center"/>
    </xf>
    <xf numFmtId="198" fontId="9" fillId="0" borderId="16" xfId="49" applyNumberFormat="1" applyFont="1" applyFill="1" applyBorder="1" applyAlignment="1">
      <alignment horizontal="right" vertical="center"/>
    </xf>
    <xf numFmtId="196" fontId="9" fillId="0" borderId="0" xfId="49" applyNumberFormat="1" applyFont="1" applyFill="1" applyBorder="1" applyAlignment="1">
      <alignment horizontal="right" vertical="center"/>
    </xf>
    <xf numFmtId="198" fontId="9" fillId="0" borderId="0" xfId="49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89" fontId="6" fillId="0" borderId="0" xfId="49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189" fontId="6" fillId="0" borderId="22" xfId="49" applyNumberFormat="1" applyFont="1" applyFill="1" applyBorder="1" applyAlignment="1">
      <alignment horizontal="right" vertical="center"/>
    </xf>
    <xf numFmtId="196" fontId="6" fillId="0" borderId="22" xfId="49" applyNumberFormat="1" applyFont="1" applyFill="1" applyBorder="1" applyAlignment="1">
      <alignment horizontal="right" vertical="center"/>
    </xf>
    <xf numFmtId="198" fontId="6" fillId="0" borderId="27" xfId="49" applyNumberFormat="1" applyFont="1" applyFill="1" applyBorder="1" applyAlignment="1">
      <alignment horizontal="right" vertical="center"/>
    </xf>
    <xf numFmtId="198" fontId="6" fillId="0" borderId="22" xfId="49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/>
    </xf>
    <xf numFmtId="189" fontId="6" fillId="0" borderId="0" xfId="49" applyNumberFormat="1" applyFont="1" applyFill="1" applyBorder="1" applyAlignment="1">
      <alignment/>
    </xf>
    <xf numFmtId="196" fontId="6" fillId="0" borderId="0" xfId="49" applyNumberFormat="1" applyFont="1" applyFill="1" applyBorder="1" applyAlignment="1">
      <alignment/>
    </xf>
    <xf numFmtId="198" fontId="6" fillId="0" borderId="0" xfId="49" applyNumberFormat="1" applyFont="1" applyFill="1" applyBorder="1" applyAlignment="1">
      <alignment/>
    </xf>
    <xf numFmtId="196" fontId="6" fillId="0" borderId="0" xfId="49" applyNumberFormat="1" applyFont="1" applyFill="1" applyAlignment="1">
      <alignment/>
    </xf>
    <xf numFmtId="198" fontId="6" fillId="0" borderId="0" xfId="49" applyNumberFormat="1" applyFont="1" applyFill="1" applyAlignment="1">
      <alignment/>
    </xf>
    <xf numFmtId="198" fontId="6" fillId="0" borderId="22" xfId="0" applyNumberFormat="1" applyFont="1" applyFill="1" applyBorder="1" applyAlignment="1">
      <alignment/>
    </xf>
    <xf numFmtId="38" fontId="6" fillId="0" borderId="26" xfId="49" applyFont="1" applyFill="1" applyBorder="1" applyAlignment="1">
      <alignment horizontal="centerContinuous"/>
    </xf>
    <xf numFmtId="198" fontId="6" fillId="0" borderId="26" xfId="0" applyNumberFormat="1" applyFont="1" applyFill="1" applyBorder="1" applyAlignment="1">
      <alignment horizontal="centerContinuous"/>
    </xf>
    <xf numFmtId="38" fontId="6" fillId="0" borderId="31" xfId="49" applyFont="1" applyFill="1" applyBorder="1" applyAlignment="1">
      <alignment horizontal="centerContinuous"/>
    </xf>
    <xf numFmtId="38" fontId="6" fillId="0" borderId="23" xfId="49" applyFont="1" applyFill="1" applyBorder="1" applyAlignment="1">
      <alignment horizontal="centerContinuous"/>
    </xf>
    <xf numFmtId="0" fontId="6" fillId="0" borderId="21" xfId="0" applyFont="1" applyFill="1" applyBorder="1" applyAlignment="1">
      <alignment horizontal="centerContinuous"/>
    </xf>
    <xf numFmtId="38" fontId="6" fillId="0" borderId="0" xfId="49" applyFont="1" applyFill="1" applyBorder="1" applyAlignment="1">
      <alignment horizontal="centerContinuous"/>
    </xf>
    <xf numFmtId="198" fontId="6" fillId="0" borderId="0" xfId="0" applyNumberFormat="1" applyFont="1" applyFill="1" applyBorder="1" applyAlignment="1">
      <alignment horizontal="centerContinuous"/>
    </xf>
    <xf numFmtId="38" fontId="6" fillId="0" borderId="12" xfId="49" applyFont="1" applyFill="1" applyBorder="1" applyAlignment="1">
      <alignment horizontal="left"/>
    </xf>
    <xf numFmtId="38" fontId="6" fillId="0" borderId="13" xfId="49" applyFont="1" applyFill="1" applyBorder="1" applyAlignment="1">
      <alignment horizontal="centerContinuous"/>
    </xf>
    <xf numFmtId="196" fontId="6" fillId="0" borderId="20" xfId="49" applyNumberFormat="1" applyFont="1" applyFill="1" applyBorder="1" applyAlignment="1">
      <alignment horizontal="centerContinuous"/>
    </xf>
    <xf numFmtId="198" fontId="6" fillId="0" borderId="17" xfId="0" applyNumberFormat="1" applyFont="1" applyFill="1" applyBorder="1" applyAlignment="1">
      <alignment horizontal="center"/>
    </xf>
    <xf numFmtId="38" fontId="6" fillId="0" borderId="21" xfId="49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38" fontId="6" fillId="0" borderId="10" xfId="49" applyFont="1" applyFill="1" applyBorder="1" applyAlignment="1">
      <alignment horizontal="center" vertical="top"/>
    </xf>
    <xf numFmtId="197" fontId="6" fillId="0" borderId="19" xfId="49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left"/>
    </xf>
    <xf numFmtId="189" fontId="8" fillId="0" borderId="21" xfId="0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96" fontId="8" fillId="0" borderId="0" xfId="49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 horizontal="right" vertical="center"/>
    </xf>
    <xf numFmtId="189" fontId="8" fillId="0" borderId="21" xfId="49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99" fontId="9" fillId="0" borderId="0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19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96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/>
    </xf>
    <xf numFmtId="198" fontId="6" fillId="0" borderId="0" xfId="0" applyNumberFormat="1" applyFont="1" applyFill="1" applyAlignment="1">
      <alignment/>
    </xf>
    <xf numFmtId="38" fontId="6" fillId="0" borderId="17" xfId="49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98" fontId="6" fillId="0" borderId="15" xfId="0" applyNumberFormat="1" applyFont="1" applyFill="1" applyBorder="1" applyAlignment="1">
      <alignment horizontal="center"/>
    </xf>
    <xf numFmtId="198" fontId="6" fillId="0" borderId="21" xfId="0" applyNumberFormat="1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center"/>
    </xf>
    <xf numFmtId="189" fontId="6" fillId="0" borderId="13" xfId="49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90" fontId="6" fillId="0" borderId="0" xfId="49" applyNumberFormat="1" applyFont="1" applyFill="1" applyBorder="1" applyAlignment="1">
      <alignment horizontal="right" vertical="center"/>
    </xf>
    <xf numFmtId="190" fontId="6" fillId="0" borderId="22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left"/>
    </xf>
    <xf numFmtId="199" fontId="6" fillId="0" borderId="21" xfId="49" applyNumberFormat="1" applyFont="1" applyFill="1" applyBorder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199" fontId="6" fillId="0" borderId="0" xfId="0" applyNumberFormat="1" applyFont="1" applyFill="1" applyBorder="1" applyAlignment="1">
      <alignment horizontal="right" vertical="center"/>
    </xf>
    <xf numFmtId="199" fontId="9" fillId="0" borderId="21" xfId="49" applyNumberFormat="1" applyFont="1" applyFill="1" applyBorder="1" applyAlignment="1">
      <alignment horizontal="right" vertical="center"/>
    </xf>
    <xf numFmtId="188" fontId="9" fillId="0" borderId="0" xfId="49" applyNumberFormat="1" applyFont="1" applyFill="1" applyBorder="1" applyAlignment="1">
      <alignment horizontal="right" vertical="center"/>
    </xf>
    <xf numFmtId="188" fontId="6" fillId="0" borderId="0" xfId="49" applyNumberFormat="1" applyFont="1" applyFill="1" applyBorder="1" applyAlignment="1">
      <alignment horizontal="right" vertical="center"/>
    </xf>
    <xf numFmtId="199" fontId="6" fillId="0" borderId="21" xfId="49" applyNumberFormat="1" applyFont="1" applyFill="1" applyBorder="1" applyAlignment="1">
      <alignment/>
    </xf>
    <xf numFmtId="199" fontId="6" fillId="0" borderId="0" xfId="49" applyNumberFormat="1" applyFont="1" applyFill="1" applyBorder="1" applyAlignment="1">
      <alignment/>
    </xf>
    <xf numFmtId="199" fontId="6" fillId="0" borderId="21" xfId="49" applyNumberFormat="1" applyFont="1" applyFill="1" applyBorder="1" applyAlignment="1">
      <alignment horizontal="right"/>
    </xf>
    <xf numFmtId="199" fontId="6" fillId="0" borderId="0" xfId="49" applyNumberFormat="1" applyFont="1" applyFill="1" applyBorder="1" applyAlignment="1">
      <alignment horizontal="right"/>
    </xf>
    <xf numFmtId="199" fontId="6" fillId="0" borderId="29" xfId="49" applyNumberFormat="1" applyFont="1" applyFill="1" applyBorder="1" applyAlignment="1">
      <alignment horizontal="right" vertical="center"/>
    </xf>
    <xf numFmtId="199" fontId="6" fillId="0" borderId="22" xfId="49" applyNumberFormat="1" applyFont="1" applyFill="1" applyBorder="1" applyAlignment="1">
      <alignment horizontal="right" vertical="center"/>
    </xf>
    <xf numFmtId="188" fontId="6" fillId="0" borderId="22" xfId="49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8" fontId="6" fillId="0" borderId="22" xfId="49" applyFont="1" applyFill="1" applyBorder="1" applyAlignment="1">
      <alignment/>
    </xf>
    <xf numFmtId="198" fontId="6" fillId="0" borderId="22" xfId="49" applyNumberFormat="1" applyFont="1" applyFill="1" applyBorder="1" applyAlignment="1">
      <alignment/>
    </xf>
    <xf numFmtId="196" fontId="6" fillId="0" borderId="22" xfId="49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38" fontId="6" fillId="0" borderId="0" xfId="49" applyFont="1" applyFill="1" applyBorder="1" applyAlignment="1">
      <alignment horizontal="center"/>
    </xf>
    <xf numFmtId="196" fontId="6" fillId="0" borderId="28" xfId="49" applyNumberFormat="1" applyFont="1" applyFill="1" applyBorder="1" applyAlignment="1">
      <alignment horizontal="center"/>
    </xf>
    <xf numFmtId="196" fontId="6" fillId="0" borderId="15" xfId="49" applyNumberFormat="1" applyFont="1" applyFill="1" applyBorder="1" applyAlignment="1">
      <alignment horizontal="center"/>
    </xf>
    <xf numFmtId="198" fontId="6" fillId="0" borderId="15" xfId="49" applyNumberFormat="1" applyFont="1" applyFill="1" applyBorder="1" applyAlignment="1">
      <alignment horizontal="center"/>
    </xf>
    <xf numFmtId="196" fontId="6" fillId="0" borderId="34" xfId="49" applyNumberFormat="1" applyFont="1" applyFill="1" applyBorder="1" applyAlignment="1">
      <alignment horizontal="center"/>
    </xf>
    <xf numFmtId="198" fontId="6" fillId="0" borderId="17" xfId="49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8" fontId="6" fillId="0" borderId="12" xfId="49" applyFont="1" applyFill="1" applyBorder="1" applyAlignment="1">
      <alignment horizontal="center"/>
    </xf>
    <xf numFmtId="38" fontId="6" fillId="0" borderId="18" xfId="49" applyFont="1" applyFill="1" applyBorder="1" applyAlignment="1">
      <alignment horizontal="center"/>
    </xf>
    <xf numFmtId="196" fontId="6" fillId="0" borderId="14" xfId="49" applyNumberFormat="1" applyFont="1" applyFill="1" applyBorder="1" applyAlignment="1">
      <alignment horizontal="center"/>
    </xf>
    <xf numFmtId="196" fontId="6" fillId="0" borderId="18" xfId="49" applyNumberFormat="1" applyFont="1" applyFill="1" applyBorder="1" applyAlignment="1">
      <alignment horizontal="center"/>
    </xf>
    <xf numFmtId="198" fontId="6" fillId="0" borderId="18" xfId="49" applyNumberFormat="1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/>
    </xf>
    <xf numFmtId="198" fontId="6" fillId="0" borderId="10" xfId="49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6" fontId="6" fillId="0" borderId="0" xfId="49" applyNumberFormat="1" applyFont="1" applyFill="1" applyBorder="1" applyAlignment="1">
      <alignment horizontal="right"/>
    </xf>
    <xf numFmtId="198" fontId="6" fillId="0" borderId="16" xfId="49" applyNumberFormat="1" applyFont="1" applyFill="1" applyBorder="1" applyAlignment="1">
      <alignment horizontal="right"/>
    </xf>
    <xf numFmtId="196" fontId="6" fillId="0" borderId="13" xfId="49" applyNumberFormat="1" applyFont="1" applyFill="1" applyBorder="1" applyAlignment="1">
      <alignment horizontal="right"/>
    </xf>
    <xf numFmtId="198" fontId="6" fillId="0" borderId="0" xfId="4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99" fontId="6" fillId="0" borderId="0" xfId="49" applyNumberFormat="1" applyFont="1" applyFill="1" applyBorder="1" applyAlignment="1">
      <alignment/>
    </xf>
    <xf numFmtId="199" fontId="6" fillId="0" borderId="16" xfId="49" applyNumberFormat="1" applyFont="1" applyFill="1" applyBorder="1" applyAlignment="1">
      <alignment/>
    </xf>
    <xf numFmtId="198" fontId="6" fillId="0" borderId="16" xfId="49" applyNumberFormat="1" applyFont="1" applyFill="1" applyBorder="1" applyAlignment="1">
      <alignment/>
    </xf>
    <xf numFmtId="199" fontId="6" fillId="0" borderId="21" xfId="49" applyNumberFormat="1" applyFont="1" applyFill="1" applyBorder="1" applyAlignment="1">
      <alignment/>
    </xf>
    <xf numFmtId="196" fontId="6" fillId="0" borderId="0" xfId="49" applyNumberFormat="1" applyFont="1" applyFill="1" applyBorder="1" applyAlignment="1">
      <alignment/>
    </xf>
    <xf numFmtId="198" fontId="6" fillId="0" borderId="0" xfId="49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99" fontId="9" fillId="0" borderId="0" xfId="49" applyNumberFormat="1" applyFont="1" applyFill="1" applyBorder="1" applyAlignment="1">
      <alignment/>
    </xf>
    <xf numFmtId="188" fontId="9" fillId="0" borderId="0" xfId="49" applyNumberFormat="1" applyFont="1" applyFill="1" applyBorder="1" applyAlignment="1">
      <alignment/>
    </xf>
    <xf numFmtId="188" fontId="9" fillId="0" borderId="16" xfId="49" applyNumberFormat="1" applyFont="1" applyFill="1" applyBorder="1" applyAlignment="1">
      <alignment/>
    </xf>
    <xf numFmtId="199" fontId="9" fillId="0" borderId="21" xfId="49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88" fontId="6" fillId="0" borderId="0" xfId="49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199" fontId="6" fillId="0" borderId="22" xfId="49" applyNumberFormat="1" applyFont="1" applyFill="1" applyBorder="1" applyAlignment="1">
      <alignment/>
    </xf>
    <xf numFmtId="188" fontId="6" fillId="0" borderId="22" xfId="49" applyNumberFormat="1" applyFont="1" applyFill="1" applyBorder="1" applyAlignment="1">
      <alignment/>
    </xf>
    <xf numFmtId="199" fontId="6" fillId="0" borderId="29" xfId="49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8" fontId="0" fillId="0" borderId="0" xfId="49" applyFill="1" applyAlignment="1">
      <alignment/>
    </xf>
    <xf numFmtId="198" fontId="0" fillId="0" borderId="0" xfId="49" applyNumberFormat="1" applyFill="1" applyAlignment="1">
      <alignment/>
    </xf>
    <xf numFmtId="196" fontId="0" fillId="0" borderId="0" xfId="49" applyNumberFormat="1" applyFill="1" applyAlignment="1">
      <alignment/>
    </xf>
    <xf numFmtId="38" fontId="9" fillId="0" borderId="0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Fill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7" xfId="49" applyNumberFormat="1" applyFont="1" applyFill="1" applyBorder="1" applyAlignment="1">
      <alignment horizontal="center"/>
    </xf>
    <xf numFmtId="0" fontId="6" fillId="0" borderId="12" xfId="49" applyNumberFormat="1" applyFont="1" applyFill="1" applyBorder="1" applyAlignment="1">
      <alignment horizontal="center"/>
    </xf>
    <xf numFmtId="0" fontId="6" fillId="0" borderId="15" xfId="49" applyNumberFormat="1" applyFont="1" applyFill="1" applyBorder="1" applyAlignment="1">
      <alignment horizontal="center"/>
    </xf>
    <xf numFmtId="38" fontId="6" fillId="0" borderId="10" xfId="49" applyFont="1" applyFill="1" applyBorder="1" applyAlignment="1">
      <alignment/>
    </xf>
    <xf numFmtId="0" fontId="6" fillId="0" borderId="10" xfId="49" applyNumberFormat="1" applyFont="1" applyFill="1" applyBorder="1" applyAlignment="1">
      <alignment horizontal="center" wrapText="1"/>
    </xf>
    <xf numFmtId="0" fontId="6" fillId="0" borderId="14" xfId="49" applyNumberFormat="1" applyFont="1" applyFill="1" applyBorder="1" applyAlignment="1">
      <alignment horizontal="center" wrapText="1"/>
    </xf>
    <xf numFmtId="0" fontId="6" fillId="0" borderId="18" xfId="49" applyNumberFormat="1" applyFont="1" applyFill="1" applyBorder="1" applyAlignment="1">
      <alignment horizontal="center" wrapText="1"/>
    </xf>
    <xf numFmtId="38" fontId="6" fillId="0" borderId="21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96" fontId="6" fillId="0" borderId="16" xfId="49" applyNumberFormat="1" applyFont="1" applyFill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196" fontId="9" fillId="0" borderId="0" xfId="49" applyNumberFormat="1" applyFont="1" applyFill="1" applyBorder="1" applyAlignment="1">
      <alignment/>
    </xf>
    <xf numFmtId="191" fontId="9" fillId="0" borderId="0" xfId="49" applyNumberFormat="1" applyFont="1" applyFill="1" applyBorder="1" applyAlignment="1">
      <alignment/>
    </xf>
    <xf numFmtId="198" fontId="9" fillId="0" borderId="16" xfId="49" applyNumberFormat="1" applyFont="1" applyFill="1" applyBorder="1" applyAlignment="1">
      <alignment/>
    </xf>
    <xf numFmtId="38" fontId="9" fillId="0" borderId="21" xfId="49" applyFont="1" applyFill="1" applyBorder="1" applyAlignment="1">
      <alignment/>
    </xf>
    <xf numFmtId="187" fontId="9" fillId="0" borderId="0" xfId="49" applyNumberFormat="1" applyFont="1" applyFill="1" applyBorder="1" applyAlignment="1">
      <alignment/>
    </xf>
    <xf numFmtId="187" fontId="9" fillId="0" borderId="16" xfId="49" applyNumberFormat="1" applyFont="1" applyFill="1" applyBorder="1" applyAlignment="1">
      <alignment/>
    </xf>
    <xf numFmtId="198" fontId="9" fillId="0" borderId="0" xfId="49" applyNumberFormat="1" applyFont="1" applyFill="1" applyBorder="1" applyAlignment="1">
      <alignment/>
    </xf>
    <xf numFmtId="191" fontId="6" fillId="0" borderId="0" xfId="49" applyNumberFormat="1" applyFont="1" applyFill="1" applyBorder="1" applyAlignment="1">
      <alignment/>
    </xf>
    <xf numFmtId="38" fontId="6" fillId="0" borderId="21" xfId="49" applyFont="1" applyFill="1" applyBorder="1" applyAlignment="1">
      <alignment/>
    </xf>
    <xf numFmtId="200" fontId="6" fillId="0" borderId="0" xfId="49" applyNumberFormat="1" applyFont="1" applyFill="1" applyBorder="1" applyAlignment="1">
      <alignment/>
    </xf>
    <xf numFmtId="197" fontId="6" fillId="0" borderId="16" xfId="49" applyNumberFormat="1" applyFont="1" applyFill="1" applyBorder="1" applyAlignment="1">
      <alignment/>
    </xf>
    <xf numFmtId="187" fontId="6" fillId="0" borderId="0" xfId="49" applyNumberFormat="1" applyFont="1" applyFill="1" applyBorder="1" applyAlignment="1">
      <alignment/>
    </xf>
    <xf numFmtId="187" fontId="6" fillId="0" borderId="16" xfId="49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8" fontId="9" fillId="0" borderId="23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196" fontId="6" fillId="0" borderId="23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1" fontId="6" fillId="0" borderId="22" xfId="49" applyNumberFormat="1" applyFont="1" applyFill="1" applyBorder="1" applyAlignment="1">
      <alignment/>
    </xf>
    <xf numFmtId="198" fontId="6" fillId="0" borderId="27" xfId="49" applyNumberFormat="1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29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96" fontId="6" fillId="0" borderId="22" xfId="49" applyNumberFormat="1" applyFont="1" applyFill="1" applyBorder="1" applyAlignment="1">
      <alignment horizontal="right"/>
    </xf>
    <xf numFmtId="191" fontId="6" fillId="0" borderId="22" xfId="49" applyNumberFormat="1" applyFont="1" applyFill="1" applyBorder="1" applyAlignment="1">
      <alignment horizontal="right"/>
    </xf>
    <xf numFmtId="198" fontId="6" fillId="0" borderId="27" xfId="49" applyNumberFormat="1" applyFont="1" applyFill="1" applyBorder="1" applyAlignment="1">
      <alignment horizontal="right"/>
    </xf>
    <xf numFmtId="187" fontId="6" fillId="0" borderId="22" xfId="49" applyNumberFormat="1" applyFont="1" applyFill="1" applyBorder="1" applyAlignment="1">
      <alignment horizontal="right"/>
    </xf>
    <xf numFmtId="187" fontId="6" fillId="0" borderId="27" xfId="49" applyNumberFormat="1" applyFont="1" applyFill="1" applyBorder="1" applyAlignment="1">
      <alignment horizontal="right"/>
    </xf>
    <xf numFmtId="198" fontId="6" fillId="0" borderId="22" xfId="49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178" fontId="6" fillId="0" borderId="0" xfId="49" applyNumberFormat="1" applyFont="1" applyFill="1" applyAlignment="1">
      <alignment vertical="center"/>
    </xf>
    <xf numFmtId="190" fontId="6" fillId="0" borderId="16" xfId="42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196" fontId="6" fillId="0" borderId="0" xfId="0" applyNumberFormat="1" applyFont="1" applyFill="1" applyBorder="1" applyAlignment="1">
      <alignment/>
    </xf>
    <xf numFmtId="38" fontId="6" fillId="0" borderId="24" xfId="49" applyFont="1" applyFill="1" applyBorder="1" applyAlignment="1">
      <alignment horizontal="centerContinuous"/>
    </xf>
    <xf numFmtId="196" fontId="6" fillId="0" borderId="0" xfId="0" applyNumberFormat="1" applyFont="1" applyFill="1" applyBorder="1" applyAlignment="1">
      <alignment horizontal="centerContinuous"/>
    </xf>
    <xf numFmtId="196" fontId="6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6" fillId="0" borderId="0" xfId="49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196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8" fontId="9" fillId="0" borderId="0" xfId="49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49" applyNumberFormat="1" applyFont="1" applyFill="1" applyAlignment="1">
      <alignment horizontal="right" vertical="center"/>
    </xf>
    <xf numFmtId="189" fontId="6" fillId="0" borderId="16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96" fontId="6" fillId="0" borderId="0" xfId="0" applyNumberFormat="1" applyFont="1" applyFill="1" applyAlignment="1">
      <alignment/>
    </xf>
    <xf numFmtId="191" fontId="6" fillId="0" borderId="0" xfId="49" applyNumberFormat="1" applyFont="1" applyFill="1" applyBorder="1" applyAlignment="1">
      <alignment horizontal="right"/>
    </xf>
    <xf numFmtId="187" fontId="6" fillId="0" borderId="0" xfId="49" applyNumberFormat="1" applyFont="1" applyFill="1" applyBorder="1" applyAlignment="1">
      <alignment horizontal="right"/>
    </xf>
    <xf numFmtId="187" fontId="6" fillId="0" borderId="16" xfId="49" applyNumberFormat="1" applyFont="1" applyFill="1" applyBorder="1" applyAlignment="1">
      <alignment horizontal="right"/>
    </xf>
    <xf numFmtId="188" fontId="6" fillId="0" borderId="0" xfId="49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8" fontId="6" fillId="0" borderId="33" xfId="49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8" fontId="6" fillId="0" borderId="35" xfId="49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38" fontId="11" fillId="0" borderId="33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188" fontId="6" fillId="0" borderId="21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left" indent="1"/>
    </xf>
    <xf numFmtId="188" fontId="6" fillId="0" borderId="21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indent="1"/>
    </xf>
    <xf numFmtId="38" fontId="11" fillId="0" borderId="35" xfId="0" applyNumberFormat="1" applyFont="1" applyFill="1" applyBorder="1" applyAlignment="1">
      <alignment/>
    </xf>
    <xf numFmtId="176" fontId="6" fillId="0" borderId="35" xfId="0" applyNumberFormat="1" applyFont="1" applyFill="1" applyBorder="1" applyAlignment="1">
      <alignment/>
    </xf>
    <xf numFmtId="188" fontId="6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16" xfId="0" applyNumberFormat="1" applyFont="1" applyFill="1" applyBorder="1" applyAlignment="1">
      <alignment horizontal="center"/>
    </xf>
    <xf numFmtId="185" fontId="5" fillId="0" borderId="16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/>
    </xf>
    <xf numFmtId="185" fontId="5" fillId="0" borderId="18" xfId="0" applyNumberFormat="1" applyFont="1" applyFill="1" applyBorder="1" applyAlignment="1">
      <alignment/>
    </xf>
    <xf numFmtId="185" fontId="5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0" fontId="5" fillId="0" borderId="1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0" fontId="5" fillId="0" borderId="16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187" fontId="5" fillId="0" borderId="0" xfId="49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indent="1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19" xfId="43" applyNumberFormat="1" applyFill="1" applyBorder="1" applyAlignment="1" applyProtection="1">
      <alignment horizontal="center" vertical="center"/>
      <protection/>
    </xf>
    <xf numFmtId="49" fontId="1" fillId="0" borderId="19" xfId="43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23" xfId="0" applyFont="1" applyFill="1" applyBorder="1" applyAlignment="1">
      <alignment horizontal="right"/>
    </xf>
    <xf numFmtId="0" fontId="6" fillId="32" borderId="31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197" fontId="6" fillId="32" borderId="15" xfId="49" applyNumberFormat="1" applyFont="1" applyFill="1" applyBorder="1" applyAlignment="1">
      <alignment/>
    </xf>
    <xf numFmtId="198" fontId="6" fillId="32" borderId="15" xfId="0" applyNumberFormat="1" applyFont="1" applyFill="1" applyBorder="1" applyAlignment="1">
      <alignment/>
    </xf>
    <xf numFmtId="198" fontId="6" fillId="32" borderId="0" xfId="0" applyNumberFormat="1" applyFont="1" applyFill="1" applyBorder="1" applyAlignment="1">
      <alignment/>
    </xf>
    <xf numFmtId="198" fontId="6" fillId="32" borderId="17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left" indent="1"/>
    </xf>
    <xf numFmtId="197" fontId="6" fillId="32" borderId="33" xfId="49" applyNumberFormat="1" applyFont="1" applyFill="1" applyBorder="1" applyAlignment="1">
      <alignment/>
    </xf>
    <xf numFmtId="198" fontId="6" fillId="32" borderId="33" xfId="0" applyNumberFormat="1" applyFont="1" applyFill="1" applyBorder="1" applyAlignment="1">
      <alignment/>
    </xf>
    <xf numFmtId="198" fontId="6" fillId="32" borderId="21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indent="1"/>
    </xf>
    <xf numFmtId="197" fontId="6" fillId="32" borderId="18" xfId="49" applyNumberFormat="1" applyFont="1" applyFill="1" applyBorder="1" applyAlignment="1">
      <alignment/>
    </xf>
    <xf numFmtId="198" fontId="6" fillId="32" borderId="18" xfId="0" applyNumberFormat="1" applyFont="1" applyFill="1" applyBorder="1" applyAlignment="1">
      <alignment/>
    </xf>
    <xf numFmtId="198" fontId="6" fillId="32" borderId="12" xfId="0" applyNumberFormat="1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22" xfId="0" applyFont="1" applyFill="1" applyBorder="1" applyAlignment="1">
      <alignment horizontal="left"/>
    </xf>
    <xf numFmtId="197" fontId="6" fillId="32" borderId="35" xfId="49" applyNumberFormat="1" applyFont="1" applyFill="1" applyBorder="1" applyAlignment="1">
      <alignment/>
    </xf>
    <xf numFmtId="0" fontId="6" fillId="32" borderId="35" xfId="0" applyFont="1" applyFill="1" applyBorder="1" applyAlignment="1">
      <alignment/>
    </xf>
    <xf numFmtId="198" fontId="6" fillId="32" borderId="22" xfId="0" applyNumberFormat="1" applyFont="1" applyFill="1" applyBorder="1" applyAlignment="1">
      <alignment/>
    </xf>
    <xf numFmtId="198" fontId="6" fillId="32" borderId="29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85" fontId="5" fillId="0" borderId="14" xfId="0" applyNumberFormat="1" applyFont="1" applyFill="1" applyBorder="1" applyAlignment="1">
      <alignment horizontal="center"/>
    </xf>
    <xf numFmtId="185" fontId="5" fillId="0" borderId="28" xfId="0" applyNumberFormat="1" applyFont="1" applyFill="1" applyBorder="1" applyAlignment="1">
      <alignment horizontal="center"/>
    </xf>
    <xf numFmtId="185" fontId="5" fillId="0" borderId="34" xfId="0" applyNumberFormat="1" applyFont="1" applyFill="1" applyBorder="1" applyAlignment="1">
      <alignment horizontal="center"/>
    </xf>
    <xf numFmtId="186" fontId="5" fillId="0" borderId="21" xfId="0" applyNumberFormat="1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/>
    </xf>
    <xf numFmtId="38" fontId="11" fillId="0" borderId="0" xfId="49" applyFont="1" applyFill="1" applyAlignment="1">
      <alignment horizontal="center" vertical="center"/>
    </xf>
    <xf numFmtId="38" fontId="11" fillId="0" borderId="13" xfId="49" applyFont="1" applyFill="1" applyBorder="1" applyAlignment="1">
      <alignment horizontal="left" vertical="center" wrapText="1" shrinkToFit="1"/>
    </xf>
    <xf numFmtId="38" fontId="11" fillId="0" borderId="0" xfId="49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wrapText="1"/>
    </xf>
    <xf numFmtId="38" fontId="11" fillId="0" borderId="0" xfId="49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1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38" fontId="6" fillId="0" borderId="17" xfId="49" applyFont="1" applyFill="1" applyBorder="1" applyAlignment="1">
      <alignment horizontal="center"/>
    </xf>
    <xf numFmtId="38" fontId="6" fillId="0" borderId="20" xfId="49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188" fontId="6" fillId="0" borderId="12" xfId="0" applyNumberFormat="1" applyFont="1" applyFill="1" applyBorder="1" applyAlignment="1">
      <alignment horizontal="center"/>
    </xf>
    <xf numFmtId="38" fontId="11" fillId="0" borderId="0" xfId="49" applyFont="1" applyFill="1" applyAlignment="1">
      <alignment horizontal="center" vertical="top" wrapText="1"/>
    </xf>
    <xf numFmtId="38" fontId="11" fillId="0" borderId="0" xfId="49" applyFont="1" applyFill="1" applyAlignment="1">
      <alignment horizontal="center" vertical="top"/>
    </xf>
    <xf numFmtId="38" fontId="12" fillId="0" borderId="13" xfId="49" applyFont="1" applyFill="1" applyBorder="1" applyAlignment="1">
      <alignment horizontal="left" vertical="center" wrapText="1" shrinkToFit="1"/>
    </xf>
    <xf numFmtId="38" fontId="11" fillId="0" borderId="25" xfId="49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38" fontId="11" fillId="0" borderId="17" xfId="49" applyFont="1" applyFill="1" applyBorder="1" applyAlignment="1">
      <alignment horizontal="center"/>
    </xf>
    <xf numFmtId="38" fontId="11" fillId="0" borderId="20" xfId="49" applyFont="1" applyFill="1" applyBorder="1" applyAlignment="1">
      <alignment horizontal="center"/>
    </xf>
    <xf numFmtId="20" fontId="11" fillId="0" borderId="0" xfId="0" applyNumberFormat="1" applyFont="1" applyFill="1" applyAlignment="1">
      <alignment horizontal="left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38" fontId="11" fillId="0" borderId="12" xfId="49" applyFont="1" applyFill="1" applyBorder="1" applyAlignment="1">
      <alignment horizontal="center"/>
    </xf>
    <xf numFmtId="38" fontId="12" fillId="0" borderId="13" xfId="49" applyFont="1" applyFill="1" applyBorder="1" applyAlignment="1">
      <alignment horizontal="left" vertical="top" wrapText="1" shrinkToFit="1"/>
    </xf>
    <xf numFmtId="38" fontId="11" fillId="0" borderId="13" xfId="49" applyFont="1" applyFill="1" applyBorder="1" applyAlignment="1">
      <alignment horizontal="left" vertical="top" wrapText="1" shrinkToFit="1"/>
    </xf>
    <xf numFmtId="189" fontId="6" fillId="0" borderId="17" xfId="0" applyNumberFormat="1" applyFont="1" applyFill="1" applyBorder="1" applyAlignment="1">
      <alignment horizontal="center"/>
    </xf>
    <xf numFmtId="189" fontId="6" fillId="0" borderId="20" xfId="0" applyNumberFormat="1" applyFont="1" applyFill="1" applyBorder="1" applyAlignment="1">
      <alignment horizontal="center"/>
    </xf>
    <xf numFmtId="189" fontId="6" fillId="0" borderId="17" xfId="49" applyNumberFormat="1" applyFont="1" applyFill="1" applyBorder="1" applyAlignment="1">
      <alignment horizontal="center"/>
    </xf>
    <xf numFmtId="189" fontId="6" fillId="0" borderId="20" xfId="49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38" fontId="6" fillId="0" borderId="31" xfId="49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8" fontId="6" fillId="0" borderId="10" xfId="49" applyFont="1" applyFill="1" applyBorder="1" applyAlignment="1">
      <alignment horizontal="center"/>
    </xf>
    <xf numFmtId="38" fontId="6" fillId="0" borderId="11" xfId="49" applyFont="1" applyFill="1" applyBorder="1" applyAlignment="1">
      <alignment horizontal="center"/>
    </xf>
    <xf numFmtId="38" fontId="6" fillId="0" borderId="12" xfId="49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/>
    </xf>
    <xf numFmtId="38" fontId="6" fillId="0" borderId="16" xfId="49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center"/>
    </xf>
    <xf numFmtId="38" fontId="6" fillId="0" borderId="26" xfId="49" applyFont="1" applyFill="1" applyBorder="1" applyAlignment="1">
      <alignment horizontal="center"/>
    </xf>
    <xf numFmtId="38" fontId="6" fillId="0" borderId="30" xfId="49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0.375" style="527" customWidth="1"/>
    <col min="2" max="2" width="60.25390625" style="13" customWidth="1"/>
    <col min="3" max="3" width="24.50390625" style="13" customWidth="1"/>
    <col min="4" max="16384" width="9.00390625" style="13" customWidth="1"/>
  </cols>
  <sheetData>
    <row r="1" spans="1:3" s="526" customFormat="1" ht="22.5" customHeight="1">
      <c r="A1" s="565" t="s">
        <v>339</v>
      </c>
      <c r="B1" s="566"/>
      <c r="C1" s="567"/>
    </row>
    <row r="2" spans="1:3" s="526" customFormat="1" ht="22.5" customHeight="1">
      <c r="A2" s="528" t="s">
        <v>340</v>
      </c>
      <c r="B2" s="530" t="s">
        <v>360</v>
      </c>
      <c r="C2" s="531" t="s">
        <v>357</v>
      </c>
    </row>
    <row r="3" spans="1:3" s="526" customFormat="1" ht="22.5" customHeight="1">
      <c r="A3" s="528" t="s">
        <v>341</v>
      </c>
      <c r="B3" s="530" t="s">
        <v>361</v>
      </c>
      <c r="C3" s="531" t="s">
        <v>357</v>
      </c>
    </row>
    <row r="4" spans="1:3" s="526" customFormat="1" ht="22.5" customHeight="1">
      <c r="A4" s="528" t="s">
        <v>342</v>
      </c>
      <c r="B4" s="530" t="s">
        <v>362</v>
      </c>
      <c r="C4" s="531" t="s">
        <v>357</v>
      </c>
    </row>
    <row r="5" spans="1:3" s="526" customFormat="1" ht="22.5" customHeight="1">
      <c r="A5" s="528" t="s">
        <v>343</v>
      </c>
      <c r="B5" s="530" t="s">
        <v>363</v>
      </c>
      <c r="C5" s="531" t="s">
        <v>357</v>
      </c>
    </row>
    <row r="6" spans="1:3" s="526" customFormat="1" ht="22.5" customHeight="1">
      <c r="A6" s="528" t="s">
        <v>345</v>
      </c>
      <c r="B6" s="530" t="s">
        <v>364</v>
      </c>
      <c r="C6" s="531" t="s">
        <v>359</v>
      </c>
    </row>
    <row r="7" spans="1:3" s="526" customFormat="1" ht="22.5" customHeight="1">
      <c r="A7" s="528" t="s">
        <v>344</v>
      </c>
      <c r="B7" s="530" t="s">
        <v>365</v>
      </c>
      <c r="C7" s="531" t="s">
        <v>357</v>
      </c>
    </row>
    <row r="8" spans="1:3" s="526" customFormat="1" ht="22.5" customHeight="1">
      <c r="A8" s="528" t="s">
        <v>346</v>
      </c>
      <c r="B8" s="530" t="s">
        <v>366</v>
      </c>
      <c r="C8" s="531" t="s">
        <v>357</v>
      </c>
    </row>
    <row r="9" spans="1:3" s="526" customFormat="1" ht="22.5" customHeight="1">
      <c r="A9" s="528" t="s">
        <v>347</v>
      </c>
      <c r="B9" s="530" t="s">
        <v>367</v>
      </c>
      <c r="C9" s="531" t="s">
        <v>358</v>
      </c>
    </row>
    <row r="10" spans="1:3" s="526" customFormat="1" ht="22.5" customHeight="1">
      <c r="A10" s="528" t="s">
        <v>348</v>
      </c>
      <c r="B10" s="530" t="s">
        <v>368</v>
      </c>
      <c r="C10" s="531" t="s">
        <v>358</v>
      </c>
    </row>
    <row r="11" spans="1:3" s="526" customFormat="1" ht="22.5" customHeight="1">
      <c r="A11" s="528" t="s">
        <v>349</v>
      </c>
      <c r="B11" s="530" t="s">
        <v>369</v>
      </c>
      <c r="C11" s="531" t="s">
        <v>358</v>
      </c>
    </row>
    <row r="12" spans="1:3" s="526" customFormat="1" ht="22.5" customHeight="1">
      <c r="A12" s="528" t="s">
        <v>350</v>
      </c>
      <c r="B12" s="530" t="s">
        <v>370</v>
      </c>
      <c r="C12" s="531" t="s">
        <v>358</v>
      </c>
    </row>
    <row r="13" spans="1:3" s="526" customFormat="1" ht="22.5" customHeight="1">
      <c r="A13" s="528" t="s">
        <v>351</v>
      </c>
      <c r="B13" s="530" t="s">
        <v>371</v>
      </c>
      <c r="C13" s="531" t="s">
        <v>358</v>
      </c>
    </row>
    <row r="14" spans="1:3" s="526" customFormat="1" ht="22.5" customHeight="1">
      <c r="A14" s="528" t="s">
        <v>352</v>
      </c>
      <c r="B14" s="530" t="s">
        <v>372</v>
      </c>
      <c r="C14" s="531" t="s">
        <v>358</v>
      </c>
    </row>
    <row r="15" spans="1:3" s="526" customFormat="1" ht="22.5" customHeight="1">
      <c r="A15" s="528" t="s">
        <v>353</v>
      </c>
      <c r="B15" s="530" t="s">
        <v>373</v>
      </c>
      <c r="C15" s="531" t="s">
        <v>358</v>
      </c>
    </row>
    <row r="16" spans="1:3" s="526" customFormat="1" ht="22.5" customHeight="1">
      <c r="A16" s="528" t="s">
        <v>354</v>
      </c>
      <c r="B16" s="530" t="s">
        <v>374</v>
      </c>
      <c r="C16" s="531" t="s">
        <v>357</v>
      </c>
    </row>
    <row r="17" spans="1:3" s="526" customFormat="1" ht="22.5" customHeight="1">
      <c r="A17" s="529" t="s">
        <v>355</v>
      </c>
      <c r="B17" s="530" t="s">
        <v>375</v>
      </c>
      <c r="C17" s="531" t="s">
        <v>357</v>
      </c>
    </row>
    <row r="18" spans="1:3" s="526" customFormat="1" ht="22.5" customHeight="1">
      <c r="A18" s="529" t="s">
        <v>356</v>
      </c>
      <c r="B18" s="530" t="s">
        <v>375</v>
      </c>
      <c r="C18" s="531" t="s">
        <v>358</v>
      </c>
    </row>
  </sheetData>
  <sheetProtection/>
  <mergeCells count="1">
    <mergeCell ref="A1:C1"/>
  </mergeCells>
  <hyperlinks>
    <hyperlink ref="A2" location="'1-1'!A1" display="1-1"/>
    <hyperlink ref="A3" location="'1-2'!A1" display="1-2"/>
    <hyperlink ref="A4" location="'2'!A1" display="2"/>
    <hyperlink ref="A5" location="'3'!A1" display="3"/>
    <hyperlink ref="A6" location="'4-1'!A1" display="4-1"/>
    <hyperlink ref="A7" location="'4-2'!A1" display="4-2"/>
    <hyperlink ref="A8" location="'5'!A1" display="5"/>
    <hyperlink ref="A9" location="'6-1'!A1" display="6-1"/>
    <hyperlink ref="A10" location="'6-2'!A1" display="6-2"/>
    <hyperlink ref="A11" location="'6-3'!A1" display="6-3"/>
    <hyperlink ref="A12" location="'7'!A1" display="7"/>
    <hyperlink ref="A13" location="'8-1'!A1" display="8-1"/>
    <hyperlink ref="A14" location="'8-2'!A1" display="8-2"/>
    <hyperlink ref="A15" location="'9'!A1" display="9"/>
    <hyperlink ref="A16" location="'10'!A1" display="10"/>
    <hyperlink ref="A17" location="'11'!A1" display="11-1"/>
    <hyperlink ref="A18" location="'11'!A1" display="11-2"/>
  </hyperlink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ignoredErrors>
    <ignoredError sqref="A4:A5 A8 A12 A15 A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9.875" style="13" customWidth="1"/>
    <col min="3" max="6" width="12.125" style="13" customWidth="1"/>
    <col min="7" max="16384" width="9.00390625" style="13" customWidth="1"/>
  </cols>
  <sheetData>
    <row r="1" spans="1:6" s="12" customFormat="1" ht="13.5" customHeight="1" thickBot="1">
      <c r="A1" s="11" t="s">
        <v>237</v>
      </c>
      <c r="F1" s="467"/>
    </row>
    <row r="2" spans="1:6" s="12" customFormat="1" ht="13.5" customHeight="1">
      <c r="A2" s="135" t="s">
        <v>109</v>
      </c>
      <c r="B2" s="313" t="s">
        <v>238</v>
      </c>
      <c r="C2" s="313" t="s">
        <v>239</v>
      </c>
      <c r="D2" s="313" t="s">
        <v>240</v>
      </c>
      <c r="E2" s="313" t="s">
        <v>241</v>
      </c>
      <c r="F2" s="460" t="s">
        <v>242</v>
      </c>
    </row>
    <row r="3" spans="1:6" s="12" customFormat="1" ht="13.5" customHeight="1">
      <c r="A3" s="17"/>
      <c r="B3" s="319"/>
      <c r="C3" s="319"/>
      <c r="D3" s="319"/>
      <c r="E3" s="319" t="s">
        <v>243</v>
      </c>
      <c r="F3" s="19"/>
    </row>
    <row r="4" spans="1:6" s="12" customFormat="1" ht="13.5" customHeight="1">
      <c r="A4" s="22" t="s">
        <v>244</v>
      </c>
      <c r="B4" s="23" t="s">
        <v>123</v>
      </c>
      <c r="C4" s="23" t="s">
        <v>123</v>
      </c>
      <c r="D4" s="23" t="s">
        <v>123</v>
      </c>
      <c r="E4" s="23" t="s">
        <v>123</v>
      </c>
      <c r="F4" s="26" t="s">
        <v>123</v>
      </c>
    </row>
    <row r="5" spans="1:6" s="12" customFormat="1" ht="13.5" customHeight="1">
      <c r="A5" s="19" t="s">
        <v>245</v>
      </c>
      <c r="B5" s="463">
        <v>39842</v>
      </c>
      <c r="C5" s="463">
        <v>26851</v>
      </c>
      <c r="D5" s="463">
        <v>112168</v>
      </c>
      <c r="E5" s="463">
        <v>9315</v>
      </c>
      <c r="F5" s="387">
        <v>188176</v>
      </c>
    </row>
    <row r="6" spans="1:6" s="12" customFormat="1" ht="13.5" customHeight="1">
      <c r="A6" s="19">
        <v>2</v>
      </c>
      <c r="B6" s="463">
        <v>18788</v>
      </c>
      <c r="C6" s="463">
        <v>35389</v>
      </c>
      <c r="D6" s="463">
        <v>118972</v>
      </c>
      <c r="E6" s="463">
        <v>10612</v>
      </c>
      <c r="F6" s="387">
        <v>183761</v>
      </c>
    </row>
    <row r="7" spans="1:6" s="12" customFormat="1" ht="13.5" customHeight="1">
      <c r="A7" s="19">
        <v>3</v>
      </c>
      <c r="B7" s="463">
        <v>12915</v>
      </c>
      <c r="C7" s="463">
        <v>49601</v>
      </c>
      <c r="D7" s="463">
        <v>160419</v>
      </c>
      <c r="E7" s="463">
        <v>12691</v>
      </c>
      <c r="F7" s="387">
        <v>235626</v>
      </c>
    </row>
    <row r="8" spans="1:6" s="12" customFormat="1" ht="13.5" customHeight="1">
      <c r="A8" s="19">
        <v>4</v>
      </c>
      <c r="B8" s="463">
        <v>12429</v>
      </c>
      <c r="C8" s="463">
        <v>46731</v>
      </c>
      <c r="D8" s="463">
        <v>123432</v>
      </c>
      <c r="E8" s="463">
        <v>11740</v>
      </c>
      <c r="F8" s="387">
        <v>194332</v>
      </c>
    </row>
    <row r="9" spans="1:6" s="12" customFormat="1" ht="13.5" customHeight="1">
      <c r="A9" s="19">
        <v>5</v>
      </c>
      <c r="B9" s="463">
        <v>11289</v>
      </c>
      <c r="C9" s="463">
        <v>36680</v>
      </c>
      <c r="D9" s="463">
        <v>135562</v>
      </c>
      <c r="E9" s="463">
        <v>19765</v>
      </c>
      <c r="F9" s="387">
        <v>203296</v>
      </c>
    </row>
    <row r="10" spans="1:6" s="12" customFormat="1" ht="13.5" customHeight="1">
      <c r="A10" s="19">
        <v>6</v>
      </c>
      <c r="B10" s="463">
        <v>13212</v>
      </c>
      <c r="C10" s="463">
        <v>27747</v>
      </c>
      <c r="D10" s="463">
        <v>115696</v>
      </c>
      <c r="E10" s="463">
        <v>10366</v>
      </c>
      <c r="F10" s="387">
        <v>167021</v>
      </c>
    </row>
    <row r="11" spans="1:6" s="12" customFormat="1" ht="13.5" customHeight="1">
      <c r="A11" s="19">
        <v>7</v>
      </c>
      <c r="B11" s="463">
        <v>11820</v>
      </c>
      <c r="C11" s="463">
        <v>33896</v>
      </c>
      <c r="D11" s="463">
        <v>111377</v>
      </c>
      <c r="E11" s="463">
        <v>12088</v>
      </c>
      <c r="F11" s="387">
        <v>169181</v>
      </c>
    </row>
    <row r="12" spans="1:6" s="12" customFormat="1" ht="13.5" customHeight="1">
      <c r="A12" s="19">
        <v>8</v>
      </c>
      <c r="B12" s="463">
        <v>6123.61</v>
      </c>
      <c r="C12" s="463">
        <v>21448.37</v>
      </c>
      <c r="D12" s="463">
        <v>94973.29</v>
      </c>
      <c r="E12" s="463">
        <v>10552.9</v>
      </c>
      <c r="F12" s="387">
        <v>133098.17</v>
      </c>
    </row>
    <row r="13" spans="1:6" s="12" customFormat="1" ht="13.5" customHeight="1">
      <c r="A13" s="19">
        <v>9</v>
      </c>
      <c r="B13" s="463">
        <v>8947.9</v>
      </c>
      <c r="C13" s="463">
        <v>32403.46</v>
      </c>
      <c r="D13" s="463">
        <v>103692.4</v>
      </c>
      <c r="E13" s="463">
        <v>13604.12</v>
      </c>
      <c r="F13" s="387">
        <v>158647.88</v>
      </c>
    </row>
    <row r="14" spans="1:6" s="12" customFormat="1" ht="13.5" customHeight="1">
      <c r="A14" s="19">
        <v>10</v>
      </c>
      <c r="B14" s="463">
        <v>8179.53</v>
      </c>
      <c r="C14" s="463">
        <v>46313.6</v>
      </c>
      <c r="D14" s="463">
        <v>166726.27</v>
      </c>
      <c r="E14" s="463">
        <v>13268.8</v>
      </c>
      <c r="F14" s="387">
        <v>234488.2</v>
      </c>
    </row>
    <row r="15" spans="1:6" s="12" customFormat="1" ht="13.5" customHeight="1">
      <c r="A15" s="19">
        <v>11</v>
      </c>
      <c r="B15" s="463">
        <v>10003.14</v>
      </c>
      <c r="C15" s="463">
        <v>21113.72</v>
      </c>
      <c r="D15" s="463">
        <v>96528.48</v>
      </c>
      <c r="E15" s="463">
        <v>9763.61</v>
      </c>
      <c r="F15" s="387">
        <v>137408.95</v>
      </c>
    </row>
    <row r="16" spans="1:6" s="12" customFormat="1" ht="13.5" customHeight="1">
      <c r="A16" s="19">
        <v>12</v>
      </c>
      <c r="B16" s="463">
        <v>2403.82</v>
      </c>
      <c r="C16" s="463">
        <v>24017.62</v>
      </c>
      <c r="D16" s="463">
        <v>124669.75</v>
      </c>
      <c r="E16" s="463">
        <v>8950.45</v>
      </c>
      <c r="F16" s="387">
        <v>160041.64</v>
      </c>
    </row>
    <row r="17" spans="1:6" s="12" customFormat="1" ht="13.5" customHeight="1">
      <c r="A17" s="19">
        <v>13</v>
      </c>
      <c r="B17" s="463">
        <v>5187.12</v>
      </c>
      <c r="C17" s="463">
        <v>20474.82</v>
      </c>
      <c r="D17" s="463">
        <v>136110.03</v>
      </c>
      <c r="E17" s="463">
        <v>9458</v>
      </c>
      <c r="F17" s="387">
        <v>171230</v>
      </c>
    </row>
    <row r="18" spans="1:6" s="12" customFormat="1" ht="13.5" customHeight="1">
      <c r="A18" s="19">
        <v>14</v>
      </c>
      <c r="B18" s="463">
        <v>20924</v>
      </c>
      <c r="C18" s="463">
        <v>36834</v>
      </c>
      <c r="D18" s="463">
        <v>116543</v>
      </c>
      <c r="E18" s="463">
        <v>9564</v>
      </c>
      <c r="F18" s="387">
        <v>183865</v>
      </c>
    </row>
    <row r="19" spans="1:7" s="12" customFormat="1" ht="13.5" customHeight="1">
      <c r="A19" s="19">
        <v>15</v>
      </c>
      <c r="B19" s="463">
        <v>3459</v>
      </c>
      <c r="C19" s="463">
        <v>18380</v>
      </c>
      <c r="D19" s="463">
        <v>80246</v>
      </c>
      <c r="E19" s="463">
        <v>7216</v>
      </c>
      <c r="F19" s="387">
        <v>109300</v>
      </c>
      <c r="G19" s="17"/>
    </row>
    <row r="20" spans="1:7" s="12" customFormat="1" ht="13.5" customHeight="1">
      <c r="A20" s="19">
        <v>16</v>
      </c>
      <c r="B20" s="463">
        <v>8582</v>
      </c>
      <c r="C20" s="463">
        <v>21493</v>
      </c>
      <c r="D20" s="463">
        <v>73521</v>
      </c>
      <c r="E20" s="463">
        <v>8427</v>
      </c>
      <c r="F20" s="387">
        <v>112024</v>
      </c>
      <c r="G20" s="17"/>
    </row>
    <row r="21" spans="1:7" s="12" customFormat="1" ht="13.5" customHeight="1">
      <c r="A21" s="19">
        <v>17</v>
      </c>
      <c r="B21" s="463">
        <v>3576</v>
      </c>
      <c r="C21" s="463">
        <v>26503</v>
      </c>
      <c r="D21" s="463">
        <v>97171</v>
      </c>
      <c r="E21" s="463">
        <v>9265</v>
      </c>
      <c r="F21" s="387">
        <v>136515</v>
      </c>
      <c r="G21" s="17"/>
    </row>
    <row r="22" spans="1:7" s="12" customFormat="1" ht="13.5" customHeight="1">
      <c r="A22" s="19">
        <v>18</v>
      </c>
      <c r="B22" s="463">
        <v>6842</v>
      </c>
      <c r="C22" s="463">
        <v>36373</v>
      </c>
      <c r="D22" s="463">
        <v>98601</v>
      </c>
      <c r="E22" s="463">
        <v>8568</v>
      </c>
      <c r="F22" s="387">
        <v>150384</v>
      </c>
      <c r="G22" s="17"/>
    </row>
    <row r="23" spans="1:7" s="12" customFormat="1" ht="13.5" customHeight="1">
      <c r="A23" s="19">
        <v>19</v>
      </c>
      <c r="B23" s="463">
        <v>5526</v>
      </c>
      <c r="C23" s="463">
        <v>38919</v>
      </c>
      <c r="D23" s="463">
        <v>187515</v>
      </c>
      <c r="E23" s="463">
        <v>9230</v>
      </c>
      <c r="F23" s="387">
        <v>241190</v>
      </c>
      <c r="G23" s="17"/>
    </row>
    <row r="24" spans="1:7" s="12" customFormat="1" ht="13.5" customHeight="1">
      <c r="A24" s="19">
        <v>20</v>
      </c>
      <c r="B24" s="463">
        <v>16726</v>
      </c>
      <c r="C24" s="463">
        <v>33106</v>
      </c>
      <c r="D24" s="463">
        <v>126778</v>
      </c>
      <c r="E24" s="463">
        <v>9510</v>
      </c>
      <c r="F24" s="387">
        <v>186121</v>
      </c>
      <c r="G24" s="17"/>
    </row>
    <row r="25" spans="1:7" s="12" customFormat="1" ht="13.5" customHeight="1">
      <c r="A25" s="19">
        <v>21</v>
      </c>
      <c r="B25" s="463">
        <v>7052</v>
      </c>
      <c r="C25" s="463">
        <v>29259</v>
      </c>
      <c r="D25" s="463">
        <v>85721</v>
      </c>
      <c r="E25" s="463">
        <v>12854</v>
      </c>
      <c r="F25" s="387">
        <v>134885</v>
      </c>
      <c r="G25" s="17"/>
    </row>
    <row r="26" spans="1:6" s="12" customFormat="1" ht="13.5" customHeight="1">
      <c r="A26" s="19">
        <v>22</v>
      </c>
      <c r="B26" s="463">
        <v>6329</v>
      </c>
      <c r="C26" s="463">
        <v>36653</v>
      </c>
      <c r="D26" s="463">
        <v>147585</v>
      </c>
      <c r="E26" s="463">
        <v>10554</v>
      </c>
      <c r="F26" s="387">
        <v>201121</v>
      </c>
    </row>
    <row r="27" spans="1:6" s="12" customFormat="1" ht="13.5" customHeight="1" thickBot="1">
      <c r="A27" s="465">
        <v>23</v>
      </c>
      <c r="B27" s="466">
        <v>5799</v>
      </c>
      <c r="C27" s="466">
        <v>25475</v>
      </c>
      <c r="D27" s="466">
        <v>132649</v>
      </c>
      <c r="E27" s="466">
        <v>8873</v>
      </c>
      <c r="F27" s="337">
        <v>172795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75" customWidth="1"/>
    <col min="2" max="2" width="10.625" style="175" customWidth="1"/>
    <col min="3" max="3" width="10.875" style="261" customWidth="1"/>
    <col min="4" max="4" width="10.625" style="260" customWidth="1"/>
    <col min="5" max="5" width="8.125" style="270" customWidth="1"/>
    <col min="6" max="6" width="7.75390625" style="271" customWidth="1"/>
    <col min="7" max="7" width="10.00390625" style="261" customWidth="1"/>
    <col min="8" max="8" width="8.625" style="175" customWidth="1"/>
    <col min="9" max="9" width="7.625" style="271" customWidth="1"/>
    <col min="10" max="10" width="5.75390625" style="133" customWidth="1"/>
    <col min="11" max="16384" width="5.75390625" style="133" customWidth="1"/>
  </cols>
  <sheetData>
    <row r="1" spans="1:9" ht="14.25" customHeight="1" thickBot="1">
      <c r="A1" s="128" t="s">
        <v>246</v>
      </c>
      <c r="B1" s="129"/>
      <c r="C1" s="225"/>
      <c r="D1" s="226"/>
      <c r="E1" s="227"/>
      <c r="F1" s="228"/>
      <c r="G1" s="225"/>
      <c r="H1" s="129"/>
      <c r="I1" s="228"/>
    </row>
    <row r="2" spans="1:9" ht="14.25" customHeight="1">
      <c r="A2" s="134"/>
      <c r="B2" s="135" t="s">
        <v>109</v>
      </c>
      <c r="C2" s="229" t="s">
        <v>247</v>
      </c>
      <c r="D2" s="230"/>
      <c r="E2" s="231"/>
      <c r="F2" s="232"/>
      <c r="G2" s="233" t="s">
        <v>227</v>
      </c>
      <c r="H2" s="139"/>
      <c r="I2" s="234"/>
    </row>
    <row r="3" spans="1:9" ht="14.25" customHeight="1">
      <c r="A3" s="140"/>
      <c r="B3" s="141"/>
      <c r="C3" s="235" t="s">
        <v>248</v>
      </c>
      <c r="D3" s="236"/>
      <c r="E3" s="237"/>
      <c r="F3" s="238"/>
      <c r="G3" s="625" t="s">
        <v>248</v>
      </c>
      <c r="H3" s="626"/>
      <c r="I3" s="239"/>
    </row>
    <row r="4" spans="1:9" ht="14.25" customHeight="1">
      <c r="A4" s="140"/>
      <c r="B4" s="140"/>
      <c r="C4" s="240" t="s">
        <v>249</v>
      </c>
      <c r="D4" s="627" t="s">
        <v>250</v>
      </c>
      <c r="E4" s="628"/>
      <c r="F4" s="241" t="s">
        <v>251</v>
      </c>
      <c r="G4" s="242"/>
      <c r="H4" s="243"/>
      <c r="I4" s="244" t="s">
        <v>215</v>
      </c>
    </row>
    <row r="5" spans="1:9" ht="14.25" customHeight="1">
      <c r="A5" s="150" t="s">
        <v>119</v>
      </c>
      <c r="B5" s="150"/>
      <c r="C5" s="245"/>
      <c r="D5" s="246"/>
      <c r="E5" s="247" t="s">
        <v>120</v>
      </c>
      <c r="F5" s="248"/>
      <c r="G5" s="246"/>
      <c r="H5" s="25" t="s">
        <v>120</v>
      </c>
      <c r="I5" s="249"/>
    </row>
    <row r="6" spans="1:9" ht="14.25" customHeight="1">
      <c r="A6" s="33"/>
      <c r="B6" s="33"/>
      <c r="C6" s="250" t="s">
        <v>252</v>
      </c>
      <c r="D6" s="251" t="s">
        <v>26</v>
      </c>
      <c r="E6" s="252" t="s">
        <v>253</v>
      </c>
      <c r="F6" s="253" t="s">
        <v>253</v>
      </c>
      <c r="G6" s="251" t="s">
        <v>26</v>
      </c>
      <c r="H6" s="41" t="s">
        <v>253</v>
      </c>
      <c r="I6" s="254" t="s">
        <v>253</v>
      </c>
    </row>
    <row r="7" spans="1:9" ht="14.25" customHeight="1">
      <c r="A7" s="33"/>
      <c r="B7" s="33"/>
      <c r="C7" s="250"/>
      <c r="D7" s="251"/>
      <c r="E7" s="252"/>
      <c r="F7" s="253"/>
      <c r="G7" s="251"/>
      <c r="H7" s="41"/>
      <c r="I7" s="254"/>
    </row>
    <row r="8" spans="1:9" ht="14.25" customHeight="1">
      <c r="A8" s="158" t="s">
        <v>126</v>
      </c>
      <c r="B8" s="35"/>
      <c r="C8" s="159">
        <v>1064524</v>
      </c>
      <c r="D8" s="255">
        <v>1092751</v>
      </c>
      <c r="E8" s="160">
        <v>100</v>
      </c>
      <c r="F8" s="256">
        <v>2.6516076669008903</v>
      </c>
      <c r="G8" s="255">
        <v>177101</v>
      </c>
      <c r="H8" s="257">
        <v>100</v>
      </c>
      <c r="I8" s="258">
        <v>16.731920166627123</v>
      </c>
    </row>
    <row r="9" spans="1:9" ht="14.25" customHeight="1">
      <c r="A9" s="33"/>
      <c r="B9" s="33"/>
      <c r="C9" s="250"/>
      <c r="D9" s="251"/>
      <c r="E9" s="259"/>
      <c r="F9" s="253"/>
      <c r="G9" s="251"/>
      <c r="H9" s="41"/>
      <c r="I9" s="254"/>
    </row>
    <row r="10" spans="1:9" ht="14.25" customHeight="1">
      <c r="A10" s="33" t="s">
        <v>127</v>
      </c>
      <c r="B10" s="34"/>
      <c r="C10" s="250"/>
      <c r="D10" s="251"/>
      <c r="E10" s="259"/>
      <c r="F10" s="253"/>
      <c r="G10" s="251"/>
      <c r="H10" s="41"/>
      <c r="I10" s="254"/>
    </row>
    <row r="11" spans="1:9" ht="14.25" customHeight="1">
      <c r="A11" s="33" t="s">
        <v>128</v>
      </c>
      <c r="B11" s="34" t="s">
        <v>129</v>
      </c>
      <c r="C11" s="157">
        <v>47639</v>
      </c>
      <c r="D11" s="251">
        <v>47865</v>
      </c>
      <c r="E11" s="108">
        <v>4.38022934776541</v>
      </c>
      <c r="F11" s="253">
        <v>0.47440122588635614</v>
      </c>
      <c r="G11" s="251">
        <v>4137</v>
      </c>
      <c r="H11" s="252">
        <v>2.3359551894116914</v>
      </c>
      <c r="I11" s="254">
        <v>-39.11699779249448</v>
      </c>
    </row>
    <row r="12" spans="1:9" ht="14.25" customHeight="1">
      <c r="A12" s="33" t="s">
        <v>130</v>
      </c>
      <c r="B12" s="34" t="s">
        <v>131</v>
      </c>
      <c r="C12" s="157">
        <v>31527</v>
      </c>
      <c r="D12" s="251">
        <v>34105</v>
      </c>
      <c r="E12" s="108">
        <v>3.1210220809681255</v>
      </c>
      <c r="F12" s="253">
        <v>8.17711802581913</v>
      </c>
      <c r="G12" s="251">
        <v>5140</v>
      </c>
      <c r="H12" s="252">
        <v>2.9022986883190947</v>
      </c>
      <c r="I12" s="254">
        <v>148.18928054080155</v>
      </c>
    </row>
    <row r="13" spans="1:9" ht="14.25" customHeight="1">
      <c r="A13" s="33" t="s">
        <v>132</v>
      </c>
      <c r="B13" s="34" t="s">
        <v>133</v>
      </c>
      <c r="C13" s="157">
        <v>94120</v>
      </c>
      <c r="D13" s="251">
        <v>84202</v>
      </c>
      <c r="E13" s="108">
        <v>7.705506560964026</v>
      </c>
      <c r="F13" s="253">
        <v>-10.537611559711003</v>
      </c>
      <c r="G13" s="251">
        <v>3991</v>
      </c>
      <c r="H13" s="252">
        <v>2.253516355074223</v>
      </c>
      <c r="I13" s="254">
        <v>-74.62164568230956</v>
      </c>
    </row>
    <row r="14" spans="1:9" ht="14.25" customHeight="1">
      <c r="A14" s="33" t="s">
        <v>134</v>
      </c>
      <c r="B14" s="34" t="s">
        <v>135</v>
      </c>
      <c r="C14" s="157">
        <v>7887</v>
      </c>
      <c r="D14" s="251">
        <v>7659</v>
      </c>
      <c r="E14" s="108">
        <v>0.700891602936076</v>
      </c>
      <c r="F14" s="253">
        <v>-2.8908330163560314</v>
      </c>
      <c r="G14" s="251">
        <v>292</v>
      </c>
      <c r="H14" s="252">
        <v>0.1648776686749369</v>
      </c>
      <c r="I14" s="254">
        <v>5.4151624548736566</v>
      </c>
    </row>
    <row r="15" spans="1:9" ht="14.25" customHeight="1">
      <c r="A15" s="33" t="s">
        <v>136</v>
      </c>
      <c r="B15" s="34" t="s">
        <v>137</v>
      </c>
      <c r="C15" s="157">
        <v>1318</v>
      </c>
      <c r="D15" s="251">
        <v>1294</v>
      </c>
      <c r="E15" s="108">
        <v>0.11841672988631446</v>
      </c>
      <c r="F15" s="253">
        <v>-1.8209408194233667</v>
      </c>
      <c r="G15" s="251">
        <v>48</v>
      </c>
      <c r="H15" s="252">
        <v>0.027103178412318393</v>
      </c>
      <c r="I15" s="254" t="s">
        <v>203</v>
      </c>
    </row>
    <row r="16" spans="1:14" ht="14.25" customHeight="1">
      <c r="A16" s="33" t="s">
        <v>138</v>
      </c>
      <c r="B16" s="34" t="s">
        <v>139</v>
      </c>
      <c r="C16" s="157">
        <v>298573</v>
      </c>
      <c r="D16" s="251">
        <v>283466</v>
      </c>
      <c r="E16" s="108">
        <v>25.940584817584245</v>
      </c>
      <c r="F16" s="253">
        <v>-5.059734135370575</v>
      </c>
      <c r="G16" s="251">
        <v>18030</v>
      </c>
      <c r="H16" s="252">
        <v>10.180631391127097</v>
      </c>
      <c r="I16" s="254">
        <v>10.871971467224206</v>
      </c>
      <c r="K16" s="254"/>
      <c r="L16" s="251"/>
      <c r="M16" s="252"/>
      <c r="N16" s="254"/>
    </row>
    <row r="17" spans="1:9" ht="14.25" customHeight="1">
      <c r="A17" s="33" t="s">
        <v>140</v>
      </c>
      <c r="B17" s="34" t="s">
        <v>141</v>
      </c>
      <c r="C17" s="157">
        <v>8865</v>
      </c>
      <c r="D17" s="251">
        <v>8387</v>
      </c>
      <c r="E17" s="108">
        <v>0.76751245251663</v>
      </c>
      <c r="F17" s="253">
        <v>-5.391990975747318</v>
      </c>
      <c r="G17" s="251">
        <v>387</v>
      </c>
      <c r="H17" s="252">
        <v>0.21851937594931703</v>
      </c>
      <c r="I17" s="254">
        <v>-25.43352601156069</v>
      </c>
    </row>
    <row r="18" spans="1:9" ht="14.25" customHeight="1">
      <c r="A18" s="33" t="s">
        <v>142</v>
      </c>
      <c r="B18" s="34" t="s">
        <v>143</v>
      </c>
      <c r="C18" s="157">
        <v>148204</v>
      </c>
      <c r="D18" s="251">
        <v>147451</v>
      </c>
      <c r="E18" s="108">
        <v>13.493558916898726</v>
      </c>
      <c r="F18" s="253">
        <v>-0.5080834525383882</v>
      </c>
      <c r="G18" s="251">
        <v>33227</v>
      </c>
      <c r="H18" s="252">
        <v>18.76161060637715</v>
      </c>
      <c r="I18" s="254">
        <v>-11.524430834775668</v>
      </c>
    </row>
    <row r="19" spans="1:9" ht="14.25" customHeight="1">
      <c r="A19" s="33" t="s">
        <v>144</v>
      </c>
      <c r="B19" s="34" t="s">
        <v>145</v>
      </c>
      <c r="C19" s="157" t="s">
        <v>254</v>
      </c>
      <c r="D19" s="251" t="s">
        <v>254</v>
      </c>
      <c r="E19" s="108" t="s">
        <v>254</v>
      </c>
      <c r="F19" s="253" t="s">
        <v>254</v>
      </c>
      <c r="G19" s="251" t="s">
        <v>254</v>
      </c>
      <c r="H19" s="252" t="s">
        <v>254</v>
      </c>
      <c r="I19" s="254" t="s">
        <v>254</v>
      </c>
    </row>
    <row r="20" spans="1:9" ht="14.25" customHeight="1">
      <c r="A20" s="33" t="s">
        <v>147</v>
      </c>
      <c r="B20" s="34" t="s">
        <v>148</v>
      </c>
      <c r="C20" s="157">
        <v>42018</v>
      </c>
      <c r="D20" s="251">
        <v>41665</v>
      </c>
      <c r="E20" s="108">
        <v>3.8128539804584944</v>
      </c>
      <c r="F20" s="253">
        <v>-0.8401161407016078</v>
      </c>
      <c r="G20" s="251">
        <v>12689</v>
      </c>
      <c r="H20" s="252">
        <v>7.164838143206419</v>
      </c>
      <c r="I20" s="254">
        <v>252.08102108768037</v>
      </c>
    </row>
    <row r="21" spans="1:9" ht="14.25" customHeight="1">
      <c r="A21" s="33" t="s">
        <v>149</v>
      </c>
      <c r="B21" s="34" t="s">
        <v>150</v>
      </c>
      <c r="C21" s="157" t="s">
        <v>254</v>
      </c>
      <c r="D21" s="251" t="s">
        <v>254</v>
      </c>
      <c r="E21" s="108" t="s">
        <v>254</v>
      </c>
      <c r="F21" s="253" t="s">
        <v>254</v>
      </c>
      <c r="G21" s="251" t="s">
        <v>254</v>
      </c>
      <c r="H21" s="252" t="s">
        <v>254</v>
      </c>
      <c r="I21" s="254" t="s">
        <v>254</v>
      </c>
    </row>
    <row r="22" spans="1:9" ht="14.25" customHeight="1">
      <c r="A22" s="33" t="s">
        <v>151</v>
      </c>
      <c r="B22" s="34" t="s">
        <v>152</v>
      </c>
      <c r="C22" s="157" t="s">
        <v>76</v>
      </c>
      <c r="D22" s="251" t="s">
        <v>76</v>
      </c>
      <c r="E22" s="108" t="s">
        <v>76</v>
      </c>
      <c r="F22" s="432" t="s">
        <v>76</v>
      </c>
      <c r="G22" s="251" t="s">
        <v>76</v>
      </c>
      <c r="H22" s="108" t="s">
        <v>76</v>
      </c>
      <c r="I22" s="108" t="s">
        <v>76</v>
      </c>
    </row>
    <row r="23" spans="1:9" ht="14.25" customHeight="1">
      <c r="A23" s="33" t="s">
        <v>153</v>
      </c>
      <c r="B23" s="34" t="s">
        <v>78</v>
      </c>
      <c r="C23" s="157">
        <v>9710</v>
      </c>
      <c r="D23" s="251">
        <v>9214</v>
      </c>
      <c r="E23" s="108">
        <v>0.8431930055428912</v>
      </c>
      <c r="F23" s="253">
        <v>-5.108135942327497</v>
      </c>
      <c r="G23" s="157">
        <v>215</v>
      </c>
      <c r="H23" s="252">
        <v>0.12139965330517613</v>
      </c>
      <c r="I23" s="254">
        <v>-63.24786324786324</v>
      </c>
    </row>
    <row r="24" spans="1:9" ht="14.25" customHeight="1">
      <c r="A24" s="33" t="s">
        <v>154</v>
      </c>
      <c r="B24" s="34" t="s">
        <v>155</v>
      </c>
      <c r="C24" s="157" t="s">
        <v>76</v>
      </c>
      <c r="D24" s="251" t="s">
        <v>76</v>
      </c>
      <c r="E24" s="108" t="s">
        <v>76</v>
      </c>
      <c r="F24" s="253" t="s">
        <v>76</v>
      </c>
      <c r="G24" s="251" t="s">
        <v>76</v>
      </c>
      <c r="H24" s="252" t="s">
        <v>76</v>
      </c>
      <c r="I24" s="254" t="s">
        <v>76</v>
      </c>
    </row>
    <row r="25" spans="1:9" ht="14.25" customHeight="1">
      <c r="A25" s="33" t="s">
        <v>156</v>
      </c>
      <c r="B25" s="34" t="s">
        <v>157</v>
      </c>
      <c r="C25" s="157">
        <v>72372</v>
      </c>
      <c r="D25" s="251">
        <v>66544</v>
      </c>
      <c r="E25" s="108">
        <v>6.089584910011522</v>
      </c>
      <c r="F25" s="253">
        <v>-8.05283811418781</v>
      </c>
      <c r="G25" s="251">
        <v>5309</v>
      </c>
      <c r="H25" s="252">
        <v>2.9977244623124655</v>
      </c>
      <c r="I25" s="254">
        <v>76.26162018592298</v>
      </c>
    </row>
    <row r="26" spans="1:9" ht="14.25" customHeight="1">
      <c r="A26" s="33" t="s">
        <v>158</v>
      </c>
      <c r="B26" s="34" t="s">
        <v>159</v>
      </c>
      <c r="C26" s="157">
        <v>6848</v>
      </c>
      <c r="D26" s="251">
        <v>6790</v>
      </c>
      <c r="E26" s="108">
        <v>0.6213675393570905</v>
      </c>
      <c r="F26" s="253">
        <v>-0.8469626168224331</v>
      </c>
      <c r="G26" s="251">
        <v>447</v>
      </c>
      <c r="H26" s="252">
        <v>0.2523983489647151</v>
      </c>
      <c r="I26" s="254">
        <v>112.85714285714286</v>
      </c>
    </row>
    <row r="27" spans="1:9" ht="14.25" customHeight="1">
      <c r="A27" s="33" t="s">
        <v>160</v>
      </c>
      <c r="B27" s="34" t="s">
        <v>161</v>
      </c>
      <c r="C27" s="157">
        <v>16690</v>
      </c>
      <c r="D27" s="251">
        <v>16011</v>
      </c>
      <c r="E27" s="108">
        <v>1.4652011299921024</v>
      </c>
      <c r="F27" s="253">
        <v>-4.0683043738765745</v>
      </c>
      <c r="G27" s="251">
        <v>1724</v>
      </c>
      <c r="H27" s="252">
        <v>0.9734558246424357</v>
      </c>
      <c r="I27" s="254">
        <v>-51.93755227209367</v>
      </c>
    </row>
    <row r="28" spans="1:9" ht="14.25" customHeight="1">
      <c r="A28" s="33" t="s">
        <v>162</v>
      </c>
      <c r="B28" s="34" t="s">
        <v>163</v>
      </c>
      <c r="C28" s="157">
        <v>39773</v>
      </c>
      <c r="D28" s="251">
        <v>41132</v>
      </c>
      <c r="E28" s="108">
        <v>3.7640780013013027</v>
      </c>
      <c r="F28" s="253">
        <v>3.41689085560557</v>
      </c>
      <c r="G28" s="251">
        <v>6194</v>
      </c>
      <c r="H28" s="252">
        <v>3.4974393142895863</v>
      </c>
      <c r="I28" s="254">
        <v>77.17391304347827</v>
      </c>
    </row>
    <row r="29" spans="1:9" ht="14.25" customHeight="1">
      <c r="A29" s="33" t="s">
        <v>164</v>
      </c>
      <c r="B29" s="34" t="s">
        <v>165</v>
      </c>
      <c r="C29" s="157">
        <v>9928</v>
      </c>
      <c r="D29" s="251">
        <v>9475</v>
      </c>
      <c r="E29" s="108">
        <v>0.8670776782633921</v>
      </c>
      <c r="F29" s="253">
        <v>-4.562852538275585</v>
      </c>
      <c r="G29" s="251">
        <v>164</v>
      </c>
      <c r="H29" s="252">
        <v>0.09260252624208784</v>
      </c>
      <c r="I29" s="254">
        <v>1722.2222222222222</v>
      </c>
    </row>
    <row r="30" spans="1:9" ht="14.25" customHeight="1">
      <c r="A30" s="33" t="s">
        <v>166</v>
      </c>
      <c r="B30" s="34" t="s">
        <v>167</v>
      </c>
      <c r="C30" s="157">
        <v>4684</v>
      </c>
      <c r="D30" s="251">
        <v>5113</v>
      </c>
      <c r="E30" s="108">
        <v>0.4679016537161714</v>
      </c>
      <c r="F30" s="253">
        <v>9.158838599487606</v>
      </c>
      <c r="G30" s="251">
        <v>920</v>
      </c>
      <c r="H30" s="252">
        <v>0.5194775862361026</v>
      </c>
      <c r="I30" s="254">
        <v>-54.1604384653712</v>
      </c>
    </row>
    <row r="31" spans="1:9" ht="14.25" customHeight="1">
      <c r="A31" s="33" t="s">
        <v>168</v>
      </c>
      <c r="B31" s="34" t="s">
        <v>169</v>
      </c>
      <c r="C31" s="157">
        <v>40856</v>
      </c>
      <c r="D31" s="251">
        <v>41042</v>
      </c>
      <c r="E31" s="108">
        <v>3.7558419072597506</v>
      </c>
      <c r="F31" s="253">
        <v>0.4552574897199957</v>
      </c>
      <c r="G31" s="251">
        <v>3533</v>
      </c>
      <c r="H31" s="252">
        <v>1.9949068610566851</v>
      </c>
      <c r="I31" s="254">
        <v>-71.35560239987028</v>
      </c>
    </row>
    <row r="32" spans="1:9" ht="14.25" customHeight="1">
      <c r="A32" s="33" t="s">
        <v>170</v>
      </c>
      <c r="B32" s="34" t="s">
        <v>171</v>
      </c>
      <c r="C32" s="157" t="s">
        <v>76</v>
      </c>
      <c r="D32" s="251" t="s">
        <v>76</v>
      </c>
      <c r="E32" s="108" t="s">
        <v>76</v>
      </c>
      <c r="F32" s="253" t="s">
        <v>76</v>
      </c>
      <c r="G32" s="251" t="s">
        <v>76</v>
      </c>
      <c r="H32" s="252" t="s">
        <v>76</v>
      </c>
      <c r="I32" s="254" t="s">
        <v>76</v>
      </c>
    </row>
    <row r="33" spans="1:9" ht="14.25" customHeight="1">
      <c r="A33" s="33" t="s">
        <v>172</v>
      </c>
      <c r="B33" s="34" t="s">
        <v>173</v>
      </c>
      <c r="C33" s="157">
        <v>128876</v>
      </c>
      <c r="D33" s="251">
        <v>130010</v>
      </c>
      <c r="E33" s="108">
        <v>11.897495403801964</v>
      </c>
      <c r="F33" s="253">
        <v>0.8799155777646783</v>
      </c>
      <c r="G33" s="251">
        <v>12752</v>
      </c>
      <c r="H33" s="252">
        <v>7.200411064872587</v>
      </c>
      <c r="I33" s="254">
        <v>-5.833702555014031</v>
      </c>
    </row>
    <row r="34" spans="1:9" ht="14.25" customHeight="1">
      <c r="A34" s="33" t="s">
        <v>174</v>
      </c>
      <c r="B34" s="34" t="s">
        <v>175</v>
      </c>
      <c r="C34" s="157">
        <v>4801</v>
      </c>
      <c r="D34" s="251">
        <v>4669</v>
      </c>
      <c r="E34" s="108">
        <v>0.42727025644451483</v>
      </c>
      <c r="F34" s="253">
        <v>-2.7494272026661104</v>
      </c>
      <c r="G34" s="251">
        <v>279</v>
      </c>
      <c r="H34" s="252">
        <v>0.15753722452160066</v>
      </c>
      <c r="I34" s="254">
        <v>41.62436548223349</v>
      </c>
    </row>
    <row r="35" spans="1:9" ht="14.25" customHeight="1">
      <c r="A35" s="33"/>
      <c r="B35" s="34"/>
      <c r="C35" s="250"/>
      <c r="D35" s="251"/>
      <c r="E35" s="108"/>
      <c r="F35" s="253"/>
      <c r="G35" s="251"/>
      <c r="H35" s="252"/>
      <c r="I35" s="254"/>
    </row>
    <row r="36" spans="1:9" ht="14.25" customHeight="1">
      <c r="A36" s="33" t="s">
        <v>176</v>
      </c>
      <c r="B36" s="34"/>
      <c r="C36" s="250"/>
      <c r="E36" s="108"/>
      <c r="F36" s="253"/>
      <c r="H36" s="252"/>
      <c r="I36" s="254"/>
    </row>
    <row r="37" spans="1:9" ht="14.25" customHeight="1">
      <c r="A37" s="33" t="s">
        <v>180</v>
      </c>
      <c r="B37" s="34"/>
      <c r="C37" s="157">
        <v>218821</v>
      </c>
      <c r="D37" s="251">
        <v>215245</v>
      </c>
      <c r="E37" s="108">
        <v>19.697534021931805</v>
      </c>
      <c r="F37" s="253">
        <v>-1.6342124384771117</v>
      </c>
      <c r="G37" s="251">
        <v>20441</v>
      </c>
      <c r="H37" s="252">
        <v>11.54200145679584</v>
      </c>
      <c r="I37" s="254">
        <v>8.919912612564618</v>
      </c>
    </row>
    <row r="38" spans="1:9" ht="14.25" customHeight="1">
      <c r="A38" s="33" t="s">
        <v>181</v>
      </c>
      <c r="B38" s="33"/>
      <c r="C38" s="157">
        <v>295653</v>
      </c>
      <c r="D38" s="251">
        <v>295283</v>
      </c>
      <c r="E38" s="108">
        <v>27.02198396524002</v>
      </c>
      <c r="F38" s="253">
        <v>-0.12514670914890447</v>
      </c>
      <c r="G38" s="251">
        <v>35419</v>
      </c>
      <c r="H38" s="252">
        <v>19.99932242053969</v>
      </c>
      <c r="I38" s="254">
        <v>5.4953237624352225</v>
      </c>
    </row>
    <row r="39" spans="1:9" ht="14.25" customHeight="1">
      <c r="A39" s="33" t="s">
        <v>182</v>
      </c>
      <c r="B39" s="33"/>
      <c r="C39" s="157">
        <v>550050</v>
      </c>
      <c r="D39" s="251">
        <v>582223</v>
      </c>
      <c r="E39" s="108">
        <v>53.28048201282818</v>
      </c>
      <c r="F39" s="253">
        <v>5.8491046268521085</v>
      </c>
      <c r="G39" s="251">
        <v>121241</v>
      </c>
      <c r="H39" s="252">
        <v>68.45867612266446</v>
      </c>
      <c r="I39" s="254">
        <v>22.003522012578625</v>
      </c>
    </row>
    <row r="40" spans="1:9" ht="14.25" customHeight="1" thickBot="1">
      <c r="A40" s="169"/>
      <c r="B40" s="169"/>
      <c r="C40" s="170"/>
      <c r="D40" s="262"/>
      <c r="E40" s="263"/>
      <c r="F40" s="264"/>
      <c r="G40" s="262"/>
      <c r="H40" s="263"/>
      <c r="I40" s="265"/>
    </row>
    <row r="41" spans="1:9" ht="18.75" customHeight="1">
      <c r="A41" s="175" t="s">
        <v>255</v>
      </c>
      <c r="C41" s="266" t="s">
        <v>256</v>
      </c>
      <c r="D41" s="267"/>
      <c r="E41" s="268"/>
      <c r="F41" s="269"/>
      <c r="G41" s="266"/>
      <c r="H41" s="140"/>
      <c r="I41" s="269"/>
    </row>
    <row r="42" spans="1:10" s="433" customFormat="1" ht="21" customHeight="1">
      <c r="A42" s="629"/>
      <c r="B42" s="629"/>
      <c r="C42" s="629"/>
      <c r="D42" s="629"/>
      <c r="E42" s="629"/>
      <c r="F42" s="629"/>
      <c r="G42" s="629"/>
      <c r="H42" s="629"/>
      <c r="I42" s="629"/>
      <c r="J42" s="629"/>
    </row>
    <row r="43" spans="1:9" ht="14.25" customHeight="1">
      <c r="A43" s="434"/>
      <c r="B43" s="434"/>
      <c r="C43" s="266"/>
      <c r="D43" s="267"/>
      <c r="E43" s="268"/>
      <c r="F43" s="269"/>
      <c r="G43" s="266"/>
      <c r="H43" s="140"/>
      <c r="I43" s="269"/>
    </row>
    <row r="44" spans="3:9" ht="14.25" customHeight="1">
      <c r="C44" s="266"/>
      <c r="D44" s="267"/>
      <c r="E44" s="268"/>
      <c r="F44" s="269"/>
      <c r="G44" s="266"/>
      <c r="H44" s="140"/>
      <c r="I44" s="269"/>
    </row>
  </sheetData>
  <sheetProtection/>
  <mergeCells count="3">
    <mergeCell ref="G3:H3"/>
    <mergeCell ref="D4:E4"/>
    <mergeCell ref="A42:J4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75" customWidth="1"/>
    <col min="2" max="2" width="10.625" style="175" customWidth="1"/>
    <col min="3" max="3" width="7.75390625" style="175" customWidth="1"/>
    <col min="4" max="4" width="7.75390625" style="176" customWidth="1"/>
    <col min="5" max="5" width="7.50390625" style="176" customWidth="1"/>
    <col min="6" max="6" width="7.375" style="270" customWidth="1"/>
    <col min="7" max="7" width="7.00390625" style="302" customWidth="1"/>
    <col min="8" max="13" width="7.875" style="176" customWidth="1"/>
    <col min="14" max="14" width="6.125" style="454" customWidth="1"/>
    <col min="15" max="16384" width="9.00390625" style="133" customWidth="1"/>
  </cols>
  <sheetData>
    <row r="1" spans="1:14" ht="14.25" customHeight="1" thickBot="1">
      <c r="A1" s="128" t="s">
        <v>257</v>
      </c>
      <c r="B1" s="129"/>
      <c r="C1" s="129"/>
      <c r="D1" s="130"/>
      <c r="E1" s="130"/>
      <c r="F1" s="227"/>
      <c r="G1" s="272"/>
      <c r="H1" s="130"/>
      <c r="I1" s="130"/>
      <c r="J1" s="130"/>
      <c r="K1" s="130"/>
      <c r="L1" s="130"/>
      <c r="M1" s="130"/>
      <c r="N1" s="435"/>
    </row>
    <row r="2" spans="1:15" ht="14.25" customHeight="1">
      <c r="A2" s="134"/>
      <c r="B2" s="135" t="s">
        <v>109</v>
      </c>
      <c r="C2" s="136" t="s">
        <v>258</v>
      </c>
      <c r="D2" s="273"/>
      <c r="E2" s="273"/>
      <c r="F2" s="231"/>
      <c r="G2" s="274"/>
      <c r="H2" s="275" t="s">
        <v>259</v>
      </c>
      <c r="I2" s="276"/>
      <c r="J2" s="275" t="s">
        <v>260</v>
      </c>
      <c r="K2" s="436"/>
      <c r="L2" s="630" t="s">
        <v>261</v>
      </c>
      <c r="M2" s="631"/>
      <c r="N2" s="437"/>
      <c r="O2" s="437"/>
    </row>
    <row r="3" spans="1:15" ht="14.25" customHeight="1">
      <c r="A3" s="140"/>
      <c r="B3" s="141"/>
      <c r="C3" s="277" t="s">
        <v>248</v>
      </c>
      <c r="D3" s="278"/>
      <c r="E3" s="278"/>
      <c r="F3" s="237"/>
      <c r="G3" s="279"/>
      <c r="H3" s="151"/>
      <c r="I3" s="280"/>
      <c r="J3" s="632" t="s">
        <v>262</v>
      </c>
      <c r="K3" s="633"/>
      <c r="L3" s="632" t="s">
        <v>263</v>
      </c>
      <c r="M3" s="634"/>
      <c r="N3" s="438"/>
      <c r="O3" s="438"/>
    </row>
    <row r="4" spans="1:15" ht="14.25" customHeight="1">
      <c r="A4" s="140"/>
      <c r="B4" s="140"/>
      <c r="C4" s="21"/>
      <c r="D4" s="149"/>
      <c r="E4" s="281"/>
      <c r="F4" s="282"/>
      <c r="G4" s="283" t="s">
        <v>251</v>
      </c>
      <c r="H4" s="284" t="s">
        <v>249</v>
      </c>
      <c r="I4" s="146" t="s">
        <v>250</v>
      </c>
      <c r="J4" s="284" t="s">
        <v>249</v>
      </c>
      <c r="K4" s="146" t="s">
        <v>250</v>
      </c>
      <c r="L4" s="284" t="s">
        <v>249</v>
      </c>
      <c r="M4" s="146" t="s">
        <v>250</v>
      </c>
      <c r="N4" s="439"/>
      <c r="O4" s="237"/>
    </row>
    <row r="5" spans="1:15" ht="28.5" customHeight="1">
      <c r="A5" s="150" t="s">
        <v>119</v>
      </c>
      <c r="B5" s="150"/>
      <c r="C5" s="285" t="s">
        <v>264</v>
      </c>
      <c r="D5" s="286" t="s">
        <v>265</v>
      </c>
      <c r="E5" s="287" t="s">
        <v>266</v>
      </c>
      <c r="F5" s="247" t="s">
        <v>120</v>
      </c>
      <c r="G5" s="288"/>
      <c r="H5" s="151"/>
      <c r="I5" s="151"/>
      <c r="J5" s="151"/>
      <c r="K5" s="151"/>
      <c r="L5" s="151"/>
      <c r="M5" s="151"/>
      <c r="N5" s="438"/>
      <c r="O5" s="440"/>
    </row>
    <row r="6" spans="1:15" s="444" customFormat="1" ht="14.25" customHeight="1">
      <c r="A6" s="441"/>
      <c r="B6" s="441"/>
      <c r="C6" s="289" t="s">
        <v>123</v>
      </c>
      <c r="D6" s="290" t="s">
        <v>26</v>
      </c>
      <c r="E6" s="290" t="s">
        <v>26</v>
      </c>
      <c r="F6" s="291" t="s">
        <v>267</v>
      </c>
      <c r="G6" s="292" t="s">
        <v>267</v>
      </c>
      <c r="H6" s="293" t="s">
        <v>26</v>
      </c>
      <c r="I6" s="290" t="s">
        <v>26</v>
      </c>
      <c r="J6" s="290" t="s">
        <v>26</v>
      </c>
      <c r="K6" s="290" t="s">
        <v>26</v>
      </c>
      <c r="L6" s="290" t="s">
        <v>26</v>
      </c>
      <c r="M6" s="290" t="s">
        <v>26</v>
      </c>
      <c r="N6" s="442"/>
      <c r="O6" s="443"/>
    </row>
    <row r="7" spans="1:15" ht="14.25" customHeight="1">
      <c r="A7" s="33"/>
      <c r="B7" s="33"/>
      <c r="C7" s="250"/>
      <c r="D7" s="251"/>
      <c r="E7" s="251"/>
      <c r="F7" s="252"/>
      <c r="G7" s="294"/>
      <c r="H7" s="157"/>
      <c r="I7" s="251"/>
      <c r="J7" s="251"/>
      <c r="K7" s="251"/>
      <c r="L7" s="251"/>
      <c r="M7" s="251"/>
      <c r="N7" s="445"/>
      <c r="O7" s="446"/>
    </row>
    <row r="8" spans="1:15" ht="14.25" customHeight="1">
      <c r="A8" s="158" t="s">
        <v>126</v>
      </c>
      <c r="B8" s="35"/>
      <c r="C8" s="159">
        <v>452829</v>
      </c>
      <c r="D8" s="255">
        <v>475007.22000000003</v>
      </c>
      <c r="E8" s="295">
        <v>22178.22000000003</v>
      </c>
      <c r="F8" s="160">
        <v>100</v>
      </c>
      <c r="G8" s="258">
        <v>4.897703106470663</v>
      </c>
      <c r="H8" s="159">
        <v>140014</v>
      </c>
      <c r="I8" s="255">
        <v>140433</v>
      </c>
      <c r="J8" s="255">
        <v>212829</v>
      </c>
      <c r="K8" s="255">
        <v>227501</v>
      </c>
      <c r="L8" s="255">
        <v>99986</v>
      </c>
      <c r="M8" s="255">
        <v>107073</v>
      </c>
      <c r="N8" s="257"/>
      <c r="O8" s="447"/>
    </row>
    <row r="9" spans="1:15" ht="14.25" customHeight="1">
      <c r="A9" s="33"/>
      <c r="B9" s="33"/>
      <c r="C9" s="250"/>
      <c r="D9" s="251"/>
      <c r="E9" s="296"/>
      <c r="F9" s="252"/>
      <c r="G9" s="294"/>
      <c r="H9" s="157"/>
      <c r="I9" s="251"/>
      <c r="J9" s="251"/>
      <c r="K9" s="251"/>
      <c r="L9" s="251"/>
      <c r="M9" s="251"/>
      <c r="N9" s="445"/>
      <c r="O9" s="448"/>
    </row>
    <row r="10" spans="1:15" ht="14.25" customHeight="1">
      <c r="A10" s="33" t="s">
        <v>127</v>
      </c>
      <c r="B10" s="33"/>
      <c r="C10" s="250"/>
      <c r="D10" s="251"/>
      <c r="E10" s="296"/>
      <c r="F10" s="252"/>
      <c r="G10" s="294"/>
      <c r="H10" s="157"/>
      <c r="I10" s="251"/>
      <c r="J10" s="251"/>
      <c r="K10" s="251"/>
      <c r="L10" s="251"/>
      <c r="M10" s="251"/>
      <c r="N10" s="445"/>
      <c r="O10" s="448"/>
    </row>
    <row r="11" spans="1:15" ht="14.25" customHeight="1">
      <c r="A11" s="33" t="s">
        <v>128</v>
      </c>
      <c r="B11" s="33" t="s">
        <v>129</v>
      </c>
      <c r="C11" s="157">
        <v>16349</v>
      </c>
      <c r="D11" s="251">
        <v>11870.68</v>
      </c>
      <c r="E11" s="296">
        <v>-4478.32</v>
      </c>
      <c r="F11" s="254">
        <v>2.4990525407171704</v>
      </c>
      <c r="G11" s="254">
        <v>-27.392011743837543</v>
      </c>
      <c r="H11" s="157">
        <v>5935</v>
      </c>
      <c r="I11" s="251">
        <v>4074</v>
      </c>
      <c r="J11" s="251">
        <v>1638</v>
      </c>
      <c r="K11" s="251">
        <v>1187</v>
      </c>
      <c r="L11" s="251">
        <v>8777</v>
      </c>
      <c r="M11" s="251">
        <v>6610</v>
      </c>
      <c r="N11" s="252"/>
      <c r="O11" s="431"/>
    </row>
    <row r="12" spans="1:15" ht="14.25" customHeight="1">
      <c r="A12" s="33" t="s">
        <v>130</v>
      </c>
      <c r="B12" s="33" t="s">
        <v>131</v>
      </c>
      <c r="C12" s="157">
        <v>4014</v>
      </c>
      <c r="D12" s="251">
        <v>3962.79</v>
      </c>
      <c r="E12" s="296">
        <v>-51.210000000000036</v>
      </c>
      <c r="F12" s="254">
        <v>0.8342588982121155</v>
      </c>
      <c r="G12" s="254">
        <v>-1.2757847533632294</v>
      </c>
      <c r="H12" s="157">
        <v>1488</v>
      </c>
      <c r="I12" s="251">
        <v>1429</v>
      </c>
      <c r="J12" s="251">
        <v>1588</v>
      </c>
      <c r="K12" s="251">
        <v>1590</v>
      </c>
      <c r="L12" s="251">
        <v>938</v>
      </c>
      <c r="M12" s="251">
        <v>945</v>
      </c>
      <c r="N12" s="252"/>
      <c r="O12" s="431"/>
    </row>
    <row r="13" spans="1:15" ht="14.25" customHeight="1">
      <c r="A13" s="33" t="s">
        <v>132</v>
      </c>
      <c r="B13" s="33" t="s">
        <v>133</v>
      </c>
      <c r="C13" s="157">
        <v>17300</v>
      </c>
      <c r="D13" s="251">
        <v>23048.22</v>
      </c>
      <c r="E13" s="296">
        <v>5748.220000000001</v>
      </c>
      <c r="F13" s="254">
        <v>4.852183088922311</v>
      </c>
      <c r="G13" s="254">
        <v>33.22670520231215</v>
      </c>
      <c r="H13" s="157">
        <v>5766</v>
      </c>
      <c r="I13" s="251">
        <v>6047</v>
      </c>
      <c r="J13" s="251">
        <v>3796</v>
      </c>
      <c r="K13" s="251">
        <v>3724</v>
      </c>
      <c r="L13" s="251">
        <v>7738</v>
      </c>
      <c r="M13" s="251">
        <v>13278</v>
      </c>
      <c r="N13" s="252"/>
      <c r="O13" s="431"/>
    </row>
    <row r="14" spans="1:15" ht="14.25" customHeight="1">
      <c r="A14" s="33" t="s">
        <v>134</v>
      </c>
      <c r="B14" s="33" t="s">
        <v>135</v>
      </c>
      <c r="C14" s="157">
        <v>2096</v>
      </c>
      <c r="D14" s="251">
        <v>2617.88</v>
      </c>
      <c r="E14" s="296">
        <v>521.8800000000001</v>
      </c>
      <c r="F14" s="254">
        <v>0.5511242544902791</v>
      </c>
      <c r="G14" s="254">
        <v>24.89885496183206</v>
      </c>
      <c r="H14" s="157">
        <v>827</v>
      </c>
      <c r="I14" s="251">
        <v>854</v>
      </c>
      <c r="J14" s="251">
        <v>117</v>
      </c>
      <c r="K14" s="251">
        <v>151</v>
      </c>
      <c r="L14" s="251">
        <v>1153</v>
      </c>
      <c r="M14" s="251">
        <v>1612</v>
      </c>
      <c r="N14" s="252"/>
      <c r="O14" s="431"/>
    </row>
    <row r="15" spans="1:15" ht="14.25" customHeight="1">
      <c r="A15" s="33" t="s">
        <v>136</v>
      </c>
      <c r="B15" s="33" t="s">
        <v>137</v>
      </c>
      <c r="C15" s="157">
        <v>360</v>
      </c>
      <c r="D15" s="251">
        <v>429.63</v>
      </c>
      <c r="E15" s="296">
        <v>69.63</v>
      </c>
      <c r="F15" s="254">
        <v>0.09044704625752846</v>
      </c>
      <c r="G15" s="254">
        <v>19.341666666666658</v>
      </c>
      <c r="H15" s="157">
        <v>106</v>
      </c>
      <c r="I15" s="251">
        <v>129</v>
      </c>
      <c r="J15" s="251">
        <v>152</v>
      </c>
      <c r="K15" s="251">
        <v>220</v>
      </c>
      <c r="L15" s="251">
        <v>102</v>
      </c>
      <c r="M15" s="251">
        <v>80</v>
      </c>
      <c r="N15" s="252"/>
      <c r="O15" s="431"/>
    </row>
    <row r="16" spans="1:15" ht="14.25" customHeight="1">
      <c r="A16" s="33" t="s">
        <v>138</v>
      </c>
      <c r="B16" s="33" t="s">
        <v>139</v>
      </c>
      <c r="C16" s="157">
        <v>49450</v>
      </c>
      <c r="D16" s="251">
        <v>51555.45</v>
      </c>
      <c r="E16" s="296">
        <v>2105.449999999997</v>
      </c>
      <c r="F16" s="254">
        <v>10.853613972436039</v>
      </c>
      <c r="G16" s="254">
        <v>4.257735085945402</v>
      </c>
      <c r="H16" s="157">
        <v>25475</v>
      </c>
      <c r="I16" s="251">
        <v>25759</v>
      </c>
      <c r="J16" s="251">
        <v>7082</v>
      </c>
      <c r="K16" s="251">
        <v>6371</v>
      </c>
      <c r="L16" s="251">
        <v>16892</v>
      </c>
      <c r="M16" s="251">
        <v>19426</v>
      </c>
      <c r="N16" s="252"/>
      <c r="O16" s="431"/>
    </row>
    <row r="17" spans="1:15" ht="14.25" customHeight="1">
      <c r="A17" s="33" t="s">
        <v>140</v>
      </c>
      <c r="B17" s="33" t="s">
        <v>141</v>
      </c>
      <c r="C17" s="157">
        <v>593</v>
      </c>
      <c r="D17" s="251">
        <v>611.93</v>
      </c>
      <c r="E17" s="296">
        <v>18.92999999999995</v>
      </c>
      <c r="F17" s="254">
        <v>0.12882541027481642</v>
      </c>
      <c r="G17" s="254">
        <v>3.192242833052261</v>
      </c>
      <c r="H17" s="157">
        <v>80</v>
      </c>
      <c r="I17" s="251">
        <v>86</v>
      </c>
      <c r="J17" s="251">
        <v>300</v>
      </c>
      <c r="K17" s="251">
        <v>293</v>
      </c>
      <c r="L17" s="251">
        <v>213</v>
      </c>
      <c r="M17" s="251">
        <v>233</v>
      </c>
      <c r="N17" s="252"/>
      <c r="O17" s="431"/>
    </row>
    <row r="18" spans="1:15" ht="14.25" customHeight="1">
      <c r="A18" s="33" t="s">
        <v>142</v>
      </c>
      <c r="B18" s="33" t="s">
        <v>143</v>
      </c>
      <c r="C18" s="157">
        <v>57427</v>
      </c>
      <c r="D18" s="251">
        <v>57033.21</v>
      </c>
      <c r="E18" s="296">
        <v>-393.7900000000009</v>
      </c>
      <c r="F18" s="254">
        <v>12.006809075449421</v>
      </c>
      <c r="G18" s="254">
        <v>-0.6857227436571689</v>
      </c>
      <c r="H18" s="157">
        <v>39565</v>
      </c>
      <c r="I18" s="251">
        <v>39253</v>
      </c>
      <c r="J18" s="251">
        <v>4316</v>
      </c>
      <c r="K18" s="251">
        <v>3912</v>
      </c>
      <c r="L18" s="251">
        <v>13546</v>
      </c>
      <c r="M18" s="251">
        <v>13868</v>
      </c>
      <c r="N18" s="252"/>
      <c r="O18" s="449"/>
    </row>
    <row r="19" spans="1:15" ht="14.25" customHeight="1">
      <c r="A19" s="33" t="s">
        <v>144</v>
      </c>
      <c r="B19" s="33" t="s">
        <v>145</v>
      </c>
      <c r="C19" s="157" t="s">
        <v>268</v>
      </c>
      <c r="D19" s="251" t="s">
        <v>268</v>
      </c>
      <c r="E19" s="296" t="s">
        <v>268</v>
      </c>
      <c r="F19" s="254" t="s">
        <v>268</v>
      </c>
      <c r="G19" s="254" t="s">
        <v>268</v>
      </c>
      <c r="H19" s="157" t="s">
        <v>268</v>
      </c>
      <c r="I19" s="251" t="s">
        <v>268</v>
      </c>
      <c r="J19" s="251" t="s">
        <v>268</v>
      </c>
      <c r="K19" s="251" t="s">
        <v>268</v>
      </c>
      <c r="L19" s="251" t="s">
        <v>268</v>
      </c>
      <c r="M19" s="251" t="s">
        <v>268</v>
      </c>
      <c r="N19" s="252"/>
      <c r="O19" s="431"/>
    </row>
    <row r="20" spans="1:15" ht="14.25" customHeight="1">
      <c r="A20" s="33" t="s">
        <v>147</v>
      </c>
      <c r="B20" s="33" t="s">
        <v>148</v>
      </c>
      <c r="C20" s="157">
        <v>10392</v>
      </c>
      <c r="D20" s="251">
        <v>10837.3</v>
      </c>
      <c r="E20" s="296">
        <v>445.2999999999993</v>
      </c>
      <c r="F20" s="254">
        <v>2.281502163272381</v>
      </c>
      <c r="G20" s="254">
        <v>4.285026943802928</v>
      </c>
      <c r="H20" s="157">
        <v>4167</v>
      </c>
      <c r="I20" s="251">
        <v>4823</v>
      </c>
      <c r="J20" s="251">
        <v>2469</v>
      </c>
      <c r="K20" s="251">
        <v>2384</v>
      </c>
      <c r="L20" s="251">
        <v>3756</v>
      </c>
      <c r="M20" s="251">
        <v>3630</v>
      </c>
      <c r="N20" s="252"/>
      <c r="O20" s="449"/>
    </row>
    <row r="21" spans="1:15" ht="14.25" customHeight="1">
      <c r="A21" s="33" t="s">
        <v>149</v>
      </c>
      <c r="B21" s="33" t="s">
        <v>150</v>
      </c>
      <c r="C21" s="157" t="s">
        <v>268</v>
      </c>
      <c r="D21" s="251" t="s">
        <v>268</v>
      </c>
      <c r="E21" s="296" t="s">
        <v>268</v>
      </c>
      <c r="F21" s="254" t="s">
        <v>268</v>
      </c>
      <c r="G21" s="254" t="s">
        <v>268</v>
      </c>
      <c r="H21" s="157" t="s">
        <v>268</v>
      </c>
      <c r="I21" s="251" t="s">
        <v>268</v>
      </c>
      <c r="J21" s="251" t="s">
        <v>268</v>
      </c>
      <c r="K21" s="251" t="s">
        <v>268</v>
      </c>
      <c r="L21" s="251" t="s">
        <v>268</v>
      </c>
      <c r="M21" s="251" t="s">
        <v>268</v>
      </c>
      <c r="N21" s="252"/>
      <c r="O21" s="431"/>
    </row>
    <row r="22" spans="1:15" ht="14.25" customHeight="1">
      <c r="A22" s="33" t="s">
        <v>151</v>
      </c>
      <c r="B22" s="33" t="s">
        <v>152</v>
      </c>
      <c r="C22" s="157" t="s">
        <v>76</v>
      </c>
      <c r="D22" s="251" t="s">
        <v>76</v>
      </c>
      <c r="E22" s="296" t="s">
        <v>76</v>
      </c>
      <c r="F22" s="296" t="s">
        <v>76</v>
      </c>
      <c r="G22" s="450" t="s">
        <v>76</v>
      </c>
      <c r="H22" s="157" t="s">
        <v>76</v>
      </c>
      <c r="I22" s="251" t="s">
        <v>76</v>
      </c>
      <c r="J22" s="251" t="s">
        <v>76</v>
      </c>
      <c r="K22" s="251" t="s">
        <v>76</v>
      </c>
      <c r="L22" s="251" t="s">
        <v>76</v>
      </c>
      <c r="M22" s="251" t="s">
        <v>76</v>
      </c>
      <c r="N22" s="252"/>
      <c r="O22" s="431"/>
    </row>
    <row r="23" spans="1:15" ht="14.25" customHeight="1">
      <c r="A23" s="33" t="s">
        <v>153</v>
      </c>
      <c r="B23" s="33" t="s">
        <v>78</v>
      </c>
      <c r="C23" s="157">
        <v>1710</v>
      </c>
      <c r="D23" s="251">
        <v>1388.88</v>
      </c>
      <c r="E23" s="296">
        <v>-321.1199999999999</v>
      </c>
      <c r="F23" s="254">
        <v>0.29239134512523834</v>
      </c>
      <c r="G23" s="254">
        <v>-18.77894736842105</v>
      </c>
      <c r="H23" s="157">
        <v>1039</v>
      </c>
      <c r="I23" s="251">
        <v>804</v>
      </c>
      <c r="J23" s="251">
        <v>46</v>
      </c>
      <c r="K23" s="251">
        <v>43</v>
      </c>
      <c r="L23" s="251">
        <v>626</v>
      </c>
      <c r="M23" s="251">
        <v>543</v>
      </c>
      <c r="N23" s="251"/>
      <c r="O23" s="451"/>
    </row>
    <row r="24" spans="1:15" ht="14.25" customHeight="1">
      <c r="A24" s="33" t="s">
        <v>154</v>
      </c>
      <c r="B24" s="33" t="s">
        <v>155</v>
      </c>
      <c r="C24" s="157" t="s">
        <v>76</v>
      </c>
      <c r="D24" s="251" t="s">
        <v>76</v>
      </c>
      <c r="E24" s="296" t="s">
        <v>76</v>
      </c>
      <c r="F24" s="254" t="s">
        <v>76</v>
      </c>
      <c r="G24" s="254" t="s">
        <v>76</v>
      </c>
      <c r="H24" s="157" t="s">
        <v>76</v>
      </c>
      <c r="I24" s="251" t="s">
        <v>76</v>
      </c>
      <c r="J24" s="251" t="s">
        <v>76</v>
      </c>
      <c r="K24" s="251" t="s">
        <v>76</v>
      </c>
      <c r="L24" s="251" t="s">
        <v>76</v>
      </c>
      <c r="M24" s="251" t="s">
        <v>76</v>
      </c>
      <c r="N24" s="252"/>
      <c r="O24" s="431"/>
    </row>
    <row r="25" spans="1:15" ht="14.25" customHeight="1">
      <c r="A25" s="33" t="s">
        <v>156</v>
      </c>
      <c r="B25" s="33" t="s">
        <v>157</v>
      </c>
      <c r="C25" s="157">
        <v>106303</v>
      </c>
      <c r="D25" s="251">
        <v>106384.58</v>
      </c>
      <c r="E25" s="296">
        <v>81.58000000000175</v>
      </c>
      <c r="F25" s="254">
        <v>22.39641325872899</v>
      </c>
      <c r="G25" s="254">
        <v>0.07674289530870126</v>
      </c>
      <c r="H25" s="157">
        <v>31937</v>
      </c>
      <c r="I25" s="251">
        <v>32472</v>
      </c>
      <c r="J25" s="251">
        <v>50350</v>
      </c>
      <c r="K25" s="251">
        <v>52914</v>
      </c>
      <c r="L25" s="251">
        <v>24017</v>
      </c>
      <c r="M25" s="251">
        <v>20999</v>
      </c>
      <c r="N25" s="252"/>
      <c r="O25" s="431"/>
    </row>
    <row r="26" spans="1:15" ht="14.25" customHeight="1">
      <c r="A26" s="33" t="s">
        <v>158</v>
      </c>
      <c r="B26" s="33" t="s">
        <v>159</v>
      </c>
      <c r="C26" s="157">
        <v>1765</v>
      </c>
      <c r="D26" s="251">
        <v>2131.7</v>
      </c>
      <c r="E26" s="296">
        <v>366.6999999999998</v>
      </c>
      <c r="F26" s="254">
        <v>0.4487721260321053</v>
      </c>
      <c r="G26" s="254">
        <v>20.776203966005657</v>
      </c>
      <c r="H26" s="157">
        <v>565</v>
      </c>
      <c r="I26" s="251">
        <v>671</v>
      </c>
      <c r="J26" s="251">
        <v>579</v>
      </c>
      <c r="K26" s="251">
        <v>854</v>
      </c>
      <c r="L26" s="251">
        <v>621</v>
      </c>
      <c r="M26" s="251">
        <v>607</v>
      </c>
      <c r="N26" s="252"/>
      <c r="O26" s="431"/>
    </row>
    <row r="27" spans="1:15" ht="14.25" customHeight="1">
      <c r="A27" s="33" t="s">
        <v>160</v>
      </c>
      <c r="B27" s="33" t="s">
        <v>161</v>
      </c>
      <c r="C27" s="157">
        <v>11861</v>
      </c>
      <c r="D27" s="251">
        <v>15161.33</v>
      </c>
      <c r="E27" s="296">
        <v>3300.33</v>
      </c>
      <c r="F27" s="254">
        <v>3.191810431849857</v>
      </c>
      <c r="G27" s="254">
        <v>27.82505690919821</v>
      </c>
      <c r="H27" s="157">
        <v>717</v>
      </c>
      <c r="I27" s="251">
        <v>498</v>
      </c>
      <c r="J27" s="251">
        <v>9748</v>
      </c>
      <c r="K27" s="251">
        <v>13303</v>
      </c>
      <c r="L27" s="251">
        <v>1395</v>
      </c>
      <c r="M27" s="251">
        <v>1360</v>
      </c>
      <c r="N27" s="252"/>
      <c r="O27" s="431"/>
    </row>
    <row r="28" spans="1:15" ht="14.25" customHeight="1">
      <c r="A28" s="33" t="s">
        <v>162</v>
      </c>
      <c r="B28" s="33" t="s">
        <v>163</v>
      </c>
      <c r="C28" s="157">
        <v>37466</v>
      </c>
      <c r="D28" s="251">
        <v>40461.3</v>
      </c>
      <c r="E28" s="296">
        <v>2995.300000000003</v>
      </c>
      <c r="F28" s="254">
        <v>8.51803894686064</v>
      </c>
      <c r="G28" s="254">
        <v>7.994715208455672</v>
      </c>
      <c r="H28" s="157">
        <v>4323</v>
      </c>
      <c r="I28" s="251">
        <v>4349</v>
      </c>
      <c r="J28" s="251">
        <v>28552</v>
      </c>
      <c r="K28" s="251">
        <v>31429</v>
      </c>
      <c r="L28" s="251">
        <v>4591</v>
      </c>
      <c r="M28" s="251">
        <v>4683</v>
      </c>
      <c r="N28" s="252"/>
      <c r="O28" s="431"/>
    </row>
    <row r="29" spans="1:15" ht="14.25" customHeight="1">
      <c r="A29" s="33" t="s">
        <v>164</v>
      </c>
      <c r="B29" s="34" t="s">
        <v>165</v>
      </c>
      <c r="C29" s="157">
        <v>2993</v>
      </c>
      <c r="D29" s="251">
        <v>1208.61</v>
      </c>
      <c r="E29" s="296">
        <v>-1784.39</v>
      </c>
      <c r="F29" s="254">
        <v>0.25444034303310165</v>
      </c>
      <c r="G29" s="254">
        <v>-59.61877714667558</v>
      </c>
      <c r="H29" s="157">
        <v>1003</v>
      </c>
      <c r="I29" s="251">
        <v>409</v>
      </c>
      <c r="J29" s="251">
        <v>465</v>
      </c>
      <c r="K29" s="251">
        <v>187</v>
      </c>
      <c r="L29" s="251">
        <v>1525</v>
      </c>
      <c r="M29" s="251">
        <v>613</v>
      </c>
      <c r="N29" s="252"/>
      <c r="O29" s="431"/>
    </row>
    <row r="30" spans="1:15" ht="14.25" customHeight="1">
      <c r="A30" s="33" t="s">
        <v>166</v>
      </c>
      <c r="B30" s="34" t="s">
        <v>167</v>
      </c>
      <c r="C30" s="157">
        <v>6564</v>
      </c>
      <c r="D30" s="251">
        <v>7193.93</v>
      </c>
      <c r="E30" s="296">
        <v>629.9300000000003</v>
      </c>
      <c r="F30" s="254">
        <v>1.5144885587212757</v>
      </c>
      <c r="G30" s="254">
        <v>9.596739792809261</v>
      </c>
      <c r="H30" s="157">
        <v>228</v>
      </c>
      <c r="I30" s="251">
        <v>327</v>
      </c>
      <c r="J30" s="251">
        <v>5099</v>
      </c>
      <c r="K30" s="251">
        <v>5158</v>
      </c>
      <c r="L30" s="251">
        <v>1237</v>
      </c>
      <c r="M30" s="251">
        <v>1709</v>
      </c>
      <c r="N30" s="252"/>
      <c r="O30" s="431"/>
    </row>
    <row r="31" spans="1:15" ht="14.25" customHeight="1">
      <c r="A31" s="33" t="s">
        <v>168</v>
      </c>
      <c r="B31" s="34" t="s">
        <v>169</v>
      </c>
      <c r="C31" s="157">
        <v>14758</v>
      </c>
      <c r="D31" s="251">
        <v>16257.17</v>
      </c>
      <c r="E31" s="296">
        <v>1499.17</v>
      </c>
      <c r="F31" s="254">
        <v>3.422510083109894</v>
      </c>
      <c r="G31" s="254">
        <v>10.158354790622038</v>
      </c>
      <c r="H31" s="157">
        <v>1815</v>
      </c>
      <c r="I31" s="251">
        <v>2900</v>
      </c>
      <c r="J31" s="251">
        <v>10285</v>
      </c>
      <c r="K31" s="251">
        <v>8904</v>
      </c>
      <c r="L31" s="251">
        <v>2658</v>
      </c>
      <c r="M31" s="251">
        <v>4454</v>
      </c>
      <c r="N31" s="252"/>
      <c r="O31" s="431"/>
    </row>
    <row r="32" spans="1:15" ht="14.25" customHeight="1">
      <c r="A32" s="33" t="s">
        <v>170</v>
      </c>
      <c r="B32" s="33" t="s">
        <v>171</v>
      </c>
      <c r="C32" s="157" t="s">
        <v>76</v>
      </c>
      <c r="D32" s="251" t="s">
        <v>76</v>
      </c>
      <c r="E32" s="296" t="s">
        <v>76</v>
      </c>
      <c r="F32" s="254" t="s">
        <v>76</v>
      </c>
      <c r="G32" s="254" t="s">
        <v>76</v>
      </c>
      <c r="H32" s="157" t="s">
        <v>76</v>
      </c>
      <c r="I32" s="251" t="s">
        <v>76</v>
      </c>
      <c r="J32" s="251" t="s">
        <v>76</v>
      </c>
      <c r="K32" s="251" t="s">
        <v>76</v>
      </c>
      <c r="L32" s="251" t="s">
        <v>76</v>
      </c>
      <c r="M32" s="251" t="s">
        <v>76</v>
      </c>
      <c r="N32" s="252"/>
      <c r="O32" s="431"/>
    </row>
    <row r="33" spans="1:15" ht="14.25" customHeight="1">
      <c r="A33" s="33" t="s">
        <v>172</v>
      </c>
      <c r="B33" s="33" t="s">
        <v>173</v>
      </c>
      <c r="C33" s="157">
        <v>86750</v>
      </c>
      <c r="D33" s="251">
        <v>96286.02</v>
      </c>
      <c r="E33" s="296">
        <v>9536.020000000004</v>
      </c>
      <c r="F33" s="254">
        <v>20.27043294205086</v>
      </c>
      <c r="G33" s="254">
        <v>10.992530259365996</v>
      </c>
      <c r="H33" s="157">
        <v>345</v>
      </c>
      <c r="I33" s="251">
        <v>213</v>
      </c>
      <c r="J33" s="251">
        <v>82194</v>
      </c>
      <c r="K33" s="251">
        <v>91692</v>
      </c>
      <c r="L33" s="251">
        <v>4211</v>
      </c>
      <c r="M33" s="251">
        <v>4381</v>
      </c>
      <c r="N33" s="252"/>
      <c r="O33" s="449"/>
    </row>
    <row r="34" spans="1:15" ht="14.25" customHeight="1">
      <c r="A34" s="33" t="s">
        <v>174</v>
      </c>
      <c r="B34" s="33" t="s">
        <v>175</v>
      </c>
      <c r="C34" s="157">
        <v>1215</v>
      </c>
      <c r="D34" s="251">
        <v>1167.84</v>
      </c>
      <c r="E34" s="296">
        <v>-47.16000000000008</v>
      </c>
      <c r="F34" s="254">
        <v>0.2458573156003818</v>
      </c>
      <c r="G34" s="254">
        <v>-3.8814814814814858</v>
      </c>
      <c r="H34" s="157">
        <v>402</v>
      </c>
      <c r="I34" s="251">
        <v>364</v>
      </c>
      <c r="J34" s="251">
        <v>297</v>
      </c>
      <c r="K34" s="251">
        <v>286</v>
      </c>
      <c r="L34" s="251">
        <v>517</v>
      </c>
      <c r="M34" s="251">
        <v>518</v>
      </c>
      <c r="N34" s="252"/>
      <c r="O34" s="431"/>
    </row>
    <row r="35" spans="1:15" ht="14.25" customHeight="1">
      <c r="A35" s="33"/>
      <c r="B35" s="33"/>
      <c r="C35" s="250"/>
      <c r="D35" s="251"/>
      <c r="E35" s="296"/>
      <c r="F35" s="254"/>
      <c r="G35" s="294"/>
      <c r="H35" s="157"/>
      <c r="I35" s="251"/>
      <c r="J35" s="251"/>
      <c r="K35" s="251"/>
      <c r="L35" s="251"/>
      <c r="M35" s="251"/>
      <c r="N35" s="445"/>
      <c r="O35" s="431"/>
    </row>
    <row r="36" spans="1:15" ht="14.25" customHeight="1">
      <c r="A36" s="33" t="s">
        <v>176</v>
      </c>
      <c r="B36" s="33"/>
      <c r="C36" s="250"/>
      <c r="D36" s="251"/>
      <c r="E36" s="296"/>
      <c r="F36" s="254"/>
      <c r="G36" s="294"/>
      <c r="H36" s="157"/>
      <c r="I36" s="251"/>
      <c r="J36" s="251"/>
      <c r="K36" s="251"/>
      <c r="L36" s="251"/>
      <c r="M36" s="251"/>
      <c r="N36" s="445"/>
      <c r="O36" s="431"/>
    </row>
    <row r="37" spans="1:15" ht="14.25" customHeight="1">
      <c r="A37" s="33" t="s">
        <v>180</v>
      </c>
      <c r="B37" s="33"/>
      <c r="C37" s="157">
        <v>106773</v>
      </c>
      <c r="D37" s="251">
        <v>111249.55</v>
      </c>
      <c r="E37" s="296">
        <v>4476.550000000003</v>
      </c>
      <c r="F37" s="254">
        <v>23.420601901587936</v>
      </c>
      <c r="G37" s="254">
        <v>4.192586140691001</v>
      </c>
      <c r="H37" s="157">
        <v>30482</v>
      </c>
      <c r="I37" s="251">
        <v>32281</v>
      </c>
      <c r="J37" s="251">
        <v>55606</v>
      </c>
      <c r="K37" s="251">
        <v>53648</v>
      </c>
      <c r="L37" s="251">
        <v>20685</v>
      </c>
      <c r="M37" s="251">
        <v>25320</v>
      </c>
      <c r="N37" s="252"/>
      <c r="O37" s="431"/>
    </row>
    <row r="38" spans="1:15" ht="14.25" customHeight="1">
      <c r="A38" s="33" t="s">
        <v>181</v>
      </c>
      <c r="B38" s="33"/>
      <c r="C38" s="157">
        <v>138617</v>
      </c>
      <c r="D38" s="251">
        <v>156582.45</v>
      </c>
      <c r="E38" s="296">
        <v>17965.45000000001</v>
      </c>
      <c r="F38" s="254">
        <v>32.964225259565524</v>
      </c>
      <c r="G38" s="254">
        <v>12.960495465924105</v>
      </c>
      <c r="H38" s="157">
        <v>25227</v>
      </c>
      <c r="I38" s="251">
        <v>24243</v>
      </c>
      <c r="J38" s="251">
        <v>87090</v>
      </c>
      <c r="K38" s="251">
        <v>101049</v>
      </c>
      <c r="L38" s="251">
        <v>26301</v>
      </c>
      <c r="M38" s="251">
        <v>31290</v>
      </c>
      <c r="N38" s="252"/>
      <c r="O38" s="431"/>
    </row>
    <row r="39" spans="1:15" ht="14.25" customHeight="1">
      <c r="A39" s="33" t="s">
        <v>182</v>
      </c>
      <c r="B39" s="33"/>
      <c r="C39" s="157">
        <v>207439</v>
      </c>
      <c r="D39" s="251">
        <v>207175.22</v>
      </c>
      <c r="E39" s="296">
        <v>-263.77999999999884</v>
      </c>
      <c r="F39" s="254">
        <v>43.61517283884653</v>
      </c>
      <c r="G39" s="254">
        <v>-0.1271602736226063</v>
      </c>
      <c r="H39" s="157">
        <v>84305</v>
      </c>
      <c r="I39" s="251">
        <v>83909</v>
      </c>
      <c r="J39" s="251">
        <v>70133</v>
      </c>
      <c r="K39" s="251">
        <v>72804</v>
      </c>
      <c r="L39" s="251">
        <v>53001</v>
      </c>
      <c r="M39" s="251">
        <v>50462</v>
      </c>
      <c r="N39" s="252"/>
      <c r="O39" s="452"/>
    </row>
    <row r="40" spans="1:15" ht="14.25" customHeight="1" thickBot="1">
      <c r="A40" s="169"/>
      <c r="B40" s="169"/>
      <c r="C40" s="170"/>
      <c r="D40" s="262"/>
      <c r="E40" s="262"/>
      <c r="F40" s="265"/>
      <c r="G40" s="265"/>
      <c r="H40" s="170"/>
      <c r="I40" s="262"/>
      <c r="J40" s="262"/>
      <c r="K40" s="262"/>
      <c r="L40" s="262"/>
      <c r="M40" s="262"/>
      <c r="N40" s="252"/>
      <c r="O40" s="452"/>
    </row>
    <row r="41" spans="1:15" ht="18" customHeight="1">
      <c r="A41" s="453" t="s">
        <v>269</v>
      </c>
      <c r="C41" s="297" t="s">
        <v>270</v>
      </c>
      <c r="F41" s="268"/>
      <c r="G41" s="298"/>
      <c r="H41" s="178"/>
      <c r="I41" s="178"/>
      <c r="J41" s="178"/>
      <c r="K41" s="178"/>
      <c r="L41" s="178"/>
      <c r="M41" s="178"/>
      <c r="N41" s="435"/>
      <c r="O41" s="177"/>
    </row>
    <row r="42" spans="1:15" ht="19.5" customHeight="1">
      <c r="A42" s="629"/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</row>
    <row r="43" spans="1:14" ht="14.25" customHeight="1">
      <c r="A43" s="635"/>
      <c r="B43" s="635"/>
      <c r="C43" s="636"/>
      <c r="D43" s="636"/>
      <c r="E43" s="299"/>
      <c r="F43" s="637"/>
      <c r="G43" s="300"/>
      <c r="H43" s="300"/>
      <c r="I43" s="301"/>
      <c r="J43" s="301"/>
      <c r="K43" s="301"/>
      <c r="L43" s="301"/>
      <c r="M43" s="301"/>
      <c r="N43" s="300"/>
    </row>
    <row r="44" spans="1:14" ht="14.25" customHeight="1">
      <c r="A44" s="635"/>
      <c r="B44" s="635"/>
      <c r="C44" s="636"/>
      <c r="D44" s="636"/>
      <c r="E44" s="299"/>
      <c r="F44" s="637"/>
      <c r="G44" s="300"/>
      <c r="H44" s="300"/>
      <c r="I44" s="301"/>
      <c r="J44" s="301"/>
      <c r="K44" s="301"/>
      <c r="L44" s="301"/>
      <c r="M44" s="301"/>
      <c r="N44" s="300"/>
    </row>
  </sheetData>
  <sheetProtection/>
  <mergeCells count="8">
    <mergeCell ref="L2:M2"/>
    <mergeCell ref="J3:K3"/>
    <mergeCell ref="L3:M3"/>
    <mergeCell ref="A42:O42"/>
    <mergeCell ref="A43:B44"/>
    <mergeCell ref="C43:D43"/>
    <mergeCell ref="F43:F44"/>
    <mergeCell ref="C44:D4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875" style="13" customWidth="1"/>
    <col min="2" max="2" width="9.375" style="13" customWidth="1"/>
    <col min="3" max="3" width="10.125" style="13" customWidth="1"/>
    <col min="4" max="4" width="15.50390625" style="13" customWidth="1"/>
    <col min="5" max="6" width="15.625" style="13" customWidth="1"/>
    <col min="7" max="16384" width="9.00390625" style="13" customWidth="1"/>
  </cols>
  <sheetData>
    <row r="1" s="12" customFormat="1" ht="13.5" customHeight="1" thickBot="1">
      <c r="A1" s="11" t="s">
        <v>271</v>
      </c>
    </row>
    <row r="2" spans="1:6" s="12" customFormat="1" ht="13.5" customHeight="1">
      <c r="A2" s="135" t="s">
        <v>109</v>
      </c>
      <c r="B2" s="313" t="s">
        <v>272</v>
      </c>
      <c r="C2" s="313" t="s">
        <v>273</v>
      </c>
      <c r="D2" s="313" t="s">
        <v>274</v>
      </c>
      <c r="E2" s="313" t="s">
        <v>275</v>
      </c>
      <c r="F2" s="460" t="s">
        <v>276</v>
      </c>
    </row>
    <row r="3" spans="1:6" s="12" customFormat="1" ht="13.5" customHeight="1">
      <c r="A3" s="17"/>
      <c r="B3" s="319"/>
      <c r="C3" s="319"/>
      <c r="D3" s="319"/>
      <c r="E3" s="319"/>
      <c r="F3" s="19" t="s">
        <v>277</v>
      </c>
    </row>
    <row r="4" spans="1:6" s="12" customFormat="1" ht="13.5" customHeight="1">
      <c r="A4" s="22" t="s">
        <v>3</v>
      </c>
      <c r="B4" s="461" t="s">
        <v>278</v>
      </c>
      <c r="C4" s="461" t="s">
        <v>25</v>
      </c>
      <c r="D4" s="461" t="s">
        <v>26</v>
      </c>
      <c r="E4" s="461" t="s">
        <v>279</v>
      </c>
      <c r="F4" s="462" t="s">
        <v>279</v>
      </c>
    </row>
    <row r="5" spans="1:6" s="12" customFormat="1" ht="13.5" customHeight="1">
      <c r="A5" s="14"/>
      <c r="B5" s="18"/>
      <c r="C5" s="18"/>
      <c r="D5" s="18"/>
      <c r="E5" s="18"/>
      <c r="F5" s="52"/>
    </row>
    <row r="6" spans="1:6" s="12" customFormat="1" ht="13.5" customHeight="1">
      <c r="A6" s="19" t="s">
        <v>29</v>
      </c>
      <c r="B6" s="463">
        <v>771</v>
      </c>
      <c r="C6" s="463">
        <v>77101</v>
      </c>
      <c r="D6" s="463">
        <v>2599814</v>
      </c>
      <c r="E6" s="463">
        <v>203477</v>
      </c>
      <c r="F6" s="17">
        <v>263.9</v>
      </c>
    </row>
    <row r="7" spans="1:6" s="12" customFormat="1" ht="13.5" customHeight="1">
      <c r="A7" s="19">
        <v>2</v>
      </c>
      <c r="B7" s="463">
        <v>776</v>
      </c>
      <c r="C7" s="463">
        <v>80672</v>
      </c>
      <c r="D7" s="463">
        <v>2745549</v>
      </c>
      <c r="E7" s="463">
        <v>205994</v>
      </c>
      <c r="F7" s="17">
        <v>265.5</v>
      </c>
    </row>
    <row r="8" spans="1:6" s="12" customFormat="1" ht="13.5" customHeight="1">
      <c r="A8" s="19">
        <v>3</v>
      </c>
      <c r="B8" s="463">
        <v>798</v>
      </c>
      <c r="C8" s="463">
        <v>81708</v>
      </c>
      <c r="D8" s="463">
        <v>2849376</v>
      </c>
      <c r="E8" s="463">
        <v>210177</v>
      </c>
      <c r="F8" s="17">
        <v>263.4</v>
      </c>
    </row>
    <row r="9" spans="1:6" s="12" customFormat="1" ht="13.5" customHeight="1">
      <c r="A9" s="19">
        <v>4</v>
      </c>
      <c r="B9" s="463">
        <v>791</v>
      </c>
      <c r="C9" s="463">
        <v>82413</v>
      </c>
      <c r="D9" s="463">
        <v>2863845</v>
      </c>
      <c r="E9" s="463">
        <v>209678</v>
      </c>
      <c r="F9" s="17">
        <v>265.1</v>
      </c>
    </row>
    <row r="10" spans="1:6" s="12" customFormat="1" ht="13.5" customHeight="1">
      <c r="A10" s="19">
        <v>5</v>
      </c>
      <c r="B10" s="463">
        <v>759</v>
      </c>
      <c r="C10" s="463">
        <v>80588</v>
      </c>
      <c r="D10" s="463">
        <v>2907657</v>
      </c>
      <c r="E10" s="463">
        <v>211467</v>
      </c>
      <c r="F10" s="17">
        <v>278.6</v>
      </c>
    </row>
    <row r="11" spans="1:6" s="12" customFormat="1" ht="13.5" customHeight="1">
      <c r="A11" s="19">
        <v>6</v>
      </c>
      <c r="B11" s="463">
        <v>742</v>
      </c>
      <c r="C11" s="463">
        <v>80640</v>
      </c>
      <c r="D11" s="463">
        <v>2952432</v>
      </c>
      <c r="E11" s="463">
        <v>212305</v>
      </c>
      <c r="F11" s="17">
        <v>286.1</v>
      </c>
    </row>
    <row r="12" spans="1:6" s="12" customFormat="1" ht="13.5" customHeight="1">
      <c r="A12" s="19">
        <v>7</v>
      </c>
      <c r="B12" s="463">
        <v>723</v>
      </c>
      <c r="C12" s="463">
        <v>78082</v>
      </c>
      <c r="D12" s="463">
        <v>3067064</v>
      </c>
      <c r="E12" s="463">
        <v>211678</v>
      </c>
      <c r="F12" s="17">
        <v>292.8</v>
      </c>
    </row>
    <row r="13" spans="1:6" s="12" customFormat="1" ht="13.5" customHeight="1">
      <c r="A13" s="19">
        <v>8</v>
      </c>
      <c r="B13" s="463">
        <v>724</v>
      </c>
      <c r="C13" s="463">
        <v>77796</v>
      </c>
      <c r="D13" s="463">
        <v>3123534</v>
      </c>
      <c r="E13" s="463">
        <v>220463</v>
      </c>
      <c r="F13" s="17">
        <v>304.5</v>
      </c>
    </row>
    <row r="14" spans="1:6" s="12" customFormat="1" ht="13.5" customHeight="1">
      <c r="A14" s="19">
        <v>9</v>
      </c>
      <c r="B14" s="463">
        <v>704</v>
      </c>
      <c r="C14" s="463">
        <v>75535</v>
      </c>
      <c r="D14" s="463">
        <v>3254533.4</v>
      </c>
      <c r="E14" s="463">
        <v>212036.15</v>
      </c>
      <c r="F14" s="464">
        <v>301.2</v>
      </c>
    </row>
    <row r="15" spans="1:6" s="12" customFormat="1" ht="13.5" customHeight="1">
      <c r="A15" s="19">
        <v>10</v>
      </c>
      <c r="B15" s="463">
        <v>680</v>
      </c>
      <c r="C15" s="463">
        <v>73653</v>
      </c>
      <c r="D15" s="463">
        <v>3144028.23</v>
      </c>
      <c r="E15" s="463">
        <v>220310</v>
      </c>
      <c r="F15" s="464">
        <v>324</v>
      </c>
    </row>
    <row r="16" spans="1:6" s="12" customFormat="1" ht="13.5" customHeight="1">
      <c r="A16" s="19">
        <v>11</v>
      </c>
      <c r="B16" s="463">
        <v>652</v>
      </c>
      <c r="C16" s="463">
        <v>70015</v>
      </c>
      <c r="D16" s="463">
        <v>2995564.89</v>
      </c>
      <c r="E16" s="463">
        <v>218061.93</v>
      </c>
      <c r="F16" s="464">
        <v>334.5</v>
      </c>
    </row>
    <row r="17" spans="1:6" s="12" customFormat="1" ht="13.5" customHeight="1">
      <c r="A17" s="19">
        <v>12</v>
      </c>
      <c r="B17" s="463">
        <v>625</v>
      </c>
      <c r="C17" s="463">
        <v>66890</v>
      </c>
      <c r="D17" s="463">
        <v>3036466.27</v>
      </c>
      <c r="E17" s="463">
        <v>225896.04</v>
      </c>
      <c r="F17" s="464">
        <v>361.4</v>
      </c>
    </row>
    <row r="18" spans="1:6" s="12" customFormat="1" ht="13.5" customHeight="1">
      <c r="A18" s="19">
        <v>13</v>
      </c>
      <c r="B18" s="463">
        <v>583</v>
      </c>
      <c r="C18" s="463">
        <v>63887</v>
      </c>
      <c r="D18" s="463">
        <v>2872246.04</v>
      </c>
      <c r="E18" s="463">
        <v>223693</v>
      </c>
      <c r="F18" s="464">
        <v>383.7</v>
      </c>
    </row>
    <row r="19" spans="1:6" s="12" customFormat="1" ht="13.5" customHeight="1">
      <c r="A19" s="19">
        <v>14</v>
      </c>
      <c r="B19" s="463">
        <v>559</v>
      </c>
      <c r="C19" s="463">
        <v>60058</v>
      </c>
      <c r="D19" s="463">
        <v>2715373</v>
      </c>
      <c r="E19" s="463">
        <v>223013</v>
      </c>
      <c r="F19" s="464">
        <v>399</v>
      </c>
    </row>
    <row r="20" spans="1:6" s="12" customFormat="1" ht="13.5" customHeight="1">
      <c r="A20" s="19">
        <v>15</v>
      </c>
      <c r="B20" s="463">
        <v>531</v>
      </c>
      <c r="C20" s="463">
        <v>58376</v>
      </c>
      <c r="D20" s="463">
        <v>2836214</v>
      </c>
      <c r="E20" s="463">
        <v>220547</v>
      </c>
      <c r="F20" s="464">
        <v>415.3</v>
      </c>
    </row>
    <row r="21" spans="1:6" s="12" customFormat="1" ht="13.5" customHeight="1">
      <c r="A21" s="19">
        <v>16</v>
      </c>
      <c r="B21" s="463">
        <v>530</v>
      </c>
      <c r="C21" s="463">
        <v>56989</v>
      </c>
      <c r="D21" s="463">
        <v>2949098</v>
      </c>
      <c r="E21" s="463">
        <v>222087</v>
      </c>
      <c r="F21" s="464">
        <v>419</v>
      </c>
    </row>
    <row r="22" spans="1:6" s="17" customFormat="1" ht="13.5" customHeight="1">
      <c r="A22" s="19">
        <v>17</v>
      </c>
      <c r="B22" s="463">
        <v>540</v>
      </c>
      <c r="C22" s="463">
        <v>57471</v>
      </c>
      <c r="D22" s="463">
        <v>3083719</v>
      </c>
      <c r="E22" s="463">
        <v>224128</v>
      </c>
      <c r="F22" s="367">
        <v>415.1</v>
      </c>
    </row>
    <row r="23" spans="1:6" s="17" customFormat="1" ht="13.5" customHeight="1">
      <c r="A23" s="19">
        <v>18</v>
      </c>
      <c r="B23" s="463">
        <v>539</v>
      </c>
      <c r="C23" s="463">
        <v>57490</v>
      </c>
      <c r="D23" s="463">
        <v>3390655</v>
      </c>
      <c r="E23" s="463">
        <v>221929</v>
      </c>
      <c r="F23" s="367">
        <v>411.7</v>
      </c>
    </row>
    <row r="24" spans="1:6" s="17" customFormat="1" ht="13.5" customHeight="1">
      <c r="A24" s="19">
        <v>19</v>
      </c>
      <c r="B24" s="463">
        <v>542</v>
      </c>
      <c r="C24" s="463">
        <v>58520</v>
      </c>
      <c r="D24" s="463">
        <v>3973736</v>
      </c>
      <c r="E24" s="463">
        <v>222755</v>
      </c>
      <c r="F24" s="367">
        <v>411</v>
      </c>
    </row>
    <row r="25" spans="1:6" s="17" customFormat="1" ht="13.5" customHeight="1">
      <c r="A25" s="19">
        <v>20</v>
      </c>
      <c r="B25" s="463">
        <v>530</v>
      </c>
      <c r="C25" s="463">
        <v>59276</v>
      </c>
      <c r="D25" s="463">
        <v>3944091</v>
      </c>
      <c r="E25" s="463">
        <v>223982</v>
      </c>
      <c r="F25" s="367">
        <v>422.6</v>
      </c>
    </row>
    <row r="26" spans="1:6" s="17" customFormat="1" ht="13.5" customHeight="1">
      <c r="A26" s="19">
        <v>21</v>
      </c>
      <c r="B26" s="463">
        <v>495</v>
      </c>
      <c r="C26" s="463">
        <v>56062</v>
      </c>
      <c r="D26" s="463">
        <v>3242468.21</v>
      </c>
      <c r="E26" s="463">
        <v>222610.63</v>
      </c>
      <c r="F26" s="367">
        <v>449.71844444444446</v>
      </c>
    </row>
    <row r="27" spans="1:6" s="12" customFormat="1" ht="13.5" customHeight="1">
      <c r="A27" s="19">
        <v>22</v>
      </c>
      <c r="B27" s="463">
        <v>491</v>
      </c>
      <c r="C27" s="463">
        <v>54201</v>
      </c>
      <c r="D27" s="463">
        <v>3486397.19</v>
      </c>
      <c r="E27" s="463">
        <v>224620.07</v>
      </c>
      <c r="F27" s="367">
        <v>457.4746843177189</v>
      </c>
    </row>
    <row r="28" spans="1:6" s="12" customFormat="1" ht="13.5" customHeight="1" thickBot="1">
      <c r="A28" s="465">
        <v>23</v>
      </c>
      <c r="B28" s="466">
        <v>537</v>
      </c>
      <c r="C28" s="466">
        <v>55452</v>
      </c>
      <c r="D28" s="466">
        <v>4008319</v>
      </c>
      <c r="E28" s="466">
        <v>222516</v>
      </c>
      <c r="F28" s="339">
        <v>414.36890130353817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75" customWidth="1"/>
    <col min="2" max="2" width="10.625" style="175" customWidth="1"/>
    <col min="3" max="3" width="10.875" style="175" customWidth="1"/>
    <col min="4" max="4" width="7.75390625" style="176" customWidth="1"/>
    <col min="5" max="5" width="8.25390625" style="175" customWidth="1"/>
    <col min="6" max="6" width="8.875" style="302" customWidth="1"/>
    <col min="7" max="7" width="5.25390625" style="175" customWidth="1"/>
    <col min="8" max="16384" width="5.75390625" style="133" customWidth="1"/>
  </cols>
  <sheetData>
    <row r="1" spans="1:7" ht="14.25" customHeight="1" thickBot="1">
      <c r="A1" s="128" t="s">
        <v>280</v>
      </c>
      <c r="B1" s="129"/>
      <c r="C1" s="129"/>
      <c r="D1" s="130"/>
      <c r="E1" s="129"/>
      <c r="F1" s="272"/>
      <c r="G1" s="140"/>
    </row>
    <row r="2" spans="1:7" ht="14.25" customHeight="1">
      <c r="A2" s="134"/>
      <c r="B2" s="135" t="s">
        <v>109</v>
      </c>
      <c r="C2" s="273" t="s">
        <v>281</v>
      </c>
      <c r="D2" s="139"/>
      <c r="E2" s="274"/>
      <c r="F2" s="139"/>
      <c r="G2" s="177"/>
    </row>
    <row r="3" spans="1:7" ht="14.25" customHeight="1">
      <c r="A3" s="140"/>
      <c r="B3" s="141"/>
      <c r="C3" s="303"/>
      <c r="D3" s="304"/>
      <c r="E3" s="305"/>
      <c r="F3" s="21"/>
      <c r="G3" s="133"/>
    </row>
    <row r="4" spans="1:7" ht="14.25" customHeight="1">
      <c r="A4" s="140"/>
      <c r="B4" s="140"/>
      <c r="C4" s="638" t="s">
        <v>282</v>
      </c>
      <c r="D4" s="639"/>
      <c r="E4" s="306" t="s">
        <v>121</v>
      </c>
      <c r="F4" s="188" t="s">
        <v>283</v>
      </c>
      <c r="G4" s="133"/>
    </row>
    <row r="5" spans="1:7" ht="14.25" customHeight="1">
      <c r="A5" s="150" t="s">
        <v>119</v>
      </c>
      <c r="B5" s="150"/>
      <c r="C5" s="151"/>
      <c r="D5" s="16" t="s">
        <v>120</v>
      </c>
      <c r="E5" s="307"/>
      <c r="F5" s="26" t="s">
        <v>284</v>
      </c>
      <c r="G5" s="133"/>
    </row>
    <row r="6" spans="1:7" ht="14.25" customHeight="1">
      <c r="A6" s="27"/>
      <c r="B6" s="28"/>
      <c r="C6" s="251" t="s">
        <v>285</v>
      </c>
      <c r="D6" s="108" t="s">
        <v>253</v>
      </c>
      <c r="E6" s="294" t="s">
        <v>253</v>
      </c>
      <c r="F6" s="308" t="s">
        <v>285</v>
      </c>
      <c r="G6" s="133"/>
    </row>
    <row r="7" spans="1:7" ht="14.25" customHeight="1">
      <c r="A7" s="33"/>
      <c r="B7" s="34"/>
      <c r="C7" s="251"/>
      <c r="D7" s="108"/>
      <c r="E7" s="294"/>
      <c r="F7" s="309"/>
      <c r="G7" s="133"/>
    </row>
    <row r="8" spans="1:7" ht="14.25" customHeight="1">
      <c r="A8" s="158" t="s">
        <v>126</v>
      </c>
      <c r="B8" s="430"/>
      <c r="C8" s="255">
        <v>22251610</v>
      </c>
      <c r="D8" s="163">
        <v>100</v>
      </c>
      <c r="E8" s="258">
        <v>-0.9</v>
      </c>
      <c r="F8" s="255">
        <v>41437</v>
      </c>
      <c r="G8" s="133"/>
    </row>
    <row r="9" spans="1:7" ht="14.25" customHeight="1">
      <c r="A9" s="33"/>
      <c r="B9" s="34"/>
      <c r="C9" s="251"/>
      <c r="D9" s="310"/>
      <c r="E9" s="294"/>
      <c r="F9" s="309"/>
      <c r="G9" s="133"/>
    </row>
    <row r="10" spans="1:7" ht="14.25" customHeight="1">
      <c r="A10" s="33" t="s">
        <v>127</v>
      </c>
      <c r="B10" s="34"/>
      <c r="C10" s="251"/>
      <c r="D10" s="310"/>
      <c r="E10" s="294"/>
      <c r="F10" s="309"/>
      <c r="G10" s="133"/>
    </row>
    <row r="11" spans="1:7" ht="14.25" customHeight="1">
      <c r="A11" s="33" t="s">
        <v>128</v>
      </c>
      <c r="B11" s="34" t="s">
        <v>129</v>
      </c>
      <c r="C11" s="251">
        <v>795008</v>
      </c>
      <c r="D11" s="310">
        <v>3.6</v>
      </c>
      <c r="E11" s="254">
        <v>-5.4</v>
      </c>
      <c r="F11" s="251">
        <v>7361</v>
      </c>
      <c r="G11" s="133"/>
    </row>
    <row r="12" spans="1:7" ht="14.25" customHeight="1">
      <c r="A12" s="33" t="s">
        <v>130</v>
      </c>
      <c r="B12" s="34" t="s">
        <v>131</v>
      </c>
      <c r="C12" s="251">
        <v>299835</v>
      </c>
      <c r="D12" s="310">
        <v>1.3</v>
      </c>
      <c r="E12" s="254">
        <v>-7.3</v>
      </c>
      <c r="F12" s="251">
        <v>74959</v>
      </c>
      <c r="G12" s="133"/>
    </row>
    <row r="13" spans="1:7" ht="14.25" customHeight="1">
      <c r="A13" s="33" t="s">
        <v>132</v>
      </c>
      <c r="B13" s="34" t="s">
        <v>133</v>
      </c>
      <c r="C13" s="251">
        <v>2355704</v>
      </c>
      <c r="D13" s="310">
        <v>10.6</v>
      </c>
      <c r="E13" s="254">
        <v>7.1</v>
      </c>
      <c r="F13" s="251">
        <v>46190</v>
      </c>
      <c r="G13" s="133"/>
    </row>
    <row r="14" spans="1:7" ht="14.25" customHeight="1">
      <c r="A14" s="33" t="s">
        <v>134</v>
      </c>
      <c r="B14" s="34" t="s">
        <v>135</v>
      </c>
      <c r="C14" s="251">
        <v>286528</v>
      </c>
      <c r="D14" s="310">
        <v>1.3</v>
      </c>
      <c r="E14" s="254">
        <v>20.5</v>
      </c>
      <c r="F14" s="251">
        <v>28653</v>
      </c>
      <c r="G14" s="133"/>
    </row>
    <row r="15" spans="1:7" ht="14.25" customHeight="1">
      <c r="A15" s="33" t="s">
        <v>136</v>
      </c>
      <c r="B15" s="34" t="s">
        <v>137</v>
      </c>
      <c r="C15" s="251">
        <v>24036</v>
      </c>
      <c r="D15" s="310">
        <v>0.1</v>
      </c>
      <c r="E15" s="254" t="s">
        <v>76</v>
      </c>
      <c r="F15" s="251">
        <v>6009</v>
      </c>
      <c r="G15" s="133"/>
    </row>
    <row r="16" spans="1:7" ht="14.25" customHeight="1">
      <c r="A16" s="33" t="s">
        <v>138</v>
      </c>
      <c r="B16" s="34" t="s">
        <v>139</v>
      </c>
      <c r="C16" s="251">
        <v>3009356</v>
      </c>
      <c r="D16" s="310">
        <v>13.5</v>
      </c>
      <c r="E16" s="254">
        <v>7.1</v>
      </c>
      <c r="F16" s="251">
        <v>39083</v>
      </c>
      <c r="G16" s="133"/>
    </row>
    <row r="17" spans="1:7" ht="14.25" customHeight="1">
      <c r="A17" s="33" t="s">
        <v>140</v>
      </c>
      <c r="B17" s="34" t="s">
        <v>141</v>
      </c>
      <c r="C17" s="251">
        <v>82908</v>
      </c>
      <c r="D17" s="310">
        <v>0.4</v>
      </c>
      <c r="E17" s="254">
        <v>0.7</v>
      </c>
      <c r="F17" s="251">
        <v>4606</v>
      </c>
      <c r="G17" s="133"/>
    </row>
    <row r="18" spans="1:7" ht="14.25" customHeight="1">
      <c r="A18" s="33" t="s">
        <v>142</v>
      </c>
      <c r="B18" s="34" t="s">
        <v>143</v>
      </c>
      <c r="C18" s="251">
        <v>4128592</v>
      </c>
      <c r="D18" s="310">
        <v>18.6</v>
      </c>
      <c r="E18" s="254">
        <v>-16.2</v>
      </c>
      <c r="F18" s="251">
        <v>229366</v>
      </c>
      <c r="G18" s="133"/>
    </row>
    <row r="19" spans="1:7" ht="14.25" customHeight="1">
      <c r="A19" s="33" t="s">
        <v>144</v>
      </c>
      <c r="B19" s="34" t="s">
        <v>145</v>
      </c>
      <c r="C19" s="251" t="s">
        <v>254</v>
      </c>
      <c r="D19" s="310" t="s">
        <v>254</v>
      </c>
      <c r="E19" s="254" t="s">
        <v>254</v>
      </c>
      <c r="F19" s="251" t="s">
        <v>254</v>
      </c>
      <c r="G19" s="133"/>
    </row>
    <row r="20" spans="1:7" ht="14.25" customHeight="1">
      <c r="A20" s="33" t="s">
        <v>147</v>
      </c>
      <c r="B20" s="34" t="s">
        <v>148</v>
      </c>
      <c r="C20" s="251">
        <v>1473159</v>
      </c>
      <c r="D20" s="310">
        <v>6.6</v>
      </c>
      <c r="E20" s="254">
        <v>32</v>
      </c>
      <c r="F20" s="251">
        <v>54561</v>
      </c>
      <c r="G20" s="133"/>
    </row>
    <row r="21" spans="1:7" ht="14.25" customHeight="1">
      <c r="A21" s="33" t="s">
        <v>149</v>
      </c>
      <c r="B21" s="34" t="s">
        <v>150</v>
      </c>
      <c r="C21" s="251" t="s">
        <v>254</v>
      </c>
      <c r="D21" s="310" t="s">
        <v>254</v>
      </c>
      <c r="E21" s="254" t="s">
        <v>254</v>
      </c>
      <c r="F21" s="251" t="s">
        <v>254</v>
      </c>
      <c r="G21" s="133"/>
    </row>
    <row r="22" spans="1:7" ht="14.25" customHeight="1">
      <c r="A22" s="33" t="s">
        <v>151</v>
      </c>
      <c r="B22" s="34" t="s">
        <v>152</v>
      </c>
      <c r="C22" s="251" t="s">
        <v>76</v>
      </c>
      <c r="D22" s="310" t="s">
        <v>76</v>
      </c>
      <c r="E22" s="254" t="s">
        <v>76</v>
      </c>
      <c r="F22" s="251" t="s">
        <v>76</v>
      </c>
      <c r="G22" s="133"/>
    </row>
    <row r="23" spans="1:7" ht="14.25" customHeight="1">
      <c r="A23" s="33" t="s">
        <v>153</v>
      </c>
      <c r="B23" s="34" t="s">
        <v>78</v>
      </c>
      <c r="C23" s="251">
        <v>271689</v>
      </c>
      <c r="D23" s="310">
        <v>1.2</v>
      </c>
      <c r="E23" s="254">
        <v>-30.3</v>
      </c>
      <c r="F23" s="251">
        <v>19406</v>
      </c>
      <c r="G23" s="133"/>
    </row>
    <row r="24" spans="1:7" ht="14.25" customHeight="1">
      <c r="A24" s="33" t="s">
        <v>154</v>
      </c>
      <c r="B24" s="34" t="s">
        <v>155</v>
      </c>
      <c r="C24" s="251" t="s">
        <v>76</v>
      </c>
      <c r="D24" s="310" t="s">
        <v>76</v>
      </c>
      <c r="E24" s="254" t="s">
        <v>76</v>
      </c>
      <c r="F24" s="251" t="s">
        <v>76</v>
      </c>
      <c r="G24" s="133"/>
    </row>
    <row r="25" spans="1:7" ht="14.25" customHeight="1">
      <c r="A25" s="33" t="s">
        <v>156</v>
      </c>
      <c r="B25" s="34" t="s">
        <v>157</v>
      </c>
      <c r="C25" s="251">
        <v>1312108</v>
      </c>
      <c r="D25" s="310">
        <v>5.9</v>
      </c>
      <c r="E25" s="254">
        <v>11.2</v>
      </c>
      <c r="F25" s="251">
        <v>131211</v>
      </c>
      <c r="G25" s="133"/>
    </row>
    <row r="26" spans="1:7" ht="14.25" customHeight="1">
      <c r="A26" s="33" t="s">
        <v>158</v>
      </c>
      <c r="B26" s="34" t="s">
        <v>159</v>
      </c>
      <c r="C26" s="251">
        <v>398417</v>
      </c>
      <c r="D26" s="310">
        <v>1.8</v>
      </c>
      <c r="E26" s="254">
        <v>-21.1</v>
      </c>
      <c r="F26" s="251">
        <v>23436</v>
      </c>
      <c r="G26" s="133"/>
    </row>
    <row r="27" spans="1:7" ht="14.25" customHeight="1">
      <c r="A27" s="33" t="s">
        <v>160</v>
      </c>
      <c r="B27" s="34" t="s">
        <v>161</v>
      </c>
      <c r="C27" s="251">
        <v>389568</v>
      </c>
      <c r="D27" s="310">
        <v>1.8</v>
      </c>
      <c r="E27" s="254">
        <v>-19.9</v>
      </c>
      <c r="F27" s="251">
        <v>14428</v>
      </c>
      <c r="G27" s="133"/>
    </row>
    <row r="28" spans="1:7" ht="14.25" customHeight="1">
      <c r="A28" s="33" t="s">
        <v>162</v>
      </c>
      <c r="B28" s="34" t="s">
        <v>163</v>
      </c>
      <c r="C28" s="251">
        <v>1085337</v>
      </c>
      <c r="D28" s="310">
        <v>4.9</v>
      </c>
      <c r="E28" s="254">
        <v>-23.5</v>
      </c>
      <c r="F28" s="251">
        <v>21281</v>
      </c>
      <c r="G28" s="133"/>
    </row>
    <row r="29" spans="1:7" ht="14.25" customHeight="1">
      <c r="A29" s="33" t="s">
        <v>164</v>
      </c>
      <c r="B29" s="34" t="s">
        <v>165</v>
      </c>
      <c r="C29" s="251">
        <v>125355</v>
      </c>
      <c r="D29" s="310">
        <v>0.6</v>
      </c>
      <c r="E29" s="254">
        <v>1102.9</v>
      </c>
      <c r="F29" s="251">
        <v>41785</v>
      </c>
      <c r="G29" s="133"/>
    </row>
    <row r="30" spans="1:7" ht="14.25" customHeight="1">
      <c r="A30" s="33" t="s">
        <v>166</v>
      </c>
      <c r="B30" s="34" t="s">
        <v>167</v>
      </c>
      <c r="C30" s="251">
        <v>362149</v>
      </c>
      <c r="D30" s="310">
        <v>1.6</v>
      </c>
      <c r="E30" s="254">
        <v>43.7</v>
      </c>
      <c r="F30" s="251">
        <v>45269</v>
      </c>
      <c r="G30" s="133"/>
    </row>
    <row r="31" spans="1:7" ht="14.25" customHeight="1">
      <c r="A31" s="33" t="s">
        <v>168</v>
      </c>
      <c r="B31" s="34" t="s">
        <v>169</v>
      </c>
      <c r="C31" s="251">
        <v>656608</v>
      </c>
      <c r="D31" s="310">
        <v>3</v>
      </c>
      <c r="E31" s="254">
        <v>-17.2</v>
      </c>
      <c r="F31" s="251">
        <v>28548</v>
      </c>
      <c r="G31" s="133"/>
    </row>
    <row r="32" spans="1:7" ht="14.25" customHeight="1">
      <c r="A32" s="33" t="s">
        <v>170</v>
      </c>
      <c r="B32" s="34" t="s">
        <v>171</v>
      </c>
      <c r="C32" s="251" t="s">
        <v>76</v>
      </c>
      <c r="D32" s="310" t="s">
        <v>76</v>
      </c>
      <c r="E32" s="254" t="s">
        <v>76</v>
      </c>
      <c r="F32" s="251" t="s">
        <v>76</v>
      </c>
      <c r="G32" s="133"/>
    </row>
    <row r="33" spans="1:7" ht="14.25" customHeight="1">
      <c r="A33" s="33" t="s">
        <v>172</v>
      </c>
      <c r="B33" s="34" t="s">
        <v>173</v>
      </c>
      <c r="C33" s="251">
        <v>3572183</v>
      </c>
      <c r="D33" s="310">
        <v>16.1</v>
      </c>
      <c r="E33" s="254">
        <v>9.7</v>
      </c>
      <c r="F33" s="251">
        <v>89305</v>
      </c>
      <c r="G33" s="133"/>
    </row>
    <row r="34" spans="1:7" ht="14.25" customHeight="1">
      <c r="A34" s="33" t="s">
        <v>174</v>
      </c>
      <c r="B34" s="34" t="s">
        <v>175</v>
      </c>
      <c r="C34" s="251">
        <v>76648</v>
      </c>
      <c r="D34" s="310">
        <v>0.3</v>
      </c>
      <c r="E34" s="254">
        <v>-2.5</v>
      </c>
      <c r="F34" s="251">
        <v>7665</v>
      </c>
      <c r="G34" s="133"/>
    </row>
    <row r="35" spans="1:7" ht="14.25" customHeight="1">
      <c r="A35" s="33"/>
      <c r="B35" s="34"/>
      <c r="C35" s="251"/>
      <c r="D35" s="310"/>
      <c r="E35" s="294"/>
      <c r="F35" s="309"/>
      <c r="G35" s="133"/>
    </row>
    <row r="36" spans="1:7" ht="14.25" customHeight="1">
      <c r="A36" s="33" t="s">
        <v>176</v>
      </c>
      <c r="B36" s="34"/>
      <c r="C36" s="251"/>
      <c r="D36" s="310"/>
      <c r="E36" s="294"/>
      <c r="F36" s="309"/>
      <c r="G36" s="133"/>
    </row>
    <row r="37" spans="1:7" ht="14.25" customHeight="1">
      <c r="A37" s="33" t="s">
        <v>180</v>
      </c>
      <c r="B37" s="34"/>
      <c r="C37" s="251">
        <v>5543365</v>
      </c>
      <c r="D37" s="310">
        <v>24.9</v>
      </c>
      <c r="E37" s="254">
        <v>4</v>
      </c>
      <c r="F37" s="251">
        <v>13963</v>
      </c>
      <c r="G37" s="133"/>
    </row>
    <row r="38" spans="1:7" ht="14.25" customHeight="1">
      <c r="A38" s="33" t="s">
        <v>181</v>
      </c>
      <c r="B38" s="34"/>
      <c r="C38" s="251">
        <v>7395064</v>
      </c>
      <c r="D38" s="310">
        <v>33.2</v>
      </c>
      <c r="E38" s="254">
        <v>-2.4</v>
      </c>
      <c r="F38" s="251">
        <v>27801</v>
      </c>
      <c r="G38" s="133"/>
    </row>
    <row r="39" spans="1:7" ht="14.25" customHeight="1">
      <c r="A39" s="33" t="s">
        <v>182</v>
      </c>
      <c r="B39" s="34"/>
      <c r="C39" s="251">
        <v>9313181</v>
      </c>
      <c r="D39" s="310">
        <v>41.9</v>
      </c>
      <c r="E39" s="254">
        <v>-2.5</v>
      </c>
      <c r="F39" s="251">
        <v>83153</v>
      </c>
      <c r="G39" s="133"/>
    </row>
    <row r="40" spans="1:7" ht="14.25" customHeight="1" thickBot="1">
      <c r="A40" s="169"/>
      <c r="B40" s="459"/>
      <c r="C40" s="262"/>
      <c r="D40" s="311"/>
      <c r="E40" s="265"/>
      <c r="F40" s="262"/>
      <c r="G40" s="133"/>
    </row>
    <row r="41" spans="1:7" ht="20.25" customHeight="1">
      <c r="A41" s="640" t="s">
        <v>286</v>
      </c>
      <c r="B41" s="640"/>
      <c r="C41" s="642" t="s">
        <v>287</v>
      </c>
      <c r="D41" s="642"/>
      <c r="E41" s="140"/>
      <c r="F41" s="298"/>
      <c r="G41" s="140"/>
    </row>
    <row r="42" spans="1:7" ht="14.25" customHeight="1">
      <c r="A42" s="641"/>
      <c r="B42" s="641"/>
      <c r="C42" s="643" t="s">
        <v>281</v>
      </c>
      <c r="D42" s="643"/>
      <c r="E42" s="312"/>
      <c r="F42" s="312"/>
      <c r="G42" s="312"/>
    </row>
    <row r="43" spans="1:7" ht="22.5" customHeight="1">
      <c r="A43" s="629"/>
      <c r="B43" s="629"/>
      <c r="C43" s="629"/>
      <c r="D43" s="629"/>
      <c r="E43" s="629"/>
      <c r="F43" s="629"/>
      <c r="G43" s="629"/>
    </row>
    <row r="44" spans="5:7" ht="14.25" customHeight="1">
      <c r="E44" s="140"/>
      <c r="F44" s="298"/>
      <c r="G44" s="140"/>
    </row>
    <row r="45" spans="1:7" ht="14.25" customHeight="1">
      <c r="A45" s="644"/>
      <c r="B45" s="644"/>
      <c r="C45" s="637"/>
      <c r="D45" s="637"/>
      <c r="E45" s="140"/>
      <c r="F45" s="298"/>
      <c r="G45" s="140"/>
    </row>
  </sheetData>
  <sheetProtection/>
  <mergeCells count="7">
    <mergeCell ref="C4:D4"/>
    <mergeCell ref="A41:B42"/>
    <mergeCell ref="C41:D41"/>
    <mergeCell ref="C42:D42"/>
    <mergeCell ref="A43:G43"/>
    <mergeCell ref="A45:B45"/>
    <mergeCell ref="C45:D45"/>
  </mergeCells>
  <printOptions/>
  <pageMargins left="0.7" right="0.7" top="0.75" bottom="0.75" header="0.3" footer="0.3"/>
  <pageSetup orientation="portrait" paperSize="9"/>
  <ignoredErrors>
    <ignoredError sqref="A11:A3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75" customWidth="1"/>
    <col min="2" max="2" width="10.625" style="175" customWidth="1"/>
    <col min="3" max="3" width="8.875" style="175" customWidth="1"/>
    <col min="4" max="4" width="9.125" style="175" customWidth="1"/>
    <col min="5" max="5" width="8.75390625" style="175" customWidth="1"/>
    <col min="6" max="6" width="8.00390625" style="176" customWidth="1"/>
    <col min="7" max="7" width="7.375" style="175" customWidth="1"/>
    <col min="8" max="8" width="7.75390625" style="175" customWidth="1"/>
    <col min="9" max="9" width="8.625" style="175" customWidth="1"/>
    <col min="10" max="16384" width="5.75390625" style="133" customWidth="1"/>
  </cols>
  <sheetData>
    <row r="1" spans="1:9" ht="14.25" customHeight="1" thickBot="1">
      <c r="A1" s="128" t="s">
        <v>378</v>
      </c>
      <c r="B1" s="129"/>
      <c r="C1" s="129"/>
      <c r="D1" s="129"/>
      <c r="E1" s="129"/>
      <c r="F1" s="130"/>
      <c r="G1" s="129"/>
      <c r="H1" s="129"/>
      <c r="I1" s="129"/>
    </row>
    <row r="2" spans="1:9" ht="14.25" customHeight="1">
      <c r="A2" s="134"/>
      <c r="B2" s="135" t="s">
        <v>109</v>
      </c>
      <c r="C2" s="136" t="s">
        <v>379</v>
      </c>
      <c r="D2" s="273"/>
      <c r="E2" s="273"/>
      <c r="F2" s="273"/>
      <c r="G2" s="139"/>
      <c r="H2" s="313"/>
      <c r="I2" s="314"/>
    </row>
    <row r="3" spans="1:9" ht="14.25" customHeight="1">
      <c r="A3" s="140"/>
      <c r="B3" s="141"/>
      <c r="C3" s="315"/>
      <c r="D3" s="316"/>
      <c r="E3" s="21"/>
      <c r="F3" s="317"/>
      <c r="G3" s="318"/>
      <c r="H3" s="319" t="s">
        <v>121</v>
      </c>
      <c r="I3" s="188" t="s">
        <v>283</v>
      </c>
    </row>
    <row r="4" spans="1:9" ht="14.25" customHeight="1">
      <c r="A4" s="140"/>
      <c r="B4" s="140"/>
      <c r="C4" s="277" t="s">
        <v>288</v>
      </c>
      <c r="D4" s="320"/>
      <c r="E4" s="188" t="s">
        <v>289</v>
      </c>
      <c r="F4" s="277" t="s">
        <v>242</v>
      </c>
      <c r="G4" s="320"/>
      <c r="H4" s="319"/>
      <c r="I4" s="188" t="s">
        <v>284</v>
      </c>
    </row>
    <row r="5" spans="1:9" ht="14.25" customHeight="1">
      <c r="A5" s="150" t="s">
        <v>119</v>
      </c>
      <c r="B5" s="150"/>
      <c r="C5" s="321"/>
      <c r="D5" s="26" t="s">
        <v>290</v>
      </c>
      <c r="E5" s="26"/>
      <c r="F5" s="321"/>
      <c r="G5" s="26" t="s">
        <v>120</v>
      </c>
      <c r="H5" s="23"/>
      <c r="I5" s="26"/>
    </row>
    <row r="6" spans="1:9" ht="14.25" customHeight="1">
      <c r="A6" s="33"/>
      <c r="B6" s="33"/>
      <c r="C6" s="322" t="s">
        <v>291</v>
      </c>
      <c r="D6" s="296" t="s">
        <v>291</v>
      </c>
      <c r="E6" s="296" t="s">
        <v>291</v>
      </c>
      <c r="F6" s="296" t="s">
        <v>291</v>
      </c>
      <c r="G6" s="103" t="s">
        <v>24</v>
      </c>
      <c r="H6" s="323" t="s">
        <v>24</v>
      </c>
      <c r="I6" s="324" t="s">
        <v>291</v>
      </c>
    </row>
    <row r="7" spans="1:9" ht="14.25" customHeight="1">
      <c r="A7" s="33"/>
      <c r="B7" s="33"/>
      <c r="C7" s="322"/>
      <c r="D7" s="296"/>
      <c r="E7" s="296"/>
      <c r="F7" s="296"/>
      <c r="G7" s="103"/>
      <c r="H7" s="156"/>
      <c r="I7" s="324"/>
    </row>
    <row r="8" spans="1:9" ht="14.25" customHeight="1">
      <c r="A8" s="158" t="s">
        <v>126</v>
      </c>
      <c r="B8" s="35"/>
      <c r="C8" s="325">
        <v>2840110</v>
      </c>
      <c r="D8" s="295">
        <v>1913108</v>
      </c>
      <c r="E8" s="295">
        <v>709569</v>
      </c>
      <c r="F8" s="295">
        <v>3549679</v>
      </c>
      <c r="G8" s="326">
        <v>100</v>
      </c>
      <c r="H8" s="326">
        <v>-13.8</v>
      </c>
      <c r="I8" s="295">
        <v>6610</v>
      </c>
    </row>
    <row r="9" spans="1:9" ht="14.25" customHeight="1">
      <c r="A9" s="33"/>
      <c r="B9" s="33"/>
      <c r="C9" s="322"/>
      <c r="D9" s="296"/>
      <c r="E9" s="296"/>
      <c r="F9" s="296"/>
      <c r="G9" s="327"/>
      <c r="H9" s="156"/>
      <c r="I9" s="324"/>
    </row>
    <row r="10" spans="1:9" ht="14.25" customHeight="1">
      <c r="A10" s="33" t="s">
        <v>127</v>
      </c>
      <c r="B10" s="33"/>
      <c r="C10" s="322"/>
      <c r="D10" s="296"/>
      <c r="E10" s="296"/>
      <c r="F10" s="296"/>
      <c r="G10" s="327"/>
      <c r="H10" s="156"/>
      <c r="I10" s="324"/>
    </row>
    <row r="11" spans="1:9" ht="14.25" customHeight="1">
      <c r="A11" s="33" t="s">
        <v>128</v>
      </c>
      <c r="B11" s="33" t="s">
        <v>129</v>
      </c>
      <c r="C11" s="322">
        <v>20079</v>
      </c>
      <c r="D11" s="296">
        <v>79</v>
      </c>
      <c r="E11" s="296">
        <v>0</v>
      </c>
      <c r="F11" s="296">
        <v>20079</v>
      </c>
      <c r="G11" s="327">
        <v>0.5656567819230979</v>
      </c>
      <c r="H11" s="327">
        <v>1.9</v>
      </c>
      <c r="I11" s="296">
        <v>186</v>
      </c>
    </row>
    <row r="12" spans="1:9" ht="14.25" customHeight="1">
      <c r="A12" s="33" t="s">
        <v>130</v>
      </c>
      <c r="B12" s="33" t="s">
        <v>131</v>
      </c>
      <c r="C12" s="322">
        <v>9502</v>
      </c>
      <c r="D12" s="296">
        <v>196</v>
      </c>
      <c r="E12" s="296">
        <v>0</v>
      </c>
      <c r="F12" s="296">
        <v>9502</v>
      </c>
      <c r="G12" s="327">
        <v>0.2676861766937236</v>
      </c>
      <c r="H12" s="327">
        <v>-14.1</v>
      </c>
      <c r="I12" s="296">
        <v>2376</v>
      </c>
    </row>
    <row r="13" spans="1:9" ht="14.25" customHeight="1">
      <c r="A13" s="33" t="s">
        <v>132</v>
      </c>
      <c r="B13" s="33" t="s">
        <v>133</v>
      </c>
      <c r="C13" s="322">
        <v>618292</v>
      </c>
      <c r="D13" s="296">
        <v>461884</v>
      </c>
      <c r="E13" s="296">
        <v>29232</v>
      </c>
      <c r="F13" s="296">
        <v>647524</v>
      </c>
      <c r="G13" s="327">
        <v>18.241762142435977</v>
      </c>
      <c r="H13" s="327">
        <v>5.1</v>
      </c>
      <c r="I13" s="296">
        <v>12697</v>
      </c>
    </row>
    <row r="14" spans="1:9" ht="14.25" customHeight="1">
      <c r="A14" s="33" t="s">
        <v>134</v>
      </c>
      <c r="B14" s="33" t="s">
        <v>135</v>
      </c>
      <c r="C14" s="322">
        <v>267</v>
      </c>
      <c r="D14" s="296">
        <v>0</v>
      </c>
      <c r="E14" s="296">
        <v>0</v>
      </c>
      <c r="F14" s="296">
        <v>267</v>
      </c>
      <c r="G14" s="327">
        <v>0.007521806901412776</v>
      </c>
      <c r="H14" s="327">
        <v>19.2</v>
      </c>
      <c r="I14" s="296">
        <v>27</v>
      </c>
    </row>
    <row r="15" spans="1:9" ht="14.25" customHeight="1">
      <c r="A15" s="33" t="s">
        <v>136</v>
      </c>
      <c r="B15" s="33" t="s">
        <v>137</v>
      </c>
      <c r="C15" s="322">
        <v>15</v>
      </c>
      <c r="D15" s="296">
        <v>0</v>
      </c>
      <c r="E15" s="296">
        <v>0</v>
      </c>
      <c r="F15" s="296">
        <v>15</v>
      </c>
      <c r="G15" s="327">
        <v>0.00042257342142768396</v>
      </c>
      <c r="H15" s="327" t="s">
        <v>380</v>
      </c>
      <c r="I15" s="296">
        <v>4</v>
      </c>
    </row>
    <row r="16" spans="1:9" ht="14.25" customHeight="1">
      <c r="A16" s="33" t="s">
        <v>138</v>
      </c>
      <c r="B16" s="33" t="s">
        <v>139</v>
      </c>
      <c r="C16" s="322">
        <v>592384</v>
      </c>
      <c r="D16" s="296">
        <v>95694</v>
      </c>
      <c r="E16" s="296">
        <v>0</v>
      </c>
      <c r="F16" s="296">
        <v>592384</v>
      </c>
      <c r="G16" s="327">
        <v>16.68838224526781</v>
      </c>
      <c r="H16" s="327">
        <v>-1</v>
      </c>
      <c r="I16" s="296">
        <v>7693</v>
      </c>
    </row>
    <row r="17" spans="1:9" ht="14.25" customHeight="1">
      <c r="A17" s="33" t="s">
        <v>140</v>
      </c>
      <c r="B17" s="33" t="s">
        <v>141</v>
      </c>
      <c r="C17" s="322">
        <v>216</v>
      </c>
      <c r="D17" s="296">
        <v>0</v>
      </c>
      <c r="E17" s="296">
        <v>0</v>
      </c>
      <c r="F17" s="296">
        <v>216</v>
      </c>
      <c r="G17" s="327">
        <v>0.006085057268558651</v>
      </c>
      <c r="H17" s="327">
        <v>27.1</v>
      </c>
      <c r="I17" s="296">
        <v>12</v>
      </c>
    </row>
    <row r="18" spans="1:9" ht="14.25" customHeight="1">
      <c r="A18" s="33" t="s">
        <v>142</v>
      </c>
      <c r="B18" s="33" t="s">
        <v>143</v>
      </c>
      <c r="C18" s="322">
        <v>1184386</v>
      </c>
      <c r="D18" s="296">
        <v>1053792</v>
      </c>
      <c r="E18" s="296">
        <v>229778</v>
      </c>
      <c r="F18" s="296">
        <v>1414164</v>
      </c>
      <c r="G18" s="327">
        <v>39.83920799599062</v>
      </c>
      <c r="H18" s="327">
        <v>-31.8</v>
      </c>
      <c r="I18" s="296">
        <v>78565</v>
      </c>
    </row>
    <row r="19" spans="1:9" ht="14.25" customHeight="1">
      <c r="A19" s="33" t="s">
        <v>144</v>
      </c>
      <c r="B19" s="33" t="s">
        <v>145</v>
      </c>
      <c r="C19" s="322" t="s">
        <v>380</v>
      </c>
      <c r="D19" s="296" t="s">
        <v>380</v>
      </c>
      <c r="E19" s="296" t="s">
        <v>380</v>
      </c>
      <c r="F19" s="296" t="s">
        <v>380</v>
      </c>
      <c r="G19" s="327" t="s">
        <v>380</v>
      </c>
      <c r="H19" s="327" t="s">
        <v>380</v>
      </c>
      <c r="I19" s="296" t="s">
        <v>380</v>
      </c>
    </row>
    <row r="20" spans="1:9" ht="14.25" customHeight="1">
      <c r="A20" s="33" t="s">
        <v>147</v>
      </c>
      <c r="B20" s="33" t="s">
        <v>148</v>
      </c>
      <c r="C20" s="322">
        <v>51630</v>
      </c>
      <c r="D20" s="296">
        <v>11847</v>
      </c>
      <c r="E20" s="296">
        <v>0</v>
      </c>
      <c r="F20" s="296">
        <v>51630</v>
      </c>
      <c r="G20" s="327">
        <v>1.4544977165540884</v>
      </c>
      <c r="H20" s="327">
        <v>17.9</v>
      </c>
      <c r="I20" s="296">
        <v>1912</v>
      </c>
    </row>
    <row r="21" spans="1:9" ht="14.25" customHeight="1">
      <c r="A21" s="33" t="s">
        <v>149</v>
      </c>
      <c r="B21" s="33" t="s">
        <v>150</v>
      </c>
      <c r="C21" s="322" t="s">
        <v>380</v>
      </c>
      <c r="D21" s="296" t="s">
        <v>380</v>
      </c>
      <c r="E21" s="296" t="s">
        <v>380</v>
      </c>
      <c r="F21" s="296" t="s">
        <v>380</v>
      </c>
      <c r="G21" s="327" t="s">
        <v>380</v>
      </c>
      <c r="H21" s="327" t="s">
        <v>380</v>
      </c>
      <c r="I21" s="296" t="s">
        <v>380</v>
      </c>
    </row>
    <row r="22" spans="1:9" ht="14.25" customHeight="1">
      <c r="A22" s="33" t="s">
        <v>151</v>
      </c>
      <c r="B22" s="33" t="s">
        <v>152</v>
      </c>
      <c r="C22" s="322" t="s">
        <v>381</v>
      </c>
      <c r="D22" s="296" t="s">
        <v>381</v>
      </c>
      <c r="E22" s="296" t="s">
        <v>381</v>
      </c>
      <c r="F22" s="296" t="s">
        <v>381</v>
      </c>
      <c r="G22" s="327" t="s">
        <v>381</v>
      </c>
      <c r="H22" s="327" t="s">
        <v>381</v>
      </c>
      <c r="I22" s="296" t="s">
        <v>381</v>
      </c>
    </row>
    <row r="23" spans="1:9" ht="14.25" customHeight="1">
      <c r="A23" s="33" t="s">
        <v>153</v>
      </c>
      <c r="B23" s="33" t="s">
        <v>78</v>
      </c>
      <c r="C23" s="322">
        <v>5663</v>
      </c>
      <c r="D23" s="296">
        <v>4057</v>
      </c>
      <c r="E23" s="296">
        <v>0</v>
      </c>
      <c r="F23" s="296">
        <v>5663</v>
      </c>
      <c r="G23" s="327">
        <v>0.15953555236966496</v>
      </c>
      <c r="H23" s="327">
        <v>-23.8</v>
      </c>
      <c r="I23" s="296">
        <v>405</v>
      </c>
    </row>
    <row r="24" spans="1:9" ht="14.25" customHeight="1">
      <c r="A24" s="33" t="s">
        <v>154</v>
      </c>
      <c r="B24" s="33" t="s">
        <v>155</v>
      </c>
      <c r="C24" s="322" t="s">
        <v>381</v>
      </c>
      <c r="D24" s="296" t="s">
        <v>381</v>
      </c>
      <c r="E24" s="296" t="s">
        <v>381</v>
      </c>
      <c r="F24" s="296" t="s">
        <v>381</v>
      </c>
      <c r="G24" s="327" t="s">
        <v>381</v>
      </c>
      <c r="H24" s="327" t="s">
        <v>381</v>
      </c>
      <c r="I24" s="296" t="s">
        <v>381</v>
      </c>
    </row>
    <row r="25" spans="1:9" ht="14.25" customHeight="1">
      <c r="A25" s="33" t="s">
        <v>156</v>
      </c>
      <c r="B25" s="33" t="s">
        <v>157</v>
      </c>
      <c r="C25" s="322">
        <v>78669</v>
      </c>
      <c r="D25" s="296">
        <v>49522</v>
      </c>
      <c r="E25" s="296">
        <v>233310</v>
      </c>
      <c r="F25" s="296">
        <v>311979</v>
      </c>
      <c r="G25" s="327">
        <v>8.788935562905829</v>
      </c>
      <c r="H25" s="327">
        <v>0.4</v>
      </c>
      <c r="I25" s="296">
        <v>31198</v>
      </c>
    </row>
    <row r="26" spans="1:9" ht="14.25" customHeight="1">
      <c r="A26" s="33" t="s">
        <v>158</v>
      </c>
      <c r="B26" s="33" t="s">
        <v>159</v>
      </c>
      <c r="C26" s="322">
        <v>957</v>
      </c>
      <c r="D26" s="296">
        <v>50</v>
      </c>
      <c r="E26" s="296">
        <v>0</v>
      </c>
      <c r="F26" s="296">
        <v>957</v>
      </c>
      <c r="G26" s="327">
        <v>0.026960184287086242</v>
      </c>
      <c r="H26" s="327">
        <v>16.4</v>
      </c>
      <c r="I26" s="296">
        <v>56</v>
      </c>
    </row>
    <row r="27" spans="1:9" ht="14.25" customHeight="1">
      <c r="A27" s="33" t="s">
        <v>160</v>
      </c>
      <c r="B27" s="33" t="s">
        <v>161</v>
      </c>
      <c r="C27" s="322">
        <v>3452</v>
      </c>
      <c r="D27" s="296">
        <v>0</v>
      </c>
      <c r="E27" s="296">
        <v>0</v>
      </c>
      <c r="F27" s="296">
        <v>3452</v>
      </c>
      <c r="G27" s="327">
        <v>0.09724823005122435</v>
      </c>
      <c r="H27" s="327">
        <v>172</v>
      </c>
      <c r="I27" s="296">
        <v>128</v>
      </c>
    </row>
    <row r="28" spans="1:9" ht="14.25" customHeight="1">
      <c r="A28" s="33" t="s">
        <v>162</v>
      </c>
      <c r="B28" s="33" t="s">
        <v>163</v>
      </c>
      <c r="C28" s="322">
        <v>3795</v>
      </c>
      <c r="D28" s="296">
        <v>0</v>
      </c>
      <c r="E28" s="296">
        <v>0</v>
      </c>
      <c r="F28" s="296">
        <v>3795</v>
      </c>
      <c r="G28" s="327">
        <v>0.10691107562120405</v>
      </c>
      <c r="H28" s="327">
        <v>-9.5</v>
      </c>
      <c r="I28" s="296">
        <v>74</v>
      </c>
    </row>
    <row r="29" spans="1:9" ht="14.25" customHeight="1">
      <c r="A29" s="33" t="s">
        <v>164</v>
      </c>
      <c r="B29" s="34" t="s">
        <v>165</v>
      </c>
      <c r="C29" s="322">
        <v>344</v>
      </c>
      <c r="D29" s="296">
        <v>0</v>
      </c>
      <c r="E29" s="296">
        <v>0</v>
      </c>
      <c r="F29" s="296">
        <v>344</v>
      </c>
      <c r="G29" s="327">
        <v>0.00969101713140822</v>
      </c>
      <c r="H29" s="327">
        <v>1710.5</v>
      </c>
      <c r="I29" s="296">
        <v>115</v>
      </c>
    </row>
    <row r="30" spans="1:9" ht="14.25" customHeight="1">
      <c r="A30" s="33" t="s">
        <v>166</v>
      </c>
      <c r="B30" s="34" t="s">
        <v>167</v>
      </c>
      <c r="C30" s="328">
        <v>15178</v>
      </c>
      <c r="D30" s="329">
        <v>2388</v>
      </c>
      <c r="E30" s="296">
        <v>0</v>
      </c>
      <c r="F30" s="296">
        <v>15178</v>
      </c>
      <c r="G30" s="327">
        <v>0.42758795936195926</v>
      </c>
      <c r="H30" s="327">
        <v>12.1</v>
      </c>
      <c r="I30" s="296">
        <v>1897</v>
      </c>
    </row>
    <row r="31" spans="1:9" ht="14.25" customHeight="1">
      <c r="A31" s="33" t="s">
        <v>168</v>
      </c>
      <c r="B31" s="34" t="s">
        <v>169</v>
      </c>
      <c r="C31" s="328">
        <v>2960</v>
      </c>
      <c r="D31" s="329">
        <v>37</v>
      </c>
      <c r="E31" s="296">
        <v>0</v>
      </c>
      <c r="F31" s="296">
        <v>2960</v>
      </c>
      <c r="G31" s="327">
        <v>0.08338782182839631</v>
      </c>
      <c r="H31" s="327">
        <v>-36.7</v>
      </c>
      <c r="I31" s="296">
        <v>129</v>
      </c>
    </row>
    <row r="32" spans="1:9" ht="14.25" customHeight="1">
      <c r="A32" s="33" t="s">
        <v>170</v>
      </c>
      <c r="B32" s="34" t="s">
        <v>171</v>
      </c>
      <c r="C32" s="330" t="s">
        <v>381</v>
      </c>
      <c r="D32" s="331" t="s">
        <v>381</v>
      </c>
      <c r="E32" s="296" t="s">
        <v>381</v>
      </c>
      <c r="F32" s="296" t="s">
        <v>381</v>
      </c>
      <c r="G32" s="327" t="s">
        <v>381</v>
      </c>
      <c r="H32" s="327" t="s">
        <v>381</v>
      </c>
      <c r="I32" s="296" t="s">
        <v>381</v>
      </c>
    </row>
    <row r="33" spans="1:9" ht="14.25" customHeight="1">
      <c r="A33" s="33" t="s">
        <v>172</v>
      </c>
      <c r="B33" s="34" t="s">
        <v>173</v>
      </c>
      <c r="C33" s="330">
        <v>3790</v>
      </c>
      <c r="D33" s="331">
        <v>0</v>
      </c>
      <c r="E33" s="296">
        <v>10</v>
      </c>
      <c r="F33" s="296">
        <v>3800</v>
      </c>
      <c r="G33" s="327">
        <v>0.10705193342834662</v>
      </c>
      <c r="H33" s="327">
        <v>27</v>
      </c>
      <c r="I33" s="296">
        <v>95</v>
      </c>
    </row>
    <row r="34" spans="1:9" ht="14.25" customHeight="1">
      <c r="A34" s="33" t="s">
        <v>174</v>
      </c>
      <c r="B34" s="33" t="s">
        <v>175</v>
      </c>
      <c r="C34" s="328">
        <v>1134</v>
      </c>
      <c r="D34" s="329">
        <v>0</v>
      </c>
      <c r="E34" s="296">
        <v>0</v>
      </c>
      <c r="F34" s="296">
        <v>1134</v>
      </c>
      <c r="G34" s="327">
        <v>0.03194655065993291</v>
      </c>
      <c r="H34" s="327">
        <v>49.6</v>
      </c>
      <c r="I34" s="296">
        <v>113</v>
      </c>
    </row>
    <row r="35" spans="1:9" ht="14.25" customHeight="1">
      <c r="A35" s="33"/>
      <c r="B35" s="33"/>
      <c r="C35" s="322"/>
      <c r="D35" s="296"/>
      <c r="E35" s="296"/>
      <c r="F35" s="296"/>
      <c r="G35" s="327"/>
      <c r="H35" s="156"/>
      <c r="I35" s="324"/>
    </row>
    <row r="36" spans="1:9" ht="14.25" customHeight="1">
      <c r="A36" s="33" t="s">
        <v>176</v>
      </c>
      <c r="B36" s="33"/>
      <c r="C36" s="322"/>
      <c r="D36" s="296"/>
      <c r="E36" s="296"/>
      <c r="F36" s="296"/>
      <c r="G36" s="327"/>
      <c r="H36" s="156"/>
      <c r="I36" s="324"/>
    </row>
    <row r="37" spans="1:9" ht="14.25" customHeight="1">
      <c r="A37" s="33" t="s">
        <v>180</v>
      </c>
      <c r="B37" s="33"/>
      <c r="C37" s="322">
        <v>285399</v>
      </c>
      <c r="D37" s="296">
        <v>175116</v>
      </c>
      <c r="E37" s="296">
        <v>10699</v>
      </c>
      <c r="F37" s="296">
        <v>296098</v>
      </c>
      <c r="G37" s="327">
        <v>8.341542995859626</v>
      </c>
      <c r="H37" s="327">
        <v>-30.9</v>
      </c>
      <c r="I37" s="296">
        <v>746</v>
      </c>
    </row>
    <row r="38" spans="1:9" ht="14.25" customHeight="1">
      <c r="A38" s="33" t="s">
        <v>181</v>
      </c>
      <c r="B38" s="33"/>
      <c r="C38" s="322">
        <v>277816</v>
      </c>
      <c r="D38" s="296">
        <v>74547</v>
      </c>
      <c r="E38" s="296">
        <v>118757</v>
      </c>
      <c r="F38" s="296">
        <v>396573</v>
      </c>
      <c r="G38" s="327">
        <v>11.172080630389395</v>
      </c>
      <c r="H38" s="327">
        <v>29.8</v>
      </c>
      <c r="I38" s="296">
        <v>3541</v>
      </c>
    </row>
    <row r="39" spans="1:9" ht="14.25" customHeight="1">
      <c r="A39" s="33" t="s">
        <v>182</v>
      </c>
      <c r="B39" s="33"/>
      <c r="C39" s="322">
        <v>2276895</v>
      </c>
      <c r="D39" s="296">
        <v>1663445</v>
      </c>
      <c r="E39" s="296">
        <v>580113</v>
      </c>
      <c r="F39" s="296">
        <v>2857008</v>
      </c>
      <c r="G39" s="327">
        <v>80.48637637375097</v>
      </c>
      <c r="H39" s="327">
        <v>-15.5</v>
      </c>
      <c r="I39" s="296">
        <v>102036</v>
      </c>
    </row>
    <row r="40" spans="1:9" ht="14.25" customHeight="1" thickBot="1">
      <c r="A40" s="169"/>
      <c r="B40" s="169"/>
      <c r="C40" s="332"/>
      <c r="D40" s="333"/>
      <c r="E40" s="333"/>
      <c r="F40" s="333"/>
      <c r="G40" s="334"/>
      <c r="H40" s="334"/>
      <c r="I40" s="333"/>
    </row>
    <row r="41" spans="1:10" ht="30" customHeight="1">
      <c r="A41" s="629"/>
      <c r="B41" s="629"/>
      <c r="C41" s="629"/>
      <c r="D41" s="629"/>
      <c r="E41" s="629"/>
      <c r="F41" s="629"/>
      <c r="G41" s="629"/>
      <c r="H41" s="629"/>
      <c r="I41" s="629"/>
      <c r="J41" s="629"/>
    </row>
  </sheetData>
  <sheetProtection/>
  <mergeCells count="1">
    <mergeCell ref="A41:J4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13" customWidth="1"/>
    <col min="2" max="2" width="8.75390625" style="13" customWidth="1"/>
    <col min="3" max="11" width="6.125" style="383" customWidth="1"/>
    <col min="12" max="12" width="6.125" style="384" customWidth="1"/>
    <col min="13" max="14" width="7.625" style="383" customWidth="1"/>
    <col min="15" max="15" width="6.125" style="385" customWidth="1"/>
    <col min="16" max="16" width="7.875" style="385" customWidth="1"/>
    <col min="17" max="17" width="6.625" style="385" customWidth="1"/>
    <col min="18" max="19" width="10.625" style="13" customWidth="1"/>
    <col min="20" max="21" width="9.875" style="13" bestFit="1" customWidth="1"/>
    <col min="22" max="16384" width="9.00390625" style="13" customWidth="1"/>
  </cols>
  <sheetData>
    <row r="1" spans="1:19" s="12" customFormat="1" ht="15.75" customHeight="1" thickBot="1">
      <c r="A1" s="335" t="s">
        <v>292</v>
      </c>
      <c r="B1" s="336"/>
      <c r="C1" s="337"/>
      <c r="D1" s="337"/>
      <c r="E1" s="337"/>
      <c r="F1" s="337"/>
      <c r="G1" s="337"/>
      <c r="H1" s="337"/>
      <c r="I1" s="337"/>
      <c r="J1" s="337"/>
      <c r="K1" s="337"/>
      <c r="L1" s="338"/>
      <c r="M1" s="337"/>
      <c r="N1" s="337"/>
      <c r="O1" s="339"/>
      <c r="P1" s="339"/>
      <c r="Q1" s="339"/>
      <c r="R1" s="336"/>
      <c r="S1" s="336"/>
    </row>
    <row r="2" spans="1:19" s="12" customFormat="1" ht="13.5" customHeight="1">
      <c r="A2" s="340"/>
      <c r="B2" s="341" t="s">
        <v>109</v>
      </c>
      <c r="C2" s="645" t="s">
        <v>272</v>
      </c>
      <c r="D2" s="646"/>
      <c r="E2" s="646"/>
      <c r="F2" s="646"/>
      <c r="G2" s="647"/>
      <c r="H2" s="645" t="s">
        <v>273</v>
      </c>
      <c r="I2" s="646"/>
      <c r="J2" s="646"/>
      <c r="K2" s="646"/>
      <c r="L2" s="647"/>
      <c r="M2" s="645" t="s">
        <v>274</v>
      </c>
      <c r="N2" s="646"/>
      <c r="O2" s="646"/>
      <c r="P2" s="646"/>
      <c r="Q2" s="646"/>
      <c r="R2" s="648" t="s">
        <v>293</v>
      </c>
      <c r="S2" s="649"/>
    </row>
    <row r="3" spans="1:19" s="12" customFormat="1" ht="13.5" customHeight="1">
      <c r="A3" s="17"/>
      <c r="B3" s="342"/>
      <c r="C3" s="343" t="s">
        <v>294</v>
      </c>
      <c r="D3" s="146" t="s">
        <v>282</v>
      </c>
      <c r="E3" s="344"/>
      <c r="F3" s="345"/>
      <c r="G3" s="346" t="s">
        <v>121</v>
      </c>
      <c r="H3" s="343" t="s">
        <v>295</v>
      </c>
      <c r="I3" s="146" t="s">
        <v>216</v>
      </c>
      <c r="J3" s="344"/>
      <c r="K3" s="345"/>
      <c r="L3" s="346" t="s">
        <v>121</v>
      </c>
      <c r="M3" s="343" t="s">
        <v>295</v>
      </c>
      <c r="N3" s="146" t="s">
        <v>216</v>
      </c>
      <c r="O3" s="347"/>
      <c r="P3" s="345"/>
      <c r="Q3" s="348" t="s">
        <v>121</v>
      </c>
      <c r="R3" s="284" t="s">
        <v>296</v>
      </c>
      <c r="S3" s="146" t="s">
        <v>297</v>
      </c>
    </row>
    <row r="4" spans="1:19" s="12" customFormat="1" ht="13.5" customHeight="1">
      <c r="A4" s="22" t="s">
        <v>298</v>
      </c>
      <c r="B4" s="349"/>
      <c r="C4" s="350"/>
      <c r="D4" s="351"/>
      <c r="E4" s="352" t="s">
        <v>120</v>
      </c>
      <c r="F4" s="353" t="s">
        <v>299</v>
      </c>
      <c r="G4" s="354"/>
      <c r="H4" s="355"/>
      <c r="I4" s="351"/>
      <c r="J4" s="352" t="s">
        <v>120</v>
      </c>
      <c r="K4" s="353" t="s">
        <v>299</v>
      </c>
      <c r="L4" s="354"/>
      <c r="M4" s="355"/>
      <c r="N4" s="351"/>
      <c r="O4" s="247" t="s">
        <v>120</v>
      </c>
      <c r="P4" s="353" t="s">
        <v>299</v>
      </c>
      <c r="Q4" s="356"/>
      <c r="R4" s="357"/>
      <c r="S4" s="357"/>
    </row>
    <row r="5" spans="1:19" s="12" customFormat="1" ht="13.5" customHeight="1">
      <c r="A5" s="17"/>
      <c r="B5" s="342"/>
      <c r="C5" s="331" t="s">
        <v>23</v>
      </c>
      <c r="D5" s="331" t="s">
        <v>23</v>
      </c>
      <c r="E5" s="358" t="s">
        <v>24</v>
      </c>
      <c r="F5" s="358" t="s">
        <v>23</v>
      </c>
      <c r="G5" s="359" t="s">
        <v>24</v>
      </c>
      <c r="H5" s="330" t="s">
        <v>25</v>
      </c>
      <c r="I5" s="331" t="s">
        <v>25</v>
      </c>
      <c r="J5" s="358" t="s">
        <v>24</v>
      </c>
      <c r="K5" s="358" t="s">
        <v>25</v>
      </c>
      <c r="L5" s="359" t="s">
        <v>24</v>
      </c>
      <c r="M5" s="330" t="s">
        <v>300</v>
      </c>
      <c r="N5" s="331" t="s">
        <v>300</v>
      </c>
      <c r="O5" s="358" t="s">
        <v>24</v>
      </c>
      <c r="P5" s="360" t="s">
        <v>300</v>
      </c>
      <c r="Q5" s="361" t="s">
        <v>24</v>
      </c>
      <c r="R5" s="362"/>
      <c r="S5" s="17"/>
    </row>
    <row r="6" spans="1:19" s="12" customFormat="1" ht="13.5" customHeight="1">
      <c r="A6" s="17"/>
      <c r="B6" s="342"/>
      <c r="C6" s="363"/>
      <c r="D6" s="363"/>
      <c r="E6" s="363"/>
      <c r="F6" s="363"/>
      <c r="G6" s="364"/>
      <c r="H6" s="363"/>
      <c r="I6" s="363"/>
      <c r="J6" s="363"/>
      <c r="K6" s="363"/>
      <c r="L6" s="365"/>
      <c r="M6" s="366"/>
      <c r="N6" s="363"/>
      <c r="O6" s="367"/>
      <c r="P6" s="363"/>
      <c r="Q6" s="368"/>
      <c r="R6" s="362"/>
      <c r="S6" s="17"/>
    </row>
    <row r="7" spans="1:21" s="11" customFormat="1" ht="13.5" customHeight="1">
      <c r="A7" s="369"/>
      <c r="B7" s="370" t="s">
        <v>301</v>
      </c>
      <c r="C7" s="371">
        <v>2434</v>
      </c>
      <c r="D7" s="371">
        <v>2599</v>
      </c>
      <c r="E7" s="372">
        <v>100</v>
      </c>
      <c r="F7" s="371">
        <v>165</v>
      </c>
      <c r="G7" s="373">
        <v>6.77896466721446</v>
      </c>
      <c r="H7" s="371">
        <v>76347</v>
      </c>
      <c r="I7" s="371">
        <v>77816</v>
      </c>
      <c r="J7" s="372">
        <v>100</v>
      </c>
      <c r="K7" s="371">
        <v>1469</v>
      </c>
      <c r="L7" s="372">
        <v>1.9241096572229388</v>
      </c>
      <c r="M7" s="374">
        <v>3792382</v>
      </c>
      <c r="N7" s="371">
        <v>4344177</v>
      </c>
      <c r="O7" s="372">
        <v>100</v>
      </c>
      <c r="P7" s="371">
        <v>551795</v>
      </c>
      <c r="Q7" s="372">
        <v>14.550090154420104</v>
      </c>
      <c r="R7" s="375"/>
      <c r="S7" s="369"/>
      <c r="T7" s="376"/>
      <c r="U7" s="376"/>
    </row>
    <row r="8" spans="1:19" s="12" customFormat="1" ht="13.5" customHeight="1">
      <c r="A8" s="17"/>
      <c r="B8" s="342"/>
      <c r="C8" s="363"/>
      <c r="D8" s="363"/>
      <c r="E8" s="363"/>
      <c r="F8" s="363"/>
      <c r="G8" s="363"/>
      <c r="H8" s="366"/>
      <c r="I8" s="363"/>
      <c r="J8" s="363"/>
      <c r="K8" s="363"/>
      <c r="L8" s="363"/>
      <c r="M8" s="366"/>
      <c r="N8" s="363"/>
      <c r="O8" s="363"/>
      <c r="P8" s="363"/>
      <c r="Q8" s="363"/>
      <c r="R8" s="362"/>
      <c r="S8" s="17"/>
    </row>
    <row r="9" spans="1:19" s="12" customFormat="1" ht="13.5" customHeight="1">
      <c r="A9" s="17">
        <v>201</v>
      </c>
      <c r="B9" s="342" t="s">
        <v>302</v>
      </c>
      <c r="C9" s="363">
        <v>420</v>
      </c>
      <c r="D9" s="363">
        <v>452</v>
      </c>
      <c r="E9" s="377">
        <v>17.391304347826086</v>
      </c>
      <c r="F9" s="363">
        <v>32</v>
      </c>
      <c r="G9" s="377">
        <v>7.619047619047614</v>
      </c>
      <c r="H9" s="366">
        <v>14691</v>
      </c>
      <c r="I9" s="363">
        <v>13547</v>
      </c>
      <c r="J9" s="377">
        <v>17.40901614063946</v>
      </c>
      <c r="K9" s="363">
        <v>-1144</v>
      </c>
      <c r="L9" s="377">
        <v>-7.787080525491796</v>
      </c>
      <c r="M9" s="366">
        <v>423751</v>
      </c>
      <c r="N9" s="363">
        <v>348856</v>
      </c>
      <c r="O9" s="377">
        <v>8.03042785779677</v>
      </c>
      <c r="P9" s="363">
        <v>-74895</v>
      </c>
      <c r="Q9" s="377">
        <v>-17.674294573936113</v>
      </c>
      <c r="R9" s="362" t="s">
        <v>88</v>
      </c>
      <c r="S9" s="17" t="s">
        <v>143</v>
      </c>
    </row>
    <row r="10" spans="1:19" s="12" customFormat="1" ht="13.5" customHeight="1">
      <c r="A10" s="17">
        <v>202</v>
      </c>
      <c r="B10" s="342" t="s">
        <v>303</v>
      </c>
      <c r="C10" s="363">
        <v>417</v>
      </c>
      <c r="D10" s="363">
        <v>514</v>
      </c>
      <c r="E10" s="377">
        <v>19.776837245094267</v>
      </c>
      <c r="F10" s="363">
        <v>97</v>
      </c>
      <c r="G10" s="377">
        <v>23.26139088729018</v>
      </c>
      <c r="H10" s="366">
        <v>10792</v>
      </c>
      <c r="I10" s="363">
        <v>12321</v>
      </c>
      <c r="J10" s="377">
        <v>15.833504677701244</v>
      </c>
      <c r="K10" s="363">
        <v>1529</v>
      </c>
      <c r="L10" s="377">
        <v>14.167902149740552</v>
      </c>
      <c r="M10" s="366">
        <v>887115</v>
      </c>
      <c r="N10" s="363">
        <v>1350479</v>
      </c>
      <c r="O10" s="377">
        <v>31.087108098956374</v>
      </c>
      <c r="P10" s="363">
        <v>463364</v>
      </c>
      <c r="Q10" s="377">
        <v>52.23268685570641</v>
      </c>
      <c r="R10" s="362" t="s">
        <v>145</v>
      </c>
      <c r="S10" s="17" t="s">
        <v>98</v>
      </c>
    </row>
    <row r="11" spans="1:19" s="12" customFormat="1" ht="13.5" customHeight="1">
      <c r="A11" s="17">
        <v>203</v>
      </c>
      <c r="B11" s="342" t="s">
        <v>304</v>
      </c>
      <c r="C11" s="363">
        <v>110</v>
      </c>
      <c r="D11" s="363">
        <v>112</v>
      </c>
      <c r="E11" s="377">
        <v>4.309349749903809</v>
      </c>
      <c r="F11" s="363">
        <v>2</v>
      </c>
      <c r="G11" s="377">
        <v>1.8181818181818077</v>
      </c>
      <c r="H11" s="366">
        <v>1808</v>
      </c>
      <c r="I11" s="363">
        <v>1725</v>
      </c>
      <c r="J11" s="377">
        <v>2.2167677598437336</v>
      </c>
      <c r="K11" s="363">
        <v>-83</v>
      </c>
      <c r="L11" s="377">
        <v>-4.59070796460177</v>
      </c>
      <c r="M11" s="366">
        <v>24891</v>
      </c>
      <c r="N11" s="363">
        <v>32787</v>
      </c>
      <c r="O11" s="377">
        <v>0.7547344410690449</v>
      </c>
      <c r="P11" s="363">
        <v>7896</v>
      </c>
      <c r="Q11" s="377">
        <v>31.722309268410264</v>
      </c>
      <c r="R11" s="362" t="s">
        <v>129</v>
      </c>
      <c r="S11" s="17" t="s">
        <v>131</v>
      </c>
    </row>
    <row r="12" spans="1:19" s="12" customFormat="1" ht="13.5" customHeight="1">
      <c r="A12" s="17">
        <v>204</v>
      </c>
      <c r="B12" s="342" t="s">
        <v>305</v>
      </c>
      <c r="C12" s="363">
        <v>66</v>
      </c>
      <c r="D12" s="363">
        <v>59</v>
      </c>
      <c r="E12" s="377">
        <v>2.2701038861100424</v>
      </c>
      <c r="F12" s="363">
        <v>-7</v>
      </c>
      <c r="G12" s="377">
        <v>-10.606060606060607</v>
      </c>
      <c r="H12" s="366">
        <v>1965</v>
      </c>
      <c r="I12" s="363">
        <v>1902</v>
      </c>
      <c r="J12" s="377">
        <v>2.444227408245091</v>
      </c>
      <c r="K12" s="363">
        <v>-63</v>
      </c>
      <c r="L12" s="377">
        <v>-3.2061068702290085</v>
      </c>
      <c r="M12" s="366">
        <v>34443</v>
      </c>
      <c r="N12" s="363">
        <v>27675</v>
      </c>
      <c r="O12" s="377">
        <v>0.637059677816995</v>
      </c>
      <c r="P12" s="363">
        <v>-6768</v>
      </c>
      <c r="Q12" s="377">
        <v>-19.649856284295797</v>
      </c>
      <c r="R12" s="362" t="s">
        <v>129</v>
      </c>
      <c r="S12" s="17" t="s">
        <v>98</v>
      </c>
    </row>
    <row r="13" spans="1:19" s="12" customFormat="1" ht="13.5" customHeight="1">
      <c r="A13" s="17">
        <v>205</v>
      </c>
      <c r="B13" s="342" t="s">
        <v>306</v>
      </c>
      <c r="C13" s="363">
        <v>204</v>
      </c>
      <c r="D13" s="363">
        <v>221</v>
      </c>
      <c r="E13" s="377">
        <v>8.50327048864948</v>
      </c>
      <c r="F13" s="363">
        <v>17</v>
      </c>
      <c r="G13" s="377">
        <v>8.333333333333325</v>
      </c>
      <c r="H13" s="366">
        <v>8423</v>
      </c>
      <c r="I13" s="363">
        <v>9564</v>
      </c>
      <c r="J13" s="377">
        <v>12.29053151022926</v>
      </c>
      <c r="K13" s="363">
        <v>1141</v>
      </c>
      <c r="L13" s="377">
        <v>13.546242431437738</v>
      </c>
      <c r="M13" s="366">
        <v>615047</v>
      </c>
      <c r="N13" s="363">
        <v>699301</v>
      </c>
      <c r="O13" s="377">
        <v>16.097433414890784</v>
      </c>
      <c r="P13" s="363">
        <v>84254</v>
      </c>
      <c r="Q13" s="377">
        <v>13.698790498937473</v>
      </c>
      <c r="R13" s="362" t="s">
        <v>143</v>
      </c>
      <c r="S13" s="17" t="s">
        <v>157</v>
      </c>
    </row>
    <row r="14" spans="1:19" s="12" customFormat="1" ht="13.5" customHeight="1">
      <c r="A14" s="17">
        <v>206</v>
      </c>
      <c r="B14" s="342" t="s">
        <v>307</v>
      </c>
      <c r="C14" s="363">
        <v>253</v>
      </c>
      <c r="D14" s="363">
        <v>282</v>
      </c>
      <c r="E14" s="377">
        <v>10.850327048864948</v>
      </c>
      <c r="F14" s="363">
        <v>29</v>
      </c>
      <c r="G14" s="377">
        <v>11.462450592885375</v>
      </c>
      <c r="H14" s="366">
        <v>9868</v>
      </c>
      <c r="I14" s="363">
        <v>10444</v>
      </c>
      <c r="J14" s="377">
        <v>13.421404338439396</v>
      </c>
      <c r="K14" s="363">
        <v>576</v>
      </c>
      <c r="L14" s="377">
        <v>5.837049047426013</v>
      </c>
      <c r="M14" s="366">
        <v>811371</v>
      </c>
      <c r="N14" s="363">
        <v>887724</v>
      </c>
      <c r="O14" s="377">
        <v>20.43480272557955</v>
      </c>
      <c r="P14" s="363">
        <v>76353</v>
      </c>
      <c r="Q14" s="377">
        <v>9.410368376488677</v>
      </c>
      <c r="R14" s="362" t="s">
        <v>157</v>
      </c>
      <c r="S14" s="17" t="s">
        <v>167</v>
      </c>
    </row>
    <row r="15" spans="1:19" s="12" customFormat="1" ht="13.5" customHeight="1">
      <c r="A15" s="17">
        <v>207</v>
      </c>
      <c r="B15" s="342" t="s">
        <v>308</v>
      </c>
      <c r="C15" s="363">
        <v>81</v>
      </c>
      <c r="D15" s="363">
        <v>79</v>
      </c>
      <c r="E15" s="377">
        <v>3.0396306271642937</v>
      </c>
      <c r="F15" s="363">
        <v>-2</v>
      </c>
      <c r="G15" s="377">
        <v>-2.4691358024691357</v>
      </c>
      <c r="H15" s="366">
        <v>2032</v>
      </c>
      <c r="I15" s="363">
        <v>2030</v>
      </c>
      <c r="J15" s="377">
        <v>2.6087180014392928</v>
      </c>
      <c r="K15" s="363">
        <v>-2</v>
      </c>
      <c r="L15" s="377">
        <v>-0.09842519685039353</v>
      </c>
      <c r="M15" s="366">
        <v>31760</v>
      </c>
      <c r="N15" s="363">
        <v>29601</v>
      </c>
      <c r="O15" s="377">
        <v>0.6813948879154785</v>
      </c>
      <c r="P15" s="363">
        <v>-2159</v>
      </c>
      <c r="Q15" s="377">
        <v>-6.797858942065494</v>
      </c>
      <c r="R15" s="362" t="s">
        <v>129</v>
      </c>
      <c r="S15" s="17" t="s">
        <v>309</v>
      </c>
    </row>
    <row r="16" spans="1:19" s="12" customFormat="1" ht="13.5" customHeight="1">
      <c r="A16" s="17">
        <v>210</v>
      </c>
      <c r="B16" s="342" t="s">
        <v>310</v>
      </c>
      <c r="C16" s="363">
        <v>75</v>
      </c>
      <c r="D16" s="363">
        <v>71</v>
      </c>
      <c r="E16" s="377">
        <v>2.7318199307425934</v>
      </c>
      <c r="F16" s="363">
        <v>-4</v>
      </c>
      <c r="G16" s="377">
        <v>-5.333333333333334</v>
      </c>
      <c r="H16" s="366">
        <v>2570</v>
      </c>
      <c r="I16" s="363">
        <v>2596</v>
      </c>
      <c r="J16" s="377">
        <v>3.3360748432199037</v>
      </c>
      <c r="K16" s="363">
        <v>26</v>
      </c>
      <c r="L16" s="377">
        <v>1.0116731517509692</v>
      </c>
      <c r="M16" s="366">
        <v>91613</v>
      </c>
      <c r="N16" s="363">
        <v>92429</v>
      </c>
      <c r="O16" s="377">
        <v>2.127652717649396</v>
      </c>
      <c r="P16" s="363">
        <v>816</v>
      </c>
      <c r="Q16" s="377">
        <v>0.8907032844683638</v>
      </c>
      <c r="R16" s="362" t="s">
        <v>129</v>
      </c>
      <c r="S16" s="17" t="s">
        <v>141</v>
      </c>
    </row>
    <row r="17" spans="1:19" s="12" customFormat="1" ht="13.5" customHeight="1">
      <c r="A17" s="17">
        <v>213</v>
      </c>
      <c r="B17" s="342" t="s">
        <v>311</v>
      </c>
      <c r="C17" s="363">
        <v>367</v>
      </c>
      <c r="D17" s="363">
        <v>385</v>
      </c>
      <c r="E17" s="377">
        <v>14.813389765294344</v>
      </c>
      <c r="F17" s="363">
        <v>18</v>
      </c>
      <c r="G17" s="377">
        <v>4.904632152588562</v>
      </c>
      <c r="H17" s="366">
        <v>12398</v>
      </c>
      <c r="I17" s="363">
        <v>12900</v>
      </c>
      <c r="J17" s="377">
        <v>16.57756759535314</v>
      </c>
      <c r="K17" s="363">
        <v>502</v>
      </c>
      <c r="L17" s="377">
        <v>4.049040167768991</v>
      </c>
      <c r="M17" s="366">
        <v>606896</v>
      </c>
      <c r="N17" s="363">
        <v>604613</v>
      </c>
      <c r="O17" s="377">
        <v>13.917780053621204</v>
      </c>
      <c r="P17" s="363">
        <v>-2283</v>
      </c>
      <c r="Q17" s="377">
        <v>-0.37617647834224943</v>
      </c>
      <c r="R17" s="362" t="s">
        <v>139</v>
      </c>
      <c r="S17" s="17" t="s">
        <v>148</v>
      </c>
    </row>
    <row r="18" spans="1:19" s="12" customFormat="1" ht="13.5" customHeight="1">
      <c r="A18" s="17">
        <v>214</v>
      </c>
      <c r="B18" s="342" t="s">
        <v>312</v>
      </c>
      <c r="C18" s="363">
        <v>103</v>
      </c>
      <c r="D18" s="363">
        <v>91</v>
      </c>
      <c r="E18" s="377">
        <v>3.5013466717968447</v>
      </c>
      <c r="F18" s="363">
        <v>-12</v>
      </c>
      <c r="G18" s="377">
        <v>-11.650485436893199</v>
      </c>
      <c r="H18" s="366">
        <v>1580</v>
      </c>
      <c r="I18" s="363">
        <v>1398</v>
      </c>
      <c r="J18" s="377">
        <v>1.7965456975429217</v>
      </c>
      <c r="K18" s="363">
        <v>-182</v>
      </c>
      <c r="L18" s="377">
        <v>-11.518987341772146</v>
      </c>
      <c r="M18" s="366">
        <v>21794</v>
      </c>
      <c r="N18" s="363">
        <v>21572</v>
      </c>
      <c r="O18" s="377">
        <v>0.4965727685589238</v>
      </c>
      <c r="P18" s="363">
        <v>-222</v>
      </c>
      <c r="Q18" s="377">
        <v>-1.01862898045334</v>
      </c>
      <c r="R18" s="362" t="s">
        <v>129</v>
      </c>
      <c r="S18" s="17" t="s">
        <v>309</v>
      </c>
    </row>
    <row r="19" spans="1:19" s="12" customFormat="1" ht="13.5" customHeight="1">
      <c r="A19" s="17">
        <v>215</v>
      </c>
      <c r="B19" s="342" t="s">
        <v>313</v>
      </c>
      <c r="C19" s="363">
        <v>58</v>
      </c>
      <c r="D19" s="363">
        <v>65</v>
      </c>
      <c r="E19" s="377">
        <v>2.5009619084263175</v>
      </c>
      <c r="F19" s="363">
        <v>7</v>
      </c>
      <c r="G19" s="377">
        <v>12.06896551724137</v>
      </c>
      <c r="H19" s="366">
        <v>2890</v>
      </c>
      <c r="I19" s="363">
        <v>2423</v>
      </c>
      <c r="J19" s="377">
        <v>3.113755525855865</v>
      </c>
      <c r="K19" s="363">
        <v>-467</v>
      </c>
      <c r="L19" s="377">
        <v>-16.159169550173015</v>
      </c>
      <c r="M19" s="366">
        <v>67941</v>
      </c>
      <c r="N19" s="363">
        <v>69321</v>
      </c>
      <c r="O19" s="377">
        <v>1.595722273747133</v>
      </c>
      <c r="P19" s="363">
        <v>1380</v>
      </c>
      <c r="Q19" s="377">
        <v>2.0311741069457323</v>
      </c>
      <c r="R19" s="362" t="s">
        <v>94</v>
      </c>
      <c r="S19" s="17" t="s">
        <v>88</v>
      </c>
    </row>
    <row r="20" spans="1:19" s="12" customFormat="1" ht="13.5" customHeight="1">
      <c r="A20" s="17">
        <v>356</v>
      </c>
      <c r="B20" s="342" t="s">
        <v>314</v>
      </c>
      <c r="C20" s="363">
        <v>18</v>
      </c>
      <c r="D20" s="363">
        <v>22</v>
      </c>
      <c r="E20" s="377">
        <v>0.8464794151596767</v>
      </c>
      <c r="F20" s="363">
        <v>4</v>
      </c>
      <c r="G20" s="377">
        <v>22.222222222222232</v>
      </c>
      <c r="H20" s="366">
        <v>470</v>
      </c>
      <c r="I20" s="363">
        <v>502</v>
      </c>
      <c r="J20" s="377">
        <v>0.6451115451835099</v>
      </c>
      <c r="K20" s="363">
        <v>32</v>
      </c>
      <c r="L20" s="377">
        <v>6.808510638297882</v>
      </c>
      <c r="M20" s="366">
        <v>55870</v>
      </c>
      <c r="N20" s="363">
        <v>53943</v>
      </c>
      <c r="O20" s="377">
        <v>1.2417311725558144</v>
      </c>
      <c r="P20" s="363">
        <v>-1927</v>
      </c>
      <c r="Q20" s="377">
        <v>-3.4490782172901358</v>
      </c>
      <c r="R20" s="362" t="s">
        <v>98</v>
      </c>
      <c r="S20" s="17" t="s">
        <v>159</v>
      </c>
    </row>
    <row r="21" spans="1:19" s="12" customFormat="1" ht="13.5" customHeight="1">
      <c r="A21" s="17">
        <v>386</v>
      </c>
      <c r="B21" s="342" t="s">
        <v>315</v>
      </c>
      <c r="C21" s="363">
        <v>17</v>
      </c>
      <c r="D21" s="363">
        <v>17</v>
      </c>
      <c r="E21" s="377">
        <v>0.6540977298961139</v>
      </c>
      <c r="F21" s="363">
        <v>0</v>
      </c>
      <c r="G21" s="377">
        <v>0</v>
      </c>
      <c r="H21" s="366">
        <v>238</v>
      </c>
      <c r="I21" s="363">
        <v>191</v>
      </c>
      <c r="J21" s="377">
        <v>0.24545080703197286</v>
      </c>
      <c r="K21" s="363">
        <v>-47</v>
      </c>
      <c r="L21" s="377">
        <v>-19.747899159663863</v>
      </c>
      <c r="M21" s="366">
        <v>3631</v>
      </c>
      <c r="N21" s="363">
        <v>3063</v>
      </c>
      <c r="O21" s="377">
        <v>0.07050817680771294</v>
      </c>
      <c r="P21" s="363">
        <v>-568</v>
      </c>
      <c r="Q21" s="377">
        <v>-15.643073533461859</v>
      </c>
      <c r="R21" s="362" t="s">
        <v>135</v>
      </c>
      <c r="S21" s="17" t="s">
        <v>309</v>
      </c>
    </row>
    <row r="22" spans="1:19" s="12" customFormat="1" ht="13.5" customHeight="1">
      <c r="A22" s="17">
        <v>401</v>
      </c>
      <c r="B22" s="342" t="s">
        <v>316</v>
      </c>
      <c r="C22" s="363">
        <v>63</v>
      </c>
      <c r="D22" s="363">
        <v>61</v>
      </c>
      <c r="E22" s="377">
        <v>2.3470565602154676</v>
      </c>
      <c r="F22" s="363">
        <v>-2</v>
      </c>
      <c r="G22" s="377">
        <v>-3.1746031746031744</v>
      </c>
      <c r="H22" s="366">
        <v>2921</v>
      </c>
      <c r="I22" s="363">
        <v>3252</v>
      </c>
      <c r="J22" s="377">
        <v>4.179089133340187</v>
      </c>
      <c r="K22" s="363">
        <v>331</v>
      </c>
      <c r="L22" s="377">
        <v>11.331735706949676</v>
      </c>
      <c r="M22" s="366">
        <v>71857</v>
      </c>
      <c r="N22" s="363">
        <v>84577</v>
      </c>
      <c r="O22" s="377">
        <v>1.9469050179124838</v>
      </c>
      <c r="P22" s="363">
        <v>12720</v>
      </c>
      <c r="Q22" s="377">
        <v>17.701824456907467</v>
      </c>
      <c r="R22" s="362" t="s">
        <v>133</v>
      </c>
      <c r="S22" s="17" t="s">
        <v>129</v>
      </c>
    </row>
    <row r="23" spans="1:19" s="12" customFormat="1" ht="13.5" customHeight="1">
      <c r="A23" s="17">
        <v>402</v>
      </c>
      <c r="B23" s="342" t="s">
        <v>317</v>
      </c>
      <c r="C23" s="363">
        <v>47</v>
      </c>
      <c r="D23" s="363">
        <v>46</v>
      </c>
      <c r="E23" s="377">
        <v>1.7699115044247788</v>
      </c>
      <c r="F23" s="363">
        <v>-1</v>
      </c>
      <c r="G23" s="377">
        <v>-2.127659574468088</v>
      </c>
      <c r="H23" s="366">
        <v>1336</v>
      </c>
      <c r="I23" s="331">
        <v>817</v>
      </c>
      <c r="J23" s="377">
        <v>1.0499126143723656</v>
      </c>
      <c r="K23" s="363">
        <v>-519</v>
      </c>
      <c r="L23" s="377">
        <v>-38.84730538922155</v>
      </c>
      <c r="M23" s="366">
        <v>16007</v>
      </c>
      <c r="N23" s="331">
        <v>8497</v>
      </c>
      <c r="O23" s="377">
        <v>0.1955951610627283</v>
      </c>
      <c r="P23" s="363">
        <v>-7510</v>
      </c>
      <c r="Q23" s="377">
        <v>-46.91697382395203</v>
      </c>
      <c r="R23" s="362" t="s">
        <v>94</v>
      </c>
      <c r="S23" s="17" t="s">
        <v>129</v>
      </c>
    </row>
    <row r="24" spans="1:19" s="12" customFormat="1" ht="13.5" customHeight="1">
      <c r="A24" s="17">
        <v>422</v>
      </c>
      <c r="B24" s="342" t="s">
        <v>318</v>
      </c>
      <c r="C24" s="363">
        <v>50</v>
      </c>
      <c r="D24" s="363">
        <v>51</v>
      </c>
      <c r="E24" s="377">
        <v>1.9622931896883418</v>
      </c>
      <c r="F24" s="363">
        <v>1</v>
      </c>
      <c r="G24" s="377">
        <v>2.0000000000000018</v>
      </c>
      <c r="H24" s="366">
        <v>1024</v>
      </c>
      <c r="I24" s="363">
        <v>1035</v>
      </c>
      <c r="J24" s="377">
        <v>1.3300606559062405</v>
      </c>
      <c r="K24" s="363">
        <v>11</v>
      </c>
      <c r="L24" s="377">
        <v>1.07421875</v>
      </c>
      <c r="M24" s="366">
        <v>15707</v>
      </c>
      <c r="N24" s="363">
        <v>16084</v>
      </c>
      <c r="O24" s="377">
        <v>0.37024274103011917</v>
      </c>
      <c r="P24" s="363">
        <v>377</v>
      </c>
      <c r="Q24" s="377">
        <v>2.4002037308206603</v>
      </c>
      <c r="R24" s="362" t="s">
        <v>133</v>
      </c>
      <c r="S24" s="17" t="s">
        <v>129</v>
      </c>
    </row>
    <row r="25" spans="1:19" s="12" customFormat="1" ht="13.5" customHeight="1">
      <c r="A25" s="17">
        <v>442</v>
      </c>
      <c r="B25" s="342" t="s">
        <v>319</v>
      </c>
      <c r="C25" s="363">
        <v>20</v>
      </c>
      <c r="D25" s="363">
        <v>16</v>
      </c>
      <c r="E25" s="377">
        <v>0.6156213928434013</v>
      </c>
      <c r="F25" s="363">
        <v>-4</v>
      </c>
      <c r="G25" s="377">
        <v>-19.999999999999996</v>
      </c>
      <c r="H25" s="366">
        <v>291</v>
      </c>
      <c r="I25" s="363">
        <v>243</v>
      </c>
      <c r="J25" s="377">
        <v>0.3122751105171173</v>
      </c>
      <c r="K25" s="363">
        <v>-48</v>
      </c>
      <c r="L25" s="377">
        <v>-16.49484536082474</v>
      </c>
      <c r="M25" s="330">
        <v>2291</v>
      </c>
      <c r="N25" s="331" t="s">
        <v>254</v>
      </c>
      <c r="O25" s="458" t="s">
        <v>254</v>
      </c>
      <c r="P25" s="331" t="s">
        <v>254</v>
      </c>
      <c r="Q25" s="458" t="s">
        <v>254</v>
      </c>
      <c r="R25" s="362" t="s">
        <v>129</v>
      </c>
      <c r="S25" s="17" t="s">
        <v>133</v>
      </c>
    </row>
    <row r="26" spans="1:19" s="12" customFormat="1" ht="13.5" customHeight="1">
      <c r="A26" s="17">
        <v>484</v>
      </c>
      <c r="B26" s="342" t="s">
        <v>320</v>
      </c>
      <c r="C26" s="363">
        <v>5</v>
      </c>
      <c r="D26" s="363">
        <v>2</v>
      </c>
      <c r="E26" s="377">
        <v>0.07695267410542517</v>
      </c>
      <c r="F26" s="363">
        <v>-3</v>
      </c>
      <c r="G26" s="377">
        <v>-60</v>
      </c>
      <c r="H26" s="366">
        <v>117</v>
      </c>
      <c r="I26" s="363">
        <v>93</v>
      </c>
      <c r="J26" s="377">
        <v>0.11951269661766217</v>
      </c>
      <c r="K26" s="363">
        <v>-24</v>
      </c>
      <c r="L26" s="377">
        <v>-20.512820512820518</v>
      </c>
      <c r="M26" s="330">
        <v>1762</v>
      </c>
      <c r="N26" s="331" t="s">
        <v>254</v>
      </c>
      <c r="O26" s="458" t="s">
        <v>254</v>
      </c>
      <c r="P26" s="331" t="s">
        <v>254</v>
      </c>
      <c r="Q26" s="458" t="s">
        <v>254</v>
      </c>
      <c r="R26" s="362" t="s">
        <v>129</v>
      </c>
      <c r="S26" s="17" t="s">
        <v>175</v>
      </c>
    </row>
    <row r="27" spans="1:19" s="12" customFormat="1" ht="13.5" customHeight="1">
      <c r="A27" s="17">
        <v>488</v>
      </c>
      <c r="B27" s="342" t="s">
        <v>321</v>
      </c>
      <c r="C27" s="363">
        <v>24</v>
      </c>
      <c r="D27" s="363">
        <v>23</v>
      </c>
      <c r="E27" s="377">
        <v>0.8849557522123894</v>
      </c>
      <c r="F27" s="363">
        <v>-1</v>
      </c>
      <c r="G27" s="377">
        <v>-4.1666666666666625</v>
      </c>
      <c r="H27" s="366">
        <v>390</v>
      </c>
      <c r="I27" s="363">
        <v>416</v>
      </c>
      <c r="J27" s="377">
        <v>0.5345944278811555</v>
      </c>
      <c r="K27" s="363">
        <v>26</v>
      </c>
      <c r="L27" s="377">
        <v>6.666666666666665</v>
      </c>
      <c r="M27" s="366">
        <v>4939</v>
      </c>
      <c r="N27" s="363">
        <v>6068</v>
      </c>
      <c r="O27" s="377">
        <v>0.13968123306209668</v>
      </c>
      <c r="P27" s="363">
        <v>1129</v>
      </c>
      <c r="Q27" s="377">
        <v>22.85887831544846</v>
      </c>
      <c r="R27" s="362" t="s">
        <v>309</v>
      </c>
      <c r="S27" s="17" t="s">
        <v>129</v>
      </c>
    </row>
    <row r="28" spans="1:19" s="12" customFormat="1" ht="13.5" customHeight="1" thickBot="1">
      <c r="A28" s="336">
        <v>506</v>
      </c>
      <c r="B28" s="378" t="s">
        <v>322</v>
      </c>
      <c r="C28" s="379">
        <v>36</v>
      </c>
      <c r="D28" s="379">
        <v>30</v>
      </c>
      <c r="E28" s="380">
        <v>1.1542901115813775</v>
      </c>
      <c r="F28" s="333">
        <v>-6</v>
      </c>
      <c r="G28" s="334">
        <v>-16.666666666666664</v>
      </c>
      <c r="H28" s="381">
        <v>543</v>
      </c>
      <c r="I28" s="379">
        <v>417</v>
      </c>
      <c r="J28" s="380">
        <v>0.5358795106404852</v>
      </c>
      <c r="K28" s="333">
        <v>-126</v>
      </c>
      <c r="L28" s="334">
        <v>-23.20441988950276</v>
      </c>
      <c r="M28" s="381">
        <v>3695</v>
      </c>
      <c r="N28" s="379">
        <v>2908</v>
      </c>
      <c r="O28" s="380">
        <v>0.06694018222554007</v>
      </c>
      <c r="P28" s="333">
        <v>-787</v>
      </c>
      <c r="Q28" s="334">
        <v>-21.299052774018946</v>
      </c>
      <c r="R28" s="382" t="s">
        <v>129</v>
      </c>
      <c r="S28" s="336" t="s">
        <v>98</v>
      </c>
    </row>
    <row r="29" spans="1:19" s="12" customFormat="1" ht="29.25" customHeight="1">
      <c r="A29" s="650"/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</row>
    <row r="30" s="12" customFormat="1" ht="14.25" customHeight="1"/>
  </sheetData>
  <sheetProtection/>
  <mergeCells count="5">
    <mergeCell ref="C2:G2"/>
    <mergeCell ref="H2:L2"/>
    <mergeCell ref="M2:Q2"/>
    <mergeCell ref="R2:S2"/>
    <mergeCell ref="A29:S2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125" style="13" customWidth="1"/>
    <col min="2" max="2" width="5.375" style="383" customWidth="1"/>
    <col min="3" max="3" width="6.25390625" style="383" customWidth="1"/>
    <col min="4" max="4" width="6.375" style="385" customWidth="1"/>
    <col min="5" max="5" width="6.25390625" style="383" customWidth="1"/>
    <col min="6" max="6" width="6.50390625" style="383" customWidth="1"/>
    <col min="7" max="7" width="7.375" style="385" customWidth="1"/>
    <col min="8" max="8" width="7.875" style="383" customWidth="1"/>
    <col min="9" max="9" width="7.125" style="383" bestFit="1" customWidth="1"/>
    <col min="10" max="10" width="6.75390625" style="385" customWidth="1"/>
    <col min="11" max="11" width="6.50390625" style="13" customWidth="1"/>
    <col min="12" max="12" width="10.625" style="13" bestFit="1" customWidth="1"/>
    <col min="13" max="13" width="9.625" style="13" customWidth="1"/>
    <col min="14" max="14" width="7.125" style="13" bestFit="1" customWidth="1"/>
    <col min="15" max="15" width="10.50390625" style="13" bestFit="1" customWidth="1"/>
    <col min="16" max="16" width="6.625" style="13" customWidth="1"/>
    <col min="17" max="18" width="8.25390625" style="13" customWidth="1"/>
    <col min="19" max="20" width="10.625" style="13" bestFit="1" customWidth="1"/>
    <col min="21" max="21" width="7.00390625" style="13" bestFit="1" customWidth="1"/>
    <col min="22" max="22" width="9.125" style="13" bestFit="1" customWidth="1"/>
    <col min="23" max="23" width="7.25390625" style="13" customWidth="1"/>
    <col min="24" max="25" width="9.25390625" style="13" bestFit="1" customWidth="1"/>
    <col min="26" max="26" width="7.125" style="13" bestFit="1" customWidth="1"/>
    <col min="27" max="27" width="10.375" style="13" bestFit="1" customWidth="1"/>
    <col min="28" max="28" width="7.375" style="13" customWidth="1"/>
    <col min="29" max="30" width="9.125" style="13" bestFit="1" customWidth="1"/>
    <col min="31" max="31" width="6.50390625" style="13" customWidth="1"/>
    <col min="32" max="32" width="9.50390625" style="13" bestFit="1" customWidth="1"/>
    <col min="33" max="33" width="7.375" style="13" customWidth="1"/>
    <col min="34" max="16384" width="9.00390625" style="13" customWidth="1"/>
  </cols>
  <sheetData>
    <row r="1" spans="1:33" s="12" customFormat="1" ht="18" customHeight="1" thickBot="1">
      <c r="A1" s="369" t="s">
        <v>323</v>
      </c>
      <c r="B1" s="386"/>
      <c r="C1" s="387"/>
      <c r="D1" s="387"/>
      <c r="E1" s="387"/>
      <c r="F1" s="367"/>
      <c r="G1" s="387"/>
      <c r="H1" s="387"/>
      <c r="I1" s="387"/>
      <c r="J1" s="387"/>
      <c r="K1" s="367"/>
      <c r="L1" s="387"/>
      <c r="M1" s="387"/>
      <c r="N1" s="387"/>
      <c r="O1" s="387"/>
      <c r="P1" s="387"/>
      <c r="S1" s="387"/>
      <c r="X1" s="388"/>
      <c r="AC1" s="387"/>
      <c r="AD1" s="17"/>
      <c r="AE1" s="17"/>
      <c r="AF1" s="17"/>
      <c r="AG1" s="17"/>
    </row>
    <row r="2" spans="1:33" s="12" customFormat="1" ht="13.5" customHeight="1">
      <c r="A2" s="341" t="s">
        <v>109</v>
      </c>
      <c r="B2" s="645" t="s">
        <v>0</v>
      </c>
      <c r="C2" s="614"/>
      <c r="D2" s="614"/>
      <c r="E2" s="614"/>
      <c r="F2" s="615"/>
      <c r="G2" s="645" t="s">
        <v>1</v>
      </c>
      <c r="H2" s="614"/>
      <c r="I2" s="614"/>
      <c r="J2" s="614"/>
      <c r="K2" s="615"/>
      <c r="L2" s="645" t="s">
        <v>324</v>
      </c>
      <c r="M2" s="614"/>
      <c r="N2" s="614"/>
      <c r="O2" s="614"/>
      <c r="P2" s="614"/>
      <c r="Q2" s="614"/>
      <c r="R2" s="615"/>
      <c r="S2" s="645" t="s">
        <v>325</v>
      </c>
      <c r="T2" s="646"/>
      <c r="U2" s="646"/>
      <c r="V2" s="646"/>
      <c r="W2" s="647"/>
      <c r="X2" s="645" t="s">
        <v>221</v>
      </c>
      <c r="Y2" s="614"/>
      <c r="Z2" s="614"/>
      <c r="AA2" s="614"/>
      <c r="AB2" s="615"/>
      <c r="AC2" s="645" t="s">
        <v>326</v>
      </c>
      <c r="AD2" s="646"/>
      <c r="AE2" s="646"/>
      <c r="AF2" s="646"/>
      <c r="AG2" s="646"/>
    </row>
    <row r="3" spans="1:33" s="12" customFormat="1" ht="13.5" customHeight="1">
      <c r="A3" s="389"/>
      <c r="B3" s="390" t="s">
        <v>294</v>
      </c>
      <c r="C3" s="390" t="s">
        <v>282</v>
      </c>
      <c r="D3" s="391"/>
      <c r="E3" s="392"/>
      <c r="F3" s="392" t="s">
        <v>121</v>
      </c>
      <c r="G3" s="390" t="s">
        <v>294</v>
      </c>
      <c r="H3" s="390" t="s">
        <v>216</v>
      </c>
      <c r="I3" s="391"/>
      <c r="J3" s="392"/>
      <c r="K3" s="392" t="s">
        <v>121</v>
      </c>
      <c r="L3" s="390" t="s">
        <v>294</v>
      </c>
      <c r="M3" s="390" t="s">
        <v>216</v>
      </c>
      <c r="N3" s="391"/>
      <c r="O3" s="392"/>
      <c r="P3" s="392" t="s">
        <v>121</v>
      </c>
      <c r="Q3" s="390" t="s">
        <v>327</v>
      </c>
      <c r="R3" s="392" t="s">
        <v>328</v>
      </c>
      <c r="S3" s="284" t="s">
        <v>295</v>
      </c>
      <c r="T3" s="390" t="s">
        <v>216</v>
      </c>
      <c r="U3" s="391"/>
      <c r="V3" s="392"/>
      <c r="W3" s="392" t="s">
        <v>121</v>
      </c>
      <c r="X3" s="284" t="s">
        <v>295</v>
      </c>
      <c r="Y3" s="390" t="s">
        <v>216</v>
      </c>
      <c r="Z3" s="391"/>
      <c r="AA3" s="392"/>
      <c r="AB3" s="392" t="s">
        <v>121</v>
      </c>
      <c r="AC3" s="284" t="s">
        <v>295</v>
      </c>
      <c r="AD3" s="390" t="s">
        <v>216</v>
      </c>
      <c r="AE3" s="391"/>
      <c r="AF3" s="392"/>
      <c r="AG3" s="390" t="s">
        <v>121</v>
      </c>
    </row>
    <row r="4" spans="1:33" s="12" customFormat="1" ht="13.5" customHeight="1">
      <c r="A4" s="349" t="s">
        <v>329</v>
      </c>
      <c r="B4" s="393"/>
      <c r="C4" s="394"/>
      <c r="D4" s="395" t="s">
        <v>120</v>
      </c>
      <c r="E4" s="396" t="s">
        <v>299</v>
      </c>
      <c r="F4" s="396"/>
      <c r="G4" s="393"/>
      <c r="H4" s="394"/>
      <c r="I4" s="395" t="s">
        <v>120</v>
      </c>
      <c r="J4" s="396" t="s">
        <v>299</v>
      </c>
      <c r="K4" s="396"/>
      <c r="L4" s="393"/>
      <c r="M4" s="394"/>
      <c r="N4" s="395" t="s">
        <v>120</v>
      </c>
      <c r="O4" s="396" t="s">
        <v>299</v>
      </c>
      <c r="P4" s="396"/>
      <c r="Q4" s="394" t="s">
        <v>330</v>
      </c>
      <c r="R4" s="396" t="s">
        <v>331</v>
      </c>
      <c r="S4" s="393"/>
      <c r="T4" s="394"/>
      <c r="U4" s="395" t="s">
        <v>120</v>
      </c>
      <c r="V4" s="396" t="s">
        <v>299</v>
      </c>
      <c r="W4" s="396"/>
      <c r="X4" s="393"/>
      <c r="Y4" s="394"/>
      <c r="Z4" s="395" t="s">
        <v>120</v>
      </c>
      <c r="AA4" s="396" t="s">
        <v>299</v>
      </c>
      <c r="AB4" s="396"/>
      <c r="AC4" s="393"/>
      <c r="AD4" s="394"/>
      <c r="AE4" s="395" t="s">
        <v>120</v>
      </c>
      <c r="AF4" s="396" t="s">
        <v>299</v>
      </c>
      <c r="AG4" s="394"/>
    </row>
    <row r="5" spans="1:33" s="12" customFormat="1" ht="13.5" customHeight="1">
      <c r="A5" s="342"/>
      <c r="B5" s="397" t="s">
        <v>23</v>
      </c>
      <c r="C5" s="398" t="s">
        <v>23</v>
      </c>
      <c r="D5" s="398" t="s">
        <v>24</v>
      </c>
      <c r="E5" s="398" t="s">
        <v>23</v>
      </c>
      <c r="F5" s="399" t="s">
        <v>24</v>
      </c>
      <c r="G5" s="397" t="s">
        <v>25</v>
      </c>
      <c r="H5" s="398" t="s">
        <v>25</v>
      </c>
      <c r="I5" s="398" t="s">
        <v>24</v>
      </c>
      <c r="J5" s="398" t="s">
        <v>25</v>
      </c>
      <c r="K5" s="399" t="s">
        <v>24</v>
      </c>
      <c r="L5" s="397" t="s">
        <v>26</v>
      </c>
      <c r="M5" s="398" t="s">
        <v>26</v>
      </c>
      <c r="N5" s="400" t="s">
        <v>24</v>
      </c>
      <c r="O5" s="398" t="s">
        <v>26</v>
      </c>
      <c r="P5" s="399" t="s">
        <v>24</v>
      </c>
      <c r="Q5" s="360" t="s">
        <v>26</v>
      </c>
      <c r="R5" s="399" t="s">
        <v>26</v>
      </c>
      <c r="S5" s="397" t="s">
        <v>26</v>
      </c>
      <c r="T5" s="398" t="s">
        <v>26</v>
      </c>
      <c r="U5" s="398" t="s">
        <v>24</v>
      </c>
      <c r="V5" s="398" t="s">
        <v>26</v>
      </c>
      <c r="W5" s="399" t="s">
        <v>24</v>
      </c>
      <c r="X5" s="397" t="s">
        <v>26</v>
      </c>
      <c r="Y5" s="398" t="s">
        <v>26</v>
      </c>
      <c r="Z5" s="398" t="s">
        <v>24</v>
      </c>
      <c r="AA5" s="398" t="s">
        <v>26</v>
      </c>
      <c r="AB5" s="399" t="s">
        <v>24</v>
      </c>
      <c r="AC5" s="397" t="s">
        <v>26</v>
      </c>
      <c r="AD5" s="398" t="s">
        <v>26</v>
      </c>
      <c r="AE5" s="398" t="s">
        <v>24</v>
      </c>
      <c r="AF5" s="398" t="s">
        <v>26</v>
      </c>
      <c r="AG5" s="358" t="s">
        <v>24</v>
      </c>
    </row>
    <row r="6" spans="1:33" s="12" customFormat="1" ht="13.5" customHeight="1">
      <c r="A6" s="370" t="s">
        <v>301</v>
      </c>
      <c r="B6" s="386">
        <v>2434</v>
      </c>
      <c r="C6" s="386">
        <v>2599</v>
      </c>
      <c r="D6" s="401">
        <v>100.00000000000001</v>
      </c>
      <c r="E6" s="402">
        <v>165</v>
      </c>
      <c r="F6" s="403">
        <v>6.77896466721446</v>
      </c>
      <c r="G6" s="404">
        <v>76347</v>
      </c>
      <c r="H6" s="386">
        <v>77816</v>
      </c>
      <c r="I6" s="401">
        <v>100.00000000000001</v>
      </c>
      <c r="J6" s="402">
        <v>1469</v>
      </c>
      <c r="K6" s="403">
        <v>1.9241096572229388</v>
      </c>
      <c r="L6" s="386">
        <v>3792382</v>
      </c>
      <c r="M6" s="386">
        <v>4344177</v>
      </c>
      <c r="N6" s="401">
        <v>100.00000000000001</v>
      </c>
      <c r="O6" s="402">
        <v>551795</v>
      </c>
      <c r="P6" s="403">
        <v>14.550090154420104</v>
      </c>
      <c r="Q6" s="405">
        <v>1671.480184686418</v>
      </c>
      <c r="R6" s="406">
        <v>55.82626966176622</v>
      </c>
      <c r="S6" s="386">
        <v>2565942</v>
      </c>
      <c r="T6" s="386">
        <v>2817099</v>
      </c>
      <c r="U6" s="401">
        <v>100.00000000000001</v>
      </c>
      <c r="V6" s="402">
        <v>251157</v>
      </c>
      <c r="W6" s="403">
        <v>9.788101211952572</v>
      </c>
      <c r="X6" s="386">
        <v>301074</v>
      </c>
      <c r="Y6" s="386">
        <v>316560</v>
      </c>
      <c r="Z6" s="401">
        <v>100.00000000000001</v>
      </c>
      <c r="AA6" s="402">
        <v>15486</v>
      </c>
      <c r="AB6" s="403">
        <v>5.143585962255126</v>
      </c>
      <c r="AC6" s="386">
        <v>970037</v>
      </c>
      <c r="AD6" s="386">
        <v>1268327</v>
      </c>
      <c r="AE6" s="401">
        <v>100.00000000000001</v>
      </c>
      <c r="AF6" s="402">
        <v>298290</v>
      </c>
      <c r="AG6" s="407">
        <v>30.750373439363642</v>
      </c>
    </row>
    <row r="7" spans="1:33" s="12" customFormat="1" ht="13.5" customHeight="1">
      <c r="A7" s="342"/>
      <c r="B7" s="387"/>
      <c r="C7" s="387"/>
      <c r="D7" s="367"/>
      <c r="E7" s="408"/>
      <c r="F7" s="365"/>
      <c r="G7" s="409"/>
      <c r="H7" s="387"/>
      <c r="I7" s="367"/>
      <c r="J7" s="408"/>
      <c r="K7" s="365"/>
      <c r="L7" s="387"/>
      <c r="M7" s="387"/>
      <c r="N7" s="367"/>
      <c r="O7" s="408"/>
      <c r="P7" s="365"/>
      <c r="Q7" s="410"/>
      <c r="R7" s="411"/>
      <c r="S7" s="387"/>
      <c r="T7" s="387"/>
      <c r="U7" s="367"/>
      <c r="V7" s="408"/>
      <c r="W7" s="365"/>
      <c r="X7" s="387"/>
      <c r="Y7" s="387"/>
      <c r="Z7" s="367"/>
      <c r="AA7" s="408"/>
      <c r="AB7" s="365"/>
      <c r="AC7" s="387"/>
      <c r="AD7" s="387"/>
      <c r="AE7" s="367"/>
      <c r="AF7" s="408"/>
      <c r="AG7" s="368"/>
    </row>
    <row r="8" spans="1:33" s="12" customFormat="1" ht="13.5" customHeight="1">
      <c r="A8" s="342" t="s">
        <v>332</v>
      </c>
      <c r="B8" s="387">
        <v>367</v>
      </c>
      <c r="C8" s="387">
        <v>385</v>
      </c>
      <c r="D8" s="367">
        <v>14.813389765294344</v>
      </c>
      <c r="E8" s="408">
        <v>18</v>
      </c>
      <c r="F8" s="365">
        <v>4.904632152588562</v>
      </c>
      <c r="G8" s="409">
        <v>12398</v>
      </c>
      <c r="H8" s="387">
        <v>12900</v>
      </c>
      <c r="I8" s="367">
        <v>16.57756759535314</v>
      </c>
      <c r="J8" s="408">
        <v>502</v>
      </c>
      <c r="K8" s="365">
        <v>4.049040167768991</v>
      </c>
      <c r="L8" s="387">
        <v>606896</v>
      </c>
      <c r="M8" s="387">
        <v>604613</v>
      </c>
      <c r="N8" s="367">
        <v>13.917780053621204</v>
      </c>
      <c r="O8" s="408">
        <v>-2283</v>
      </c>
      <c r="P8" s="365">
        <v>-0.37617647834224943</v>
      </c>
      <c r="Q8" s="412">
        <v>1570.4233766233767</v>
      </c>
      <c r="R8" s="413">
        <v>46.86922480620155</v>
      </c>
      <c r="S8" s="387">
        <v>362559</v>
      </c>
      <c r="T8" s="387">
        <v>366207</v>
      </c>
      <c r="U8" s="367">
        <v>12.99943665451587</v>
      </c>
      <c r="V8" s="408">
        <v>3648</v>
      </c>
      <c r="W8" s="365">
        <v>1.0061810629442336</v>
      </c>
      <c r="X8" s="387">
        <v>54162</v>
      </c>
      <c r="Y8" s="387">
        <v>55222</v>
      </c>
      <c r="Z8" s="367">
        <v>17.444402324993682</v>
      </c>
      <c r="AA8" s="408">
        <v>1060</v>
      </c>
      <c r="AB8" s="365">
        <v>1.9570916878992595</v>
      </c>
      <c r="AC8" s="387">
        <v>204761</v>
      </c>
      <c r="AD8" s="387">
        <v>203748</v>
      </c>
      <c r="AE8" s="367">
        <v>16.064311490648706</v>
      </c>
      <c r="AF8" s="408">
        <v>-1013</v>
      </c>
      <c r="AG8" s="368">
        <v>-0.4947231162184207</v>
      </c>
    </row>
    <row r="9" spans="1:33" s="12" customFormat="1" ht="13.5" customHeight="1">
      <c r="A9" s="342" t="s">
        <v>333</v>
      </c>
      <c r="B9" s="387">
        <v>457</v>
      </c>
      <c r="C9" s="387">
        <v>503</v>
      </c>
      <c r="D9" s="367">
        <v>19.35359753751443</v>
      </c>
      <c r="E9" s="408">
        <v>46</v>
      </c>
      <c r="F9" s="365">
        <v>10.065645514223199</v>
      </c>
      <c r="G9" s="409">
        <v>18291</v>
      </c>
      <c r="H9" s="387">
        <v>20008</v>
      </c>
      <c r="I9" s="367">
        <v>25.711935848668656</v>
      </c>
      <c r="J9" s="408">
        <v>1717</v>
      </c>
      <c r="K9" s="365">
        <v>9.387130282652677</v>
      </c>
      <c r="L9" s="387">
        <v>1426419</v>
      </c>
      <c r="M9" s="387">
        <v>1587025</v>
      </c>
      <c r="N9" s="367">
        <v>36.53223614047034</v>
      </c>
      <c r="O9" s="408">
        <v>160606</v>
      </c>
      <c r="P9" s="365">
        <v>11.259384514648229</v>
      </c>
      <c r="Q9" s="412">
        <v>3155.1192842942346</v>
      </c>
      <c r="R9" s="413">
        <v>79.31952219112355</v>
      </c>
      <c r="S9" s="387">
        <v>1037301</v>
      </c>
      <c r="T9" s="387">
        <v>1158944</v>
      </c>
      <c r="U9" s="367">
        <v>41.13962626091593</v>
      </c>
      <c r="V9" s="408">
        <v>121643</v>
      </c>
      <c r="W9" s="365">
        <v>11.72687580557621</v>
      </c>
      <c r="X9" s="387">
        <v>89309</v>
      </c>
      <c r="Y9" s="387">
        <v>99872</v>
      </c>
      <c r="Z9" s="367">
        <v>31.549153399039675</v>
      </c>
      <c r="AA9" s="408">
        <v>10563</v>
      </c>
      <c r="AB9" s="365">
        <v>11.827475394417132</v>
      </c>
      <c r="AC9" s="387">
        <v>290759</v>
      </c>
      <c r="AD9" s="387">
        <v>371632</v>
      </c>
      <c r="AE9" s="367">
        <v>29.300961029765983</v>
      </c>
      <c r="AF9" s="408">
        <v>80873</v>
      </c>
      <c r="AG9" s="368">
        <v>27.814444264837903</v>
      </c>
    </row>
    <row r="10" spans="1:33" s="12" customFormat="1" ht="13.5" customHeight="1">
      <c r="A10" s="342" t="s">
        <v>334</v>
      </c>
      <c r="B10" s="387">
        <v>435</v>
      </c>
      <c r="C10" s="387">
        <v>536</v>
      </c>
      <c r="D10" s="367">
        <v>20.62331666025394</v>
      </c>
      <c r="E10" s="408">
        <v>101</v>
      </c>
      <c r="F10" s="365">
        <v>23.21839080459771</v>
      </c>
      <c r="G10" s="409">
        <v>11262</v>
      </c>
      <c r="H10" s="387">
        <v>12823</v>
      </c>
      <c r="I10" s="367">
        <v>16.478616222884753</v>
      </c>
      <c r="J10" s="408">
        <v>1561</v>
      </c>
      <c r="K10" s="365">
        <v>13.860770733439875</v>
      </c>
      <c r="L10" s="387">
        <v>942985</v>
      </c>
      <c r="M10" s="387">
        <v>1404422</v>
      </c>
      <c r="N10" s="367">
        <v>32.32883927151219</v>
      </c>
      <c r="O10" s="408">
        <v>461437</v>
      </c>
      <c r="P10" s="365">
        <v>48.93365217898482</v>
      </c>
      <c r="Q10" s="412">
        <v>2620.1902985074626</v>
      </c>
      <c r="R10" s="413">
        <v>109.52366840832879</v>
      </c>
      <c r="S10" s="387">
        <v>696461</v>
      </c>
      <c r="T10" s="387">
        <v>845289</v>
      </c>
      <c r="U10" s="367">
        <v>30.005654753347326</v>
      </c>
      <c r="V10" s="408">
        <v>148828</v>
      </c>
      <c r="W10" s="365">
        <v>21.36917932231668</v>
      </c>
      <c r="X10" s="387">
        <v>44292</v>
      </c>
      <c r="Y10" s="387">
        <v>51744</v>
      </c>
      <c r="Z10" s="367">
        <v>16.345716451857466</v>
      </c>
      <c r="AA10" s="408">
        <v>7452</v>
      </c>
      <c r="AB10" s="365">
        <v>16.824708751015983</v>
      </c>
      <c r="AC10" s="387">
        <v>158627</v>
      </c>
      <c r="AD10" s="387">
        <v>425646</v>
      </c>
      <c r="AE10" s="367">
        <v>33.55964195353406</v>
      </c>
      <c r="AF10" s="408">
        <v>267019</v>
      </c>
      <c r="AG10" s="368">
        <v>168.33136855642482</v>
      </c>
    </row>
    <row r="11" spans="1:33" s="12" customFormat="1" ht="13.5" customHeight="1">
      <c r="A11" s="342" t="s">
        <v>335</v>
      </c>
      <c r="B11" s="387">
        <v>680</v>
      </c>
      <c r="C11" s="387">
        <v>712</v>
      </c>
      <c r="D11" s="367">
        <v>27.395151981531356</v>
      </c>
      <c r="E11" s="408">
        <v>32</v>
      </c>
      <c r="F11" s="365">
        <v>4.705882352941182</v>
      </c>
      <c r="G11" s="409">
        <v>24646</v>
      </c>
      <c r="H11" s="387">
        <v>22826</v>
      </c>
      <c r="I11" s="367">
        <v>29.33329906445975</v>
      </c>
      <c r="J11" s="408">
        <v>-1820</v>
      </c>
      <c r="K11" s="365">
        <v>-7.384565446725633</v>
      </c>
      <c r="L11" s="387">
        <v>674801</v>
      </c>
      <c r="M11" s="387">
        <v>606745</v>
      </c>
      <c r="N11" s="367">
        <v>13.966857243615994</v>
      </c>
      <c r="O11" s="408">
        <v>-68056</v>
      </c>
      <c r="P11" s="365">
        <v>-10.085343679099468</v>
      </c>
      <c r="Q11" s="412">
        <v>852.1699438202247</v>
      </c>
      <c r="R11" s="413">
        <v>26.581310785945853</v>
      </c>
      <c r="S11" s="387">
        <v>387803</v>
      </c>
      <c r="T11" s="387">
        <v>362725</v>
      </c>
      <c r="U11" s="367">
        <v>12.875834324601302</v>
      </c>
      <c r="V11" s="408">
        <v>-25078</v>
      </c>
      <c r="W11" s="365">
        <v>-6.466685404702899</v>
      </c>
      <c r="X11" s="387">
        <v>88141</v>
      </c>
      <c r="Y11" s="387">
        <v>85246</v>
      </c>
      <c r="Z11" s="367">
        <v>26.928860247662374</v>
      </c>
      <c r="AA11" s="408">
        <v>-2895</v>
      </c>
      <c r="AB11" s="365">
        <v>-3.284510046402922</v>
      </c>
      <c r="AC11" s="387">
        <v>259324</v>
      </c>
      <c r="AD11" s="387">
        <v>216878</v>
      </c>
      <c r="AE11" s="367">
        <v>17.09953347993065</v>
      </c>
      <c r="AF11" s="408">
        <v>-42446</v>
      </c>
      <c r="AG11" s="368">
        <v>-16.36794126266755</v>
      </c>
    </row>
    <row r="12" spans="1:33" s="12" customFormat="1" ht="13.5" customHeight="1">
      <c r="A12" s="342" t="s">
        <v>336</v>
      </c>
      <c r="B12" s="387">
        <v>320</v>
      </c>
      <c r="C12" s="387">
        <v>296</v>
      </c>
      <c r="D12" s="367">
        <v>11.388995767602925</v>
      </c>
      <c r="E12" s="408">
        <v>-24</v>
      </c>
      <c r="F12" s="365">
        <v>-7.499999999999996</v>
      </c>
      <c r="G12" s="409">
        <v>6892</v>
      </c>
      <c r="H12" s="387">
        <v>6608</v>
      </c>
      <c r="I12" s="367">
        <v>8.491826873650663</v>
      </c>
      <c r="J12" s="408">
        <v>-284</v>
      </c>
      <c r="K12" s="365">
        <v>-4.120719674985496</v>
      </c>
      <c r="L12" s="398">
        <v>105995</v>
      </c>
      <c r="M12" s="398" t="s">
        <v>254</v>
      </c>
      <c r="N12" s="358" t="s">
        <v>254</v>
      </c>
      <c r="O12" s="455" t="s">
        <v>254</v>
      </c>
      <c r="P12" s="359" t="s">
        <v>254</v>
      </c>
      <c r="Q12" s="456" t="s">
        <v>254</v>
      </c>
      <c r="R12" s="457" t="s">
        <v>254</v>
      </c>
      <c r="S12" s="398">
        <v>60493</v>
      </c>
      <c r="T12" s="398" t="s">
        <v>254</v>
      </c>
      <c r="U12" s="358" t="s">
        <v>254</v>
      </c>
      <c r="V12" s="455" t="s">
        <v>254</v>
      </c>
      <c r="W12" s="359" t="s">
        <v>254</v>
      </c>
      <c r="X12" s="398">
        <v>17966</v>
      </c>
      <c r="Y12" s="398" t="s">
        <v>254</v>
      </c>
      <c r="Z12" s="358" t="s">
        <v>254</v>
      </c>
      <c r="AA12" s="455" t="s">
        <v>254</v>
      </c>
      <c r="AB12" s="359" t="s">
        <v>254</v>
      </c>
      <c r="AC12" s="398">
        <v>42029</v>
      </c>
      <c r="AD12" s="398" t="s">
        <v>254</v>
      </c>
      <c r="AE12" s="358" t="s">
        <v>254</v>
      </c>
      <c r="AF12" s="455" t="s">
        <v>254</v>
      </c>
      <c r="AG12" s="361" t="s">
        <v>254</v>
      </c>
    </row>
    <row r="13" spans="1:33" s="12" customFormat="1" ht="13.5" customHeight="1" thickBot="1">
      <c r="A13" s="378" t="s">
        <v>337</v>
      </c>
      <c r="B13" s="337">
        <v>175</v>
      </c>
      <c r="C13" s="337">
        <v>167</v>
      </c>
      <c r="D13" s="339">
        <v>6.425548287803001</v>
      </c>
      <c r="E13" s="419">
        <v>-8</v>
      </c>
      <c r="F13" s="420">
        <v>-4.571428571428571</v>
      </c>
      <c r="G13" s="421">
        <v>2858</v>
      </c>
      <c r="H13" s="337">
        <v>2651</v>
      </c>
      <c r="I13" s="339">
        <v>3.406754394983037</v>
      </c>
      <c r="J13" s="419">
        <v>-207</v>
      </c>
      <c r="K13" s="420">
        <v>-7.242827151854447</v>
      </c>
      <c r="L13" s="423">
        <v>35287</v>
      </c>
      <c r="M13" s="423" t="s">
        <v>254</v>
      </c>
      <c r="N13" s="424" t="s">
        <v>254</v>
      </c>
      <c r="O13" s="425" t="s">
        <v>254</v>
      </c>
      <c r="P13" s="426" t="s">
        <v>254</v>
      </c>
      <c r="Q13" s="427" t="s">
        <v>254</v>
      </c>
      <c r="R13" s="428" t="s">
        <v>254</v>
      </c>
      <c r="S13" s="423">
        <v>21326</v>
      </c>
      <c r="T13" s="423" t="s">
        <v>254</v>
      </c>
      <c r="U13" s="424" t="s">
        <v>254</v>
      </c>
      <c r="V13" s="425" t="s">
        <v>254</v>
      </c>
      <c r="W13" s="426" t="s">
        <v>254</v>
      </c>
      <c r="X13" s="423">
        <v>7204</v>
      </c>
      <c r="Y13" s="423" t="s">
        <v>254</v>
      </c>
      <c r="Z13" s="424" t="s">
        <v>254</v>
      </c>
      <c r="AA13" s="425" t="s">
        <v>254</v>
      </c>
      <c r="AB13" s="426" t="s">
        <v>254</v>
      </c>
      <c r="AC13" s="423">
        <v>14537</v>
      </c>
      <c r="AD13" s="423" t="s">
        <v>254</v>
      </c>
      <c r="AE13" s="424" t="s">
        <v>254</v>
      </c>
      <c r="AF13" s="425" t="s">
        <v>254</v>
      </c>
      <c r="AG13" s="429" t="s">
        <v>254</v>
      </c>
    </row>
    <row r="14" spans="1:34" s="12" customFormat="1" ht="19.5" customHeight="1">
      <c r="A14" s="414"/>
      <c r="B14" s="415"/>
      <c r="C14" s="416"/>
      <c r="D14" s="416"/>
      <c r="E14" s="416"/>
      <c r="F14" s="417"/>
      <c r="G14" s="416"/>
      <c r="H14" s="416"/>
      <c r="I14" s="416"/>
      <c r="J14" s="416"/>
      <c r="K14" s="417"/>
      <c r="L14" s="416"/>
      <c r="M14" s="416"/>
      <c r="N14" s="416"/>
      <c r="O14" s="416"/>
      <c r="P14" s="416"/>
      <c r="Q14" s="340"/>
      <c r="S14" s="387"/>
      <c r="T14" s="17"/>
      <c r="U14" s="17"/>
      <c r="V14" s="17"/>
      <c r="W14" s="17"/>
      <c r="X14" s="387"/>
      <c r="Y14" s="17"/>
      <c r="Z14" s="17"/>
      <c r="AA14" s="17"/>
      <c r="AB14" s="17"/>
      <c r="AC14" s="387"/>
      <c r="AD14" s="17"/>
      <c r="AE14" s="17"/>
      <c r="AF14" s="17"/>
      <c r="AG14" s="17"/>
      <c r="AH14" s="17"/>
    </row>
    <row r="15" spans="1:34" s="12" customFormat="1" ht="17.25" customHeight="1">
      <c r="A15" s="125"/>
      <c r="B15" s="570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120"/>
      <c r="P15" s="120"/>
      <c r="Q15" s="13"/>
      <c r="R15" s="13"/>
      <c r="S15" s="570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120"/>
      <c r="AG15" s="120"/>
      <c r="AH15" s="120"/>
    </row>
    <row r="16" spans="1:33" s="12" customFormat="1" ht="15" customHeight="1" thickBot="1">
      <c r="A16" s="369" t="s">
        <v>338</v>
      </c>
      <c r="B16" s="386"/>
      <c r="C16" s="387"/>
      <c r="D16" s="387"/>
      <c r="E16" s="387"/>
      <c r="F16" s="367"/>
      <c r="G16" s="387"/>
      <c r="H16" s="387"/>
      <c r="I16" s="387"/>
      <c r="J16" s="387"/>
      <c r="K16" s="367"/>
      <c r="L16" s="387"/>
      <c r="M16" s="387"/>
      <c r="N16" s="387"/>
      <c r="O16" s="387"/>
      <c r="P16" s="387"/>
      <c r="S16" s="387"/>
      <c r="X16" s="388"/>
      <c r="AC16" s="387"/>
      <c r="AD16" s="17"/>
      <c r="AE16" s="17"/>
      <c r="AF16" s="17"/>
      <c r="AG16" s="17"/>
    </row>
    <row r="17" spans="1:33" ht="13.5">
      <c r="A17" s="341" t="s">
        <v>109</v>
      </c>
      <c r="B17" s="645" t="s">
        <v>0</v>
      </c>
      <c r="C17" s="614"/>
      <c r="D17" s="614"/>
      <c r="E17" s="614"/>
      <c r="F17" s="615"/>
      <c r="G17" s="645" t="s">
        <v>1</v>
      </c>
      <c r="H17" s="614"/>
      <c r="I17" s="614"/>
      <c r="J17" s="614"/>
      <c r="K17" s="615"/>
      <c r="L17" s="645" t="s">
        <v>324</v>
      </c>
      <c r="M17" s="614"/>
      <c r="N17" s="614"/>
      <c r="O17" s="614"/>
      <c r="P17" s="614"/>
      <c r="Q17" s="614"/>
      <c r="R17" s="615"/>
      <c r="S17" s="645" t="s">
        <v>325</v>
      </c>
      <c r="T17" s="646"/>
      <c r="U17" s="646"/>
      <c r="V17" s="646"/>
      <c r="W17" s="647"/>
      <c r="X17" s="645" t="s">
        <v>221</v>
      </c>
      <c r="Y17" s="614"/>
      <c r="Z17" s="614"/>
      <c r="AA17" s="614"/>
      <c r="AB17" s="615"/>
      <c r="AC17" s="645" t="s">
        <v>10</v>
      </c>
      <c r="AD17" s="646"/>
      <c r="AE17" s="646"/>
      <c r="AF17" s="646"/>
      <c r="AG17" s="646"/>
    </row>
    <row r="18" spans="1:33" ht="13.5">
      <c r="A18" s="389"/>
      <c r="B18" s="284" t="s">
        <v>295</v>
      </c>
      <c r="C18" s="390" t="s">
        <v>216</v>
      </c>
      <c r="D18" s="391"/>
      <c r="E18" s="392"/>
      <c r="F18" s="392" t="s">
        <v>121</v>
      </c>
      <c r="G18" s="284" t="s">
        <v>295</v>
      </c>
      <c r="H18" s="390" t="s">
        <v>216</v>
      </c>
      <c r="I18" s="391"/>
      <c r="J18" s="392"/>
      <c r="K18" s="392" t="s">
        <v>121</v>
      </c>
      <c r="L18" s="284" t="s">
        <v>295</v>
      </c>
      <c r="M18" s="390" t="s">
        <v>216</v>
      </c>
      <c r="N18" s="391"/>
      <c r="O18" s="392"/>
      <c r="P18" s="392" t="s">
        <v>121</v>
      </c>
      <c r="Q18" s="390" t="s">
        <v>327</v>
      </c>
      <c r="R18" s="392" t="s">
        <v>328</v>
      </c>
      <c r="S18" s="284" t="s">
        <v>295</v>
      </c>
      <c r="T18" s="390" t="s">
        <v>216</v>
      </c>
      <c r="U18" s="391"/>
      <c r="V18" s="392"/>
      <c r="W18" s="392" t="s">
        <v>121</v>
      </c>
      <c r="X18" s="284" t="s">
        <v>295</v>
      </c>
      <c r="Y18" s="390" t="s">
        <v>216</v>
      </c>
      <c r="Z18" s="391"/>
      <c r="AA18" s="392"/>
      <c r="AB18" s="392" t="s">
        <v>121</v>
      </c>
      <c r="AC18" s="284" t="s">
        <v>295</v>
      </c>
      <c r="AD18" s="390" t="s">
        <v>216</v>
      </c>
      <c r="AE18" s="391"/>
      <c r="AF18" s="392"/>
      <c r="AG18" s="390" t="s">
        <v>121</v>
      </c>
    </row>
    <row r="19" spans="1:33" ht="13.5">
      <c r="A19" s="349" t="s">
        <v>329</v>
      </c>
      <c r="B19" s="393"/>
      <c r="C19" s="394"/>
      <c r="D19" s="395" t="s">
        <v>120</v>
      </c>
      <c r="E19" s="396" t="s">
        <v>299</v>
      </c>
      <c r="F19" s="396"/>
      <c r="G19" s="393"/>
      <c r="H19" s="394"/>
      <c r="I19" s="395" t="s">
        <v>120</v>
      </c>
      <c r="J19" s="396" t="s">
        <v>299</v>
      </c>
      <c r="K19" s="396"/>
      <c r="L19" s="393"/>
      <c r="M19" s="394"/>
      <c r="N19" s="395" t="s">
        <v>120</v>
      </c>
      <c r="O19" s="396" t="s">
        <v>299</v>
      </c>
      <c r="P19" s="396"/>
      <c r="Q19" s="394" t="s">
        <v>330</v>
      </c>
      <c r="R19" s="396" t="s">
        <v>331</v>
      </c>
      <c r="S19" s="393"/>
      <c r="T19" s="394"/>
      <c r="U19" s="395" t="s">
        <v>120</v>
      </c>
      <c r="V19" s="396" t="s">
        <v>299</v>
      </c>
      <c r="W19" s="396"/>
      <c r="X19" s="393"/>
      <c r="Y19" s="394"/>
      <c r="Z19" s="395" t="s">
        <v>120</v>
      </c>
      <c r="AA19" s="396" t="s">
        <v>299</v>
      </c>
      <c r="AB19" s="396"/>
      <c r="AC19" s="393"/>
      <c r="AD19" s="394"/>
      <c r="AE19" s="395" t="s">
        <v>120</v>
      </c>
      <c r="AF19" s="396" t="s">
        <v>299</v>
      </c>
      <c r="AG19" s="394"/>
    </row>
    <row r="20" spans="1:33" ht="13.5">
      <c r="A20" s="342"/>
      <c r="B20" s="397" t="s">
        <v>23</v>
      </c>
      <c r="C20" s="398" t="s">
        <v>23</v>
      </c>
      <c r="D20" s="398" t="s">
        <v>24</v>
      </c>
      <c r="E20" s="398" t="s">
        <v>23</v>
      </c>
      <c r="F20" s="399" t="s">
        <v>24</v>
      </c>
      <c r="G20" s="397" t="s">
        <v>25</v>
      </c>
      <c r="H20" s="398" t="s">
        <v>25</v>
      </c>
      <c r="I20" s="398" t="s">
        <v>24</v>
      </c>
      <c r="J20" s="398" t="s">
        <v>25</v>
      </c>
      <c r="K20" s="399" t="s">
        <v>24</v>
      </c>
      <c r="L20" s="397" t="s">
        <v>26</v>
      </c>
      <c r="M20" s="398" t="s">
        <v>26</v>
      </c>
      <c r="N20" s="398" t="s">
        <v>24</v>
      </c>
      <c r="O20" s="398" t="s">
        <v>26</v>
      </c>
      <c r="P20" s="399" t="s">
        <v>24</v>
      </c>
      <c r="Q20" s="358" t="s">
        <v>26</v>
      </c>
      <c r="R20" s="399" t="s">
        <v>26</v>
      </c>
      <c r="S20" s="397" t="s">
        <v>26</v>
      </c>
      <c r="T20" s="398" t="s">
        <v>26</v>
      </c>
      <c r="U20" s="398" t="s">
        <v>24</v>
      </c>
      <c r="V20" s="398" t="s">
        <v>26</v>
      </c>
      <c r="W20" s="399" t="s">
        <v>24</v>
      </c>
      <c r="X20" s="397" t="s">
        <v>26</v>
      </c>
      <c r="Y20" s="398" t="s">
        <v>26</v>
      </c>
      <c r="Z20" s="398" t="s">
        <v>24</v>
      </c>
      <c r="AA20" s="398" t="s">
        <v>26</v>
      </c>
      <c r="AB20" s="399" t="s">
        <v>24</v>
      </c>
      <c r="AC20" s="397" t="s">
        <v>26</v>
      </c>
      <c r="AD20" s="398" t="s">
        <v>26</v>
      </c>
      <c r="AE20" s="398" t="s">
        <v>24</v>
      </c>
      <c r="AF20" s="398" t="s">
        <v>26</v>
      </c>
      <c r="AG20" s="358" t="s">
        <v>24</v>
      </c>
    </row>
    <row r="21" spans="1:34" ht="13.5">
      <c r="A21" s="370" t="s">
        <v>301</v>
      </c>
      <c r="B21" s="386">
        <v>491</v>
      </c>
      <c r="C21" s="386">
        <v>537</v>
      </c>
      <c r="D21" s="401">
        <v>100.00000000000001</v>
      </c>
      <c r="E21" s="402">
        <v>46</v>
      </c>
      <c r="F21" s="403">
        <v>9.368635437881867</v>
      </c>
      <c r="G21" s="404">
        <v>54201</v>
      </c>
      <c r="H21" s="386">
        <v>55452</v>
      </c>
      <c r="I21" s="401">
        <v>100</v>
      </c>
      <c r="J21" s="402">
        <v>1251</v>
      </c>
      <c r="K21" s="403">
        <v>2.308075496762063</v>
      </c>
      <c r="L21" s="404">
        <v>3486397.19</v>
      </c>
      <c r="M21" s="386">
        <v>4008319.2</v>
      </c>
      <c r="N21" s="401">
        <v>100</v>
      </c>
      <c r="O21" s="402">
        <v>521922.01000000024</v>
      </c>
      <c r="P21" s="403">
        <v>14.97023952110288</v>
      </c>
      <c r="Q21" s="405">
        <v>7464.281564245811</v>
      </c>
      <c r="R21" s="406">
        <v>72.2844838779485</v>
      </c>
      <c r="S21" s="404">
        <v>2406254</v>
      </c>
      <c r="T21" s="386">
        <v>2639693.23</v>
      </c>
      <c r="U21" s="401">
        <v>100.00000000000001</v>
      </c>
      <c r="V21" s="402">
        <v>233439.22999999998</v>
      </c>
      <c r="W21" s="403">
        <v>9.701354470475687</v>
      </c>
      <c r="X21" s="386">
        <v>239587.69999999995</v>
      </c>
      <c r="Y21" s="386">
        <v>254699.97</v>
      </c>
      <c r="Z21" s="401">
        <v>100</v>
      </c>
      <c r="AA21" s="402">
        <v>15112.270000000048</v>
      </c>
      <c r="AB21" s="403">
        <v>6.307615123814814</v>
      </c>
      <c r="AC21" s="386">
        <v>830928.6100000001</v>
      </c>
      <c r="AD21" s="386">
        <v>1115469.07</v>
      </c>
      <c r="AE21" s="401">
        <v>100.00000000000001</v>
      </c>
      <c r="AF21" s="402">
        <v>284540.45999999996</v>
      </c>
      <c r="AG21" s="407">
        <v>34.24367106579709</v>
      </c>
      <c r="AH21" s="418"/>
    </row>
    <row r="22" spans="1:34" ht="13.5">
      <c r="A22" s="342"/>
      <c r="B22" s="387"/>
      <c r="C22" s="387"/>
      <c r="D22" s="367"/>
      <c r="E22" s="408"/>
      <c r="F22" s="365"/>
      <c r="G22" s="409"/>
      <c r="H22" s="387"/>
      <c r="I22" s="367"/>
      <c r="J22" s="408"/>
      <c r="K22" s="365"/>
      <c r="L22" s="409"/>
      <c r="M22" s="387"/>
      <c r="N22" s="367"/>
      <c r="O22" s="408"/>
      <c r="P22" s="365"/>
      <c r="Q22" s="410"/>
      <c r="R22" s="411"/>
      <c r="S22" s="409"/>
      <c r="T22" s="387"/>
      <c r="U22" s="367"/>
      <c r="V22" s="408"/>
      <c r="W22" s="365"/>
      <c r="X22" s="409"/>
      <c r="Y22" s="387"/>
      <c r="Z22" s="367"/>
      <c r="AA22" s="408"/>
      <c r="AB22" s="365"/>
      <c r="AC22" s="409"/>
      <c r="AD22" s="387"/>
      <c r="AE22" s="367"/>
      <c r="AF22" s="408"/>
      <c r="AG22" s="368"/>
      <c r="AH22" s="418"/>
    </row>
    <row r="23" spans="1:34" ht="13.5">
      <c r="A23" s="342" t="s">
        <v>332</v>
      </c>
      <c r="B23" s="387">
        <v>89</v>
      </c>
      <c r="C23" s="387">
        <v>104</v>
      </c>
      <c r="D23" s="367">
        <v>19.366852886405958</v>
      </c>
      <c r="E23" s="408">
        <v>15</v>
      </c>
      <c r="F23" s="365">
        <v>16.85393258426966</v>
      </c>
      <c r="G23" s="409">
        <v>9059</v>
      </c>
      <c r="H23" s="387">
        <v>9749</v>
      </c>
      <c r="I23" s="367">
        <v>17.580970929813173</v>
      </c>
      <c r="J23" s="408">
        <v>690</v>
      </c>
      <c r="K23" s="365">
        <v>7.61673473893365</v>
      </c>
      <c r="L23" s="409">
        <v>552916</v>
      </c>
      <c r="M23" s="387">
        <v>550380.97</v>
      </c>
      <c r="N23" s="367">
        <v>13.73096658569507</v>
      </c>
      <c r="O23" s="408">
        <v>-2535.030000000028</v>
      </c>
      <c r="P23" s="365">
        <v>-0.45848374798342917</v>
      </c>
      <c r="Q23" s="412">
        <v>5292.124711538461</v>
      </c>
      <c r="R23" s="413">
        <v>56.45512052518207</v>
      </c>
      <c r="S23" s="409">
        <v>332281</v>
      </c>
      <c r="T23" s="387">
        <v>335758.35</v>
      </c>
      <c r="U23" s="367">
        <v>12.719597345029369</v>
      </c>
      <c r="V23" s="408">
        <v>3477.3499999999767</v>
      </c>
      <c r="W23" s="365">
        <v>1.046508828371162</v>
      </c>
      <c r="X23" s="409">
        <v>43663</v>
      </c>
      <c r="Y23" s="387">
        <v>45583.56</v>
      </c>
      <c r="Z23" s="367">
        <v>17.89696323874714</v>
      </c>
      <c r="AA23" s="408">
        <v>1920.5599999999977</v>
      </c>
      <c r="AB23" s="365">
        <v>4.398598355587113</v>
      </c>
      <c r="AC23" s="409">
        <v>182156</v>
      </c>
      <c r="AD23" s="387">
        <v>180815.52</v>
      </c>
      <c r="AE23" s="367">
        <v>16.20981924671385</v>
      </c>
      <c r="AF23" s="408">
        <v>-1340.4800000000105</v>
      </c>
      <c r="AG23" s="368">
        <v>-0.7358967039241104</v>
      </c>
      <c r="AH23" s="418"/>
    </row>
    <row r="24" spans="1:34" ht="13.5">
      <c r="A24" s="342" t="s">
        <v>333</v>
      </c>
      <c r="B24" s="387">
        <v>107</v>
      </c>
      <c r="C24" s="387">
        <v>113</v>
      </c>
      <c r="D24" s="367">
        <v>21.042830540037244</v>
      </c>
      <c r="E24" s="408">
        <v>6</v>
      </c>
      <c r="F24" s="365">
        <v>5.607476635514019</v>
      </c>
      <c r="G24" s="409">
        <v>14179</v>
      </c>
      <c r="H24" s="387">
        <v>15715</v>
      </c>
      <c r="I24" s="367">
        <v>28.339825434610113</v>
      </c>
      <c r="J24" s="408">
        <v>1536</v>
      </c>
      <c r="K24" s="365">
        <v>10.832921926793148</v>
      </c>
      <c r="L24" s="409">
        <v>1367935</v>
      </c>
      <c r="M24" s="387">
        <v>1524784.92</v>
      </c>
      <c r="N24" s="367">
        <v>38.04050635488311</v>
      </c>
      <c r="O24" s="408">
        <v>156849.91999999993</v>
      </c>
      <c r="P24" s="365">
        <v>11.466182238191136</v>
      </c>
      <c r="Q24" s="412">
        <v>13493.671858407079</v>
      </c>
      <c r="R24" s="413">
        <v>97.02735730194081</v>
      </c>
      <c r="S24" s="409">
        <v>1009456</v>
      </c>
      <c r="T24" s="387">
        <v>1129928.39</v>
      </c>
      <c r="U24" s="367">
        <v>42.80529181036691</v>
      </c>
      <c r="V24" s="408">
        <v>120472.3899999999</v>
      </c>
      <c r="W24" s="365">
        <v>11.934387432438843</v>
      </c>
      <c r="X24" s="409">
        <v>77004</v>
      </c>
      <c r="Y24" s="387">
        <v>87044.56</v>
      </c>
      <c r="Z24" s="367">
        <v>34.175331862033595</v>
      </c>
      <c r="AA24" s="408">
        <v>10040.559999999998</v>
      </c>
      <c r="AB24" s="365">
        <v>13.039010960469577</v>
      </c>
      <c r="AC24" s="409">
        <v>261613</v>
      </c>
      <c r="AD24" s="387">
        <v>339537.42</v>
      </c>
      <c r="AE24" s="367">
        <v>30.438981154358675</v>
      </c>
      <c r="AF24" s="408">
        <v>77924.41999999998</v>
      </c>
      <c r="AG24" s="368">
        <v>29.786142125964687</v>
      </c>
      <c r="AH24" s="418"/>
    </row>
    <row r="25" spans="1:34" ht="13.5">
      <c r="A25" s="342" t="s">
        <v>334</v>
      </c>
      <c r="B25" s="387">
        <v>71</v>
      </c>
      <c r="C25" s="387">
        <v>86</v>
      </c>
      <c r="D25" s="367">
        <v>16.01489757914339</v>
      </c>
      <c r="E25" s="408">
        <v>15</v>
      </c>
      <c r="F25" s="365">
        <v>21.126760563380277</v>
      </c>
      <c r="G25" s="409">
        <v>7137</v>
      </c>
      <c r="H25" s="387">
        <v>7725</v>
      </c>
      <c r="I25" s="367">
        <v>13.93096732309024</v>
      </c>
      <c r="J25" s="408">
        <v>588</v>
      </c>
      <c r="K25" s="365">
        <v>8.238755779739382</v>
      </c>
      <c r="L25" s="409">
        <v>887729</v>
      </c>
      <c r="M25" s="387">
        <v>1330509.01</v>
      </c>
      <c r="N25" s="367">
        <v>33.193689015585385</v>
      </c>
      <c r="O25" s="408">
        <v>442780.01</v>
      </c>
      <c r="P25" s="365">
        <v>49.87783546555311</v>
      </c>
      <c r="Q25" s="412">
        <v>15471.035</v>
      </c>
      <c r="R25" s="413">
        <v>172.23417605177994</v>
      </c>
      <c r="S25" s="409">
        <v>668290</v>
      </c>
      <c r="T25" s="387">
        <v>806646.61</v>
      </c>
      <c r="U25" s="367">
        <v>30.558346736374364</v>
      </c>
      <c r="V25" s="408">
        <v>138356.61</v>
      </c>
      <c r="W25" s="365">
        <v>20.703079501414056</v>
      </c>
      <c r="X25" s="409">
        <v>33223</v>
      </c>
      <c r="Y25" s="387">
        <v>37368.49</v>
      </c>
      <c r="Z25" s="367">
        <v>14.671572203169085</v>
      </c>
      <c r="AA25" s="408">
        <v>4145.489999999998</v>
      </c>
      <c r="AB25" s="365">
        <v>12.477771423411488</v>
      </c>
      <c r="AC25" s="409">
        <v>132838</v>
      </c>
      <c r="AD25" s="387">
        <v>391557.72</v>
      </c>
      <c r="AE25" s="367">
        <v>35.10251700658988</v>
      </c>
      <c r="AF25" s="408">
        <v>258719.71999999997</v>
      </c>
      <c r="AG25" s="368">
        <v>194.763335792469</v>
      </c>
      <c r="AH25" s="418"/>
    </row>
    <row r="26" spans="1:34" ht="13.5">
      <c r="A26" s="342" t="s">
        <v>335</v>
      </c>
      <c r="B26" s="387">
        <v>153</v>
      </c>
      <c r="C26" s="387">
        <v>157</v>
      </c>
      <c r="D26" s="367">
        <v>29.236499068901306</v>
      </c>
      <c r="E26" s="408">
        <v>4</v>
      </c>
      <c r="F26" s="365">
        <v>2.614379084967311</v>
      </c>
      <c r="G26" s="409">
        <v>18605</v>
      </c>
      <c r="H26" s="387">
        <v>16918</v>
      </c>
      <c r="I26" s="367">
        <v>30.50926927793407</v>
      </c>
      <c r="J26" s="408">
        <v>-1687</v>
      </c>
      <c r="K26" s="365">
        <v>-9.067454985219026</v>
      </c>
      <c r="L26" s="397">
        <v>596572</v>
      </c>
      <c r="M26" s="398" t="s">
        <v>254</v>
      </c>
      <c r="N26" s="358" t="s">
        <v>254</v>
      </c>
      <c r="O26" s="455" t="s">
        <v>254</v>
      </c>
      <c r="P26" s="359" t="s">
        <v>254</v>
      </c>
      <c r="Q26" s="456" t="s">
        <v>254</v>
      </c>
      <c r="R26" s="457" t="s">
        <v>254</v>
      </c>
      <c r="S26" s="397">
        <v>348509</v>
      </c>
      <c r="T26" s="398" t="s">
        <v>254</v>
      </c>
      <c r="U26" s="358" t="s">
        <v>254</v>
      </c>
      <c r="V26" s="455" t="s">
        <v>254</v>
      </c>
      <c r="W26" s="359" t="s">
        <v>254</v>
      </c>
      <c r="X26" s="397">
        <v>71434</v>
      </c>
      <c r="Y26" s="398" t="s">
        <v>254</v>
      </c>
      <c r="Z26" s="358" t="s">
        <v>254</v>
      </c>
      <c r="AA26" s="455" t="s">
        <v>254</v>
      </c>
      <c r="AB26" s="359" t="s">
        <v>254</v>
      </c>
      <c r="AC26" s="397">
        <v>222347</v>
      </c>
      <c r="AD26" s="398" t="s">
        <v>254</v>
      </c>
      <c r="AE26" s="358" t="s">
        <v>254</v>
      </c>
      <c r="AF26" s="455" t="s">
        <v>254</v>
      </c>
      <c r="AG26" s="361" t="s">
        <v>254</v>
      </c>
      <c r="AH26" s="418"/>
    </row>
    <row r="27" spans="1:34" ht="13.5">
      <c r="A27" s="342" t="s">
        <v>336</v>
      </c>
      <c r="B27" s="387">
        <v>51</v>
      </c>
      <c r="C27" s="387">
        <v>58</v>
      </c>
      <c r="D27" s="367">
        <v>10.800744878957168</v>
      </c>
      <c r="E27" s="408">
        <v>7</v>
      </c>
      <c r="F27" s="365">
        <v>13.725490196078427</v>
      </c>
      <c r="G27" s="409">
        <v>3925</v>
      </c>
      <c r="H27" s="387">
        <v>4199</v>
      </c>
      <c r="I27" s="367">
        <v>7.572314794777466</v>
      </c>
      <c r="J27" s="408">
        <v>274</v>
      </c>
      <c r="K27" s="365">
        <v>6.98089171974523</v>
      </c>
      <c r="L27" s="397">
        <v>66817</v>
      </c>
      <c r="M27" s="398" t="s">
        <v>254</v>
      </c>
      <c r="N27" s="358" t="s">
        <v>254</v>
      </c>
      <c r="O27" s="455" t="s">
        <v>254</v>
      </c>
      <c r="P27" s="359" t="s">
        <v>254</v>
      </c>
      <c r="Q27" s="456" t="s">
        <v>254</v>
      </c>
      <c r="R27" s="457" t="s">
        <v>254</v>
      </c>
      <c r="S27" s="397">
        <v>39695</v>
      </c>
      <c r="T27" s="398" t="s">
        <v>254</v>
      </c>
      <c r="U27" s="358" t="s">
        <v>254</v>
      </c>
      <c r="V27" s="455" t="s">
        <v>254</v>
      </c>
      <c r="W27" s="359" t="s">
        <v>254</v>
      </c>
      <c r="X27" s="397">
        <v>10624</v>
      </c>
      <c r="Y27" s="398" t="s">
        <v>254</v>
      </c>
      <c r="Z27" s="358" t="s">
        <v>254</v>
      </c>
      <c r="AA27" s="455" t="s">
        <v>254</v>
      </c>
      <c r="AB27" s="359" t="s">
        <v>254</v>
      </c>
      <c r="AC27" s="397">
        <v>24634</v>
      </c>
      <c r="AD27" s="398" t="s">
        <v>254</v>
      </c>
      <c r="AE27" s="358" t="s">
        <v>254</v>
      </c>
      <c r="AF27" s="455" t="s">
        <v>254</v>
      </c>
      <c r="AG27" s="361" t="s">
        <v>254</v>
      </c>
      <c r="AH27" s="418"/>
    </row>
    <row r="28" spans="1:34" ht="14.25" thickBot="1">
      <c r="A28" s="378" t="s">
        <v>337</v>
      </c>
      <c r="B28" s="337">
        <v>20</v>
      </c>
      <c r="C28" s="337">
        <v>19</v>
      </c>
      <c r="D28" s="339">
        <v>3.5381750465549344</v>
      </c>
      <c r="E28" s="419">
        <v>-1</v>
      </c>
      <c r="F28" s="420">
        <v>-5.000000000000004</v>
      </c>
      <c r="G28" s="421">
        <v>1296</v>
      </c>
      <c r="H28" s="337">
        <v>1146</v>
      </c>
      <c r="I28" s="339">
        <v>2.0666522397749407</v>
      </c>
      <c r="J28" s="419">
        <v>-150</v>
      </c>
      <c r="K28" s="420">
        <v>-11.574074074074069</v>
      </c>
      <c r="L28" s="422">
        <v>14426</v>
      </c>
      <c r="M28" s="423">
        <v>17877.83</v>
      </c>
      <c r="N28" s="424">
        <v>0.44601812151088166</v>
      </c>
      <c r="O28" s="425">
        <v>3451.8300000000017</v>
      </c>
      <c r="P28" s="426">
        <v>23.9278386247054</v>
      </c>
      <c r="Q28" s="427">
        <v>940.9384210526317</v>
      </c>
      <c r="R28" s="428">
        <v>15.60020069808028</v>
      </c>
      <c r="S28" s="422">
        <v>8024</v>
      </c>
      <c r="T28" s="423">
        <v>9204.25</v>
      </c>
      <c r="U28" s="424">
        <v>0.3486863509514702</v>
      </c>
      <c r="V28" s="425">
        <v>1180.25</v>
      </c>
      <c r="W28" s="426">
        <v>14.708998005982043</v>
      </c>
      <c r="X28" s="422">
        <v>3639</v>
      </c>
      <c r="Y28" s="423">
        <v>3287.8</v>
      </c>
      <c r="Z28" s="424">
        <v>1.2908521347686064</v>
      </c>
      <c r="AA28" s="425">
        <v>-351.1999999999998</v>
      </c>
      <c r="AB28" s="426">
        <v>-9.651003022808457</v>
      </c>
      <c r="AC28" s="422">
        <v>7340</v>
      </c>
      <c r="AD28" s="423">
        <v>6123.16</v>
      </c>
      <c r="AE28" s="424">
        <v>0.5489314015672349</v>
      </c>
      <c r="AF28" s="425">
        <v>-1216.8400000000001</v>
      </c>
      <c r="AG28" s="429">
        <v>-16.578201634877388</v>
      </c>
      <c r="AH28" s="418"/>
    </row>
  </sheetData>
  <sheetProtection/>
  <mergeCells count="14">
    <mergeCell ref="B15:N15"/>
    <mergeCell ref="S15:AE15"/>
    <mergeCell ref="B17:F17"/>
    <mergeCell ref="G17:K17"/>
    <mergeCell ref="L17:R17"/>
    <mergeCell ref="S17:W17"/>
    <mergeCell ref="X17:AB17"/>
    <mergeCell ref="AC17:AG17"/>
    <mergeCell ref="B2:F2"/>
    <mergeCell ref="G2:K2"/>
    <mergeCell ref="L2:R2"/>
    <mergeCell ref="S2:W2"/>
    <mergeCell ref="X2:AB2"/>
    <mergeCell ref="AC2:A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13" customWidth="1"/>
    <col min="2" max="2" width="3.125" style="13" customWidth="1"/>
    <col min="3" max="3" width="2.625" style="13" customWidth="1"/>
    <col min="4" max="4" width="7.625" style="13" customWidth="1"/>
    <col min="5" max="5" width="8.625" style="13" customWidth="1"/>
    <col min="6" max="6" width="9.125" style="13" customWidth="1"/>
    <col min="7" max="7" width="8.625" style="13" customWidth="1"/>
    <col min="8" max="8" width="10.125" style="13" customWidth="1"/>
    <col min="9" max="9" width="8.625" style="13" customWidth="1"/>
    <col min="10" max="10" width="9.25390625" style="13" bestFit="1" customWidth="1"/>
    <col min="11" max="16384" width="9.00390625" style="13" customWidth="1"/>
  </cols>
  <sheetData>
    <row r="1" spans="1:9" ht="13.5" customHeight="1">
      <c r="A1" s="502" t="s">
        <v>13</v>
      </c>
      <c r="B1" s="1"/>
      <c r="C1" s="1"/>
      <c r="D1" s="1"/>
      <c r="E1" s="1"/>
      <c r="F1" s="1"/>
      <c r="G1" s="1"/>
      <c r="H1" s="1"/>
      <c r="I1" s="1"/>
    </row>
    <row r="2" spans="1:11" ht="13.5" customHeight="1">
      <c r="A2" s="503"/>
      <c r="B2" s="504"/>
      <c r="C2" s="504"/>
      <c r="D2" s="505" t="s">
        <v>0</v>
      </c>
      <c r="E2" s="506"/>
      <c r="F2" s="505" t="s">
        <v>1</v>
      </c>
      <c r="G2" s="507"/>
      <c r="H2" s="508" t="s">
        <v>2</v>
      </c>
      <c r="I2" s="507"/>
      <c r="J2" s="508" t="s">
        <v>10</v>
      </c>
      <c r="K2" s="507"/>
    </row>
    <row r="3" spans="1:11" ht="13.5" customHeight="1">
      <c r="A3" s="509"/>
      <c r="B3" s="510" t="s">
        <v>3</v>
      </c>
      <c r="C3" s="511"/>
      <c r="D3" s="512" t="s">
        <v>4</v>
      </c>
      <c r="E3" s="513" t="s">
        <v>9</v>
      </c>
      <c r="F3" s="514" t="s">
        <v>5</v>
      </c>
      <c r="G3" s="515" t="s">
        <v>9</v>
      </c>
      <c r="H3" s="516" t="s">
        <v>6</v>
      </c>
      <c r="I3" s="515" t="s">
        <v>9</v>
      </c>
      <c r="J3" s="516" t="s">
        <v>6</v>
      </c>
      <c r="K3" s="515" t="s">
        <v>9</v>
      </c>
    </row>
    <row r="4" spans="1:11" ht="13.5" customHeight="1">
      <c r="A4" s="517" t="s">
        <v>7</v>
      </c>
      <c r="B4" s="518">
        <v>13</v>
      </c>
      <c r="C4" s="518" t="s">
        <v>8</v>
      </c>
      <c r="D4" s="519">
        <v>3582</v>
      </c>
      <c r="E4" s="520">
        <v>-8</v>
      </c>
      <c r="F4" s="519">
        <v>96104</v>
      </c>
      <c r="G4" s="520">
        <v>-4.5</v>
      </c>
      <c r="H4" s="519">
        <v>3286034</v>
      </c>
      <c r="I4" s="521">
        <v>-5.2</v>
      </c>
      <c r="J4" s="519">
        <v>1086214</v>
      </c>
      <c r="K4" s="521">
        <v>-2.8</v>
      </c>
    </row>
    <row r="5" spans="1:11" ht="13.5" customHeight="1">
      <c r="A5" s="517"/>
      <c r="B5" s="518">
        <v>14</v>
      </c>
      <c r="C5" s="518"/>
      <c r="D5" s="519">
        <v>3255</v>
      </c>
      <c r="E5" s="520">
        <v>-9.1</v>
      </c>
      <c r="F5" s="519">
        <v>89744</v>
      </c>
      <c r="G5" s="520">
        <v>-6.6</v>
      </c>
      <c r="H5" s="519">
        <v>3100789</v>
      </c>
      <c r="I5" s="521">
        <v>-5.6</v>
      </c>
      <c r="J5" s="519">
        <v>989572</v>
      </c>
      <c r="K5" s="521">
        <v>-8.9</v>
      </c>
    </row>
    <row r="6" spans="1:11" ht="13.5" customHeight="1">
      <c r="A6" s="517"/>
      <c r="B6" s="518">
        <v>15</v>
      </c>
      <c r="C6" s="518"/>
      <c r="D6" s="519">
        <v>3288</v>
      </c>
      <c r="E6" s="520">
        <v>1</v>
      </c>
      <c r="F6" s="519">
        <v>87851</v>
      </c>
      <c r="G6" s="520">
        <v>-2.1</v>
      </c>
      <c r="H6" s="519">
        <v>3201811</v>
      </c>
      <c r="I6" s="521">
        <v>3.3</v>
      </c>
      <c r="J6" s="519">
        <v>1003983</v>
      </c>
      <c r="K6" s="521">
        <v>1.5</v>
      </c>
    </row>
    <row r="7" spans="1:11" ht="13.5" customHeight="1">
      <c r="A7" s="517"/>
      <c r="B7" s="518">
        <v>16</v>
      </c>
      <c r="C7" s="518"/>
      <c r="D7" s="519">
        <v>2993</v>
      </c>
      <c r="E7" s="520">
        <v>-9</v>
      </c>
      <c r="F7" s="519">
        <v>84381</v>
      </c>
      <c r="G7" s="520">
        <v>-3.9</v>
      </c>
      <c r="H7" s="519">
        <v>3300853</v>
      </c>
      <c r="I7" s="521">
        <v>3.1</v>
      </c>
      <c r="J7" s="519">
        <v>1097732</v>
      </c>
      <c r="K7" s="521">
        <v>9.3</v>
      </c>
    </row>
    <row r="8" spans="1:11" ht="13.5" customHeight="1">
      <c r="A8" s="517"/>
      <c r="B8" s="518">
        <v>17</v>
      </c>
      <c r="C8" s="518"/>
      <c r="D8" s="519">
        <v>3073</v>
      </c>
      <c r="E8" s="520">
        <v>2.7</v>
      </c>
      <c r="F8" s="519">
        <v>84532</v>
      </c>
      <c r="G8" s="520">
        <v>0.2</v>
      </c>
      <c r="H8" s="519">
        <v>3435178</v>
      </c>
      <c r="I8" s="521">
        <v>4.1</v>
      </c>
      <c r="J8" s="519">
        <v>1041757</v>
      </c>
      <c r="K8" s="521">
        <v>-5.1</v>
      </c>
    </row>
    <row r="9" spans="1:11" ht="13.5" customHeight="1">
      <c r="A9" s="517"/>
      <c r="B9" s="518">
        <v>18</v>
      </c>
      <c r="C9" s="518"/>
      <c r="D9" s="519">
        <v>2808</v>
      </c>
      <c r="E9" s="520">
        <v>-8.6</v>
      </c>
      <c r="F9" s="519">
        <v>82800</v>
      </c>
      <c r="G9" s="520">
        <v>-2</v>
      </c>
      <c r="H9" s="519">
        <v>3738212</v>
      </c>
      <c r="I9" s="521">
        <v>8.8</v>
      </c>
      <c r="J9" s="519">
        <v>1244663</v>
      </c>
      <c r="K9" s="521">
        <v>19.5</v>
      </c>
    </row>
    <row r="10" spans="1:11" ht="13.5" customHeight="1">
      <c r="A10" s="517"/>
      <c r="B10" s="518">
        <v>19</v>
      </c>
      <c r="C10" s="518"/>
      <c r="D10" s="519">
        <v>2750</v>
      </c>
      <c r="E10" s="520">
        <v>-8.7</v>
      </c>
      <c r="F10" s="519">
        <v>83726</v>
      </c>
      <c r="G10" s="520">
        <v>-3.1</v>
      </c>
      <c r="H10" s="519">
        <v>4340584</v>
      </c>
      <c r="I10" s="522" t="s">
        <v>12</v>
      </c>
      <c r="J10" s="519">
        <v>1084732</v>
      </c>
      <c r="K10" s="522" t="s">
        <v>12</v>
      </c>
    </row>
    <row r="11" spans="1:11" ht="13.5" customHeight="1">
      <c r="A11" s="517"/>
      <c r="B11" s="518">
        <v>20</v>
      </c>
      <c r="C11" s="518"/>
      <c r="D11" s="519">
        <v>2818</v>
      </c>
      <c r="E11" s="520">
        <v>2.5</v>
      </c>
      <c r="F11" s="519">
        <v>84448</v>
      </c>
      <c r="G11" s="520">
        <v>0.9</v>
      </c>
      <c r="H11" s="519">
        <v>4321377</v>
      </c>
      <c r="I11" s="522">
        <v>-0.4</v>
      </c>
      <c r="J11" s="519">
        <v>853807</v>
      </c>
      <c r="K11" s="522">
        <v>-21.3</v>
      </c>
    </row>
    <row r="12" spans="1:11" ht="13.5" customHeight="1">
      <c r="A12" s="517"/>
      <c r="B12" s="518">
        <v>21</v>
      </c>
      <c r="C12" s="518"/>
      <c r="D12" s="519">
        <v>2550</v>
      </c>
      <c r="E12" s="520">
        <v>-9.5</v>
      </c>
      <c r="F12" s="519">
        <v>79289</v>
      </c>
      <c r="G12" s="520">
        <v>-6.1</v>
      </c>
      <c r="H12" s="519">
        <v>3581581</v>
      </c>
      <c r="I12" s="522">
        <v>-17.1</v>
      </c>
      <c r="J12" s="519">
        <v>849608</v>
      </c>
      <c r="K12" s="522">
        <v>-0.5</v>
      </c>
    </row>
    <row r="13" spans="1:11" ht="13.5" customHeight="1">
      <c r="A13" s="517"/>
      <c r="B13" s="518">
        <v>22</v>
      </c>
      <c r="C13" s="518"/>
      <c r="D13" s="519">
        <v>2434</v>
      </c>
      <c r="E13" s="520">
        <v>-4.5</v>
      </c>
      <c r="F13" s="519">
        <v>76347</v>
      </c>
      <c r="G13" s="520">
        <v>-3.7</v>
      </c>
      <c r="H13" s="519">
        <v>3792382</v>
      </c>
      <c r="I13" s="520">
        <v>5.9</v>
      </c>
      <c r="J13" s="519">
        <v>970037</v>
      </c>
      <c r="K13" s="520">
        <v>14.2</v>
      </c>
    </row>
    <row r="14" spans="1:11" ht="13.5" customHeight="1">
      <c r="A14" s="509"/>
      <c r="B14" s="511">
        <v>23</v>
      </c>
      <c r="C14" s="523"/>
      <c r="D14" s="524">
        <v>2599</v>
      </c>
      <c r="E14" s="525">
        <v>6.8</v>
      </c>
      <c r="F14" s="524">
        <v>77816</v>
      </c>
      <c r="G14" s="525">
        <v>1.9</v>
      </c>
      <c r="H14" s="524">
        <v>4344177</v>
      </c>
      <c r="I14" s="525">
        <v>14.6</v>
      </c>
      <c r="J14" s="524">
        <v>1268327</v>
      </c>
      <c r="K14" s="525">
        <v>30.8</v>
      </c>
    </row>
    <row r="15" spans="1:11" ht="30.75" customHeight="1">
      <c r="A15" s="568" t="s">
        <v>11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</row>
    <row r="16" spans="1:11" ht="30.75" customHeight="1">
      <c r="A16" s="570" t="s">
        <v>14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</row>
  </sheetData>
  <sheetProtection/>
  <mergeCells count="2">
    <mergeCell ref="A15:K15"/>
    <mergeCell ref="A16:K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4.875" style="1" customWidth="1"/>
    <col min="3" max="3" width="9.125" style="1" bestFit="1" customWidth="1"/>
    <col min="4" max="4" width="6.75390625" style="1" customWidth="1"/>
    <col min="5" max="5" width="6.25390625" style="1" customWidth="1"/>
    <col min="6" max="6" width="10.375" style="1" customWidth="1"/>
    <col min="7" max="7" width="9.125" style="1" bestFit="1" customWidth="1"/>
    <col min="8" max="8" width="6.00390625" style="1" customWidth="1"/>
    <col min="9" max="9" width="11.50390625" style="1" customWidth="1"/>
    <col min="10" max="10" width="9.125" style="1" bestFit="1" customWidth="1"/>
    <col min="11" max="11" width="6.125" style="1" customWidth="1"/>
    <col min="12" max="16384" width="9.00390625" style="1" customWidth="1"/>
  </cols>
  <sheetData>
    <row r="1" spans="1:11" s="484" customFormat="1" ht="21" customHeight="1">
      <c r="A1" s="480" t="s">
        <v>15</v>
      </c>
      <c r="B1" s="480"/>
      <c r="C1" s="481"/>
      <c r="D1" s="482"/>
      <c r="E1" s="483"/>
      <c r="F1" s="482"/>
      <c r="G1" s="482"/>
      <c r="H1" s="483"/>
      <c r="I1" s="482"/>
      <c r="J1" s="482"/>
      <c r="K1" s="483"/>
    </row>
    <row r="2" spans="1:11" ht="12">
      <c r="A2" s="572"/>
      <c r="B2" s="573"/>
      <c r="C2" s="574" t="s">
        <v>16</v>
      </c>
      <c r="D2" s="575"/>
      <c r="E2" s="576"/>
      <c r="F2" s="574" t="s">
        <v>17</v>
      </c>
      <c r="G2" s="575"/>
      <c r="H2" s="576"/>
      <c r="I2" s="574" t="s">
        <v>18</v>
      </c>
      <c r="J2" s="575"/>
      <c r="K2" s="576"/>
    </row>
    <row r="3" spans="1:11" ht="12">
      <c r="A3" s="577" t="s">
        <v>19</v>
      </c>
      <c r="B3" s="578"/>
      <c r="C3" s="486" t="s">
        <v>20</v>
      </c>
      <c r="D3" s="487" t="s">
        <v>21</v>
      </c>
      <c r="E3" s="488"/>
      <c r="F3" s="486" t="s">
        <v>20</v>
      </c>
      <c r="G3" s="487" t="s">
        <v>21</v>
      </c>
      <c r="H3" s="488"/>
      <c r="I3" s="486" t="s">
        <v>20</v>
      </c>
      <c r="J3" s="487" t="s">
        <v>21</v>
      </c>
      <c r="K3" s="6"/>
    </row>
    <row r="4" spans="1:11" ht="12">
      <c r="A4" s="579"/>
      <c r="B4" s="580"/>
      <c r="C4" s="489"/>
      <c r="D4" s="490"/>
      <c r="E4" s="488" t="s">
        <v>22</v>
      </c>
      <c r="F4" s="491"/>
      <c r="G4" s="491"/>
      <c r="H4" s="488" t="s">
        <v>22</v>
      </c>
      <c r="I4" s="491"/>
      <c r="J4" s="491"/>
      <c r="K4" s="488" t="s">
        <v>22</v>
      </c>
    </row>
    <row r="5" spans="1:11" ht="12">
      <c r="A5" s="492"/>
      <c r="B5" s="485"/>
      <c r="C5" s="493" t="s">
        <v>23</v>
      </c>
      <c r="D5" s="493" t="s">
        <v>23</v>
      </c>
      <c r="E5" s="494" t="s">
        <v>24</v>
      </c>
      <c r="F5" s="493" t="s">
        <v>25</v>
      </c>
      <c r="G5" s="493" t="s">
        <v>25</v>
      </c>
      <c r="H5" s="494" t="s">
        <v>24</v>
      </c>
      <c r="I5" s="493" t="s">
        <v>26</v>
      </c>
      <c r="J5" s="493" t="s">
        <v>26</v>
      </c>
      <c r="K5" s="494" t="s">
        <v>24</v>
      </c>
    </row>
    <row r="6" spans="1:14" ht="12">
      <c r="A6" s="492" t="s">
        <v>27</v>
      </c>
      <c r="B6" s="485">
        <v>59</v>
      </c>
      <c r="C6" s="495">
        <v>428998</v>
      </c>
      <c r="D6" s="495">
        <v>4952</v>
      </c>
      <c r="E6" s="496">
        <v>1.2</v>
      </c>
      <c r="F6" s="495">
        <v>10733413</v>
      </c>
      <c r="G6" s="495">
        <v>123432</v>
      </c>
      <c r="H6" s="496">
        <v>1.1</v>
      </c>
      <c r="I6" s="495">
        <v>253029814</v>
      </c>
      <c r="J6" s="495">
        <v>3122315</v>
      </c>
      <c r="K6" s="496">
        <v>1.2</v>
      </c>
      <c r="N6" s="497"/>
    </row>
    <row r="7" spans="1:14" ht="12">
      <c r="A7" s="492"/>
      <c r="B7" s="485">
        <v>60</v>
      </c>
      <c r="C7" s="495">
        <v>438518</v>
      </c>
      <c r="D7" s="495">
        <v>5065</v>
      </c>
      <c r="E7" s="496">
        <v>1.2</v>
      </c>
      <c r="F7" s="495">
        <v>10889949</v>
      </c>
      <c r="G7" s="495">
        <v>123797</v>
      </c>
      <c r="H7" s="496">
        <v>1.1</v>
      </c>
      <c r="I7" s="495">
        <v>265320551</v>
      </c>
      <c r="J7" s="495">
        <v>3153607</v>
      </c>
      <c r="K7" s="496">
        <v>1.2</v>
      </c>
      <c r="N7" s="497"/>
    </row>
    <row r="8" spans="1:14" ht="12">
      <c r="A8" s="492"/>
      <c r="B8" s="485">
        <v>61</v>
      </c>
      <c r="C8" s="495">
        <v>436009</v>
      </c>
      <c r="D8" s="495">
        <v>4940</v>
      </c>
      <c r="E8" s="496">
        <v>1.1</v>
      </c>
      <c r="F8" s="495">
        <v>10892501</v>
      </c>
      <c r="G8" s="495">
        <v>120532</v>
      </c>
      <c r="H8" s="496">
        <v>1.1</v>
      </c>
      <c r="I8" s="495">
        <v>254688643</v>
      </c>
      <c r="J8" s="495">
        <v>2800279</v>
      </c>
      <c r="K8" s="496">
        <v>1.1</v>
      </c>
      <c r="N8" s="497"/>
    </row>
    <row r="9" spans="1:14" ht="12">
      <c r="A9" s="492"/>
      <c r="B9" s="485">
        <v>62</v>
      </c>
      <c r="C9" s="495">
        <v>420804</v>
      </c>
      <c r="D9" s="495">
        <v>4795</v>
      </c>
      <c r="E9" s="496">
        <v>1.1</v>
      </c>
      <c r="F9" s="495">
        <v>10737755</v>
      </c>
      <c r="G9" s="495">
        <v>117945</v>
      </c>
      <c r="H9" s="496">
        <v>1.1</v>
      </c>
      <c r="I9" s="495">
        <v>253515261</v>
      </c>
      <c r="J9" s="495">
        <v>2670454</v>
      </c>
      <c r="K9" s="496">
        <v>1.1</v>
      </c>
      <c r="N9" s="497"/>
    </row>
    <row r="10" spans="1:14" ht="12">
      <c r="A10" s="492"/>
      <c r="B10" s="485">
        <v>63</v>
      </c>
      <c r="C10" s="495">
        <v>437574</v>
      </c>
      <c r="D10" s="495">
        <v>4976</v>
      </c>
      <c r="E10" s="496">
        <v>1.1</v>
      </c>
      <c r="F10" s="495">
        <v>10911123</v>
      </c>
      <c r="G10" s="495">
        <v>120205</v>
      </c>
      <c r="H10" s="496">
        <v>1.1</v>
      </c>
      <c r="I10" s="495">
        <v>274400736</v>
      </c>
      <c r="J10" s="495">
        <v>2784964</v>
      </c>
      <c r="K10" s="496">
        <v>1</v>
      </c>
      <c r="N10" s="497"/>
    </row>
    <row r="11" spans="1:14" ht="12">
      <c r="A11" s="492" t="s">
        <v>28</v>
      </c>
      <c r="B11" s="485" t="s">
        <v>29</v>
      </c>
      <c r="C11" s="495">
        <v>421757</v>
      </c>
      <c r="D11" s="495">
        <v>4791</v>
      </c>
      <c r="E11" s="496">
        <v>1.1</v>
      </c>
      <c r="F11" s="495">
        <v>10963094</v>
      </c>
      <c r="G11" s="495">
        <v>121216</v>
      </c>
      <c r="H11" s="496">
        <v>1.1</v>
      </c>
      <c r="I11" s="495">
        <v>298893142</v>
      </c>
      <c r="J11" s="495">
        <v>3110388</v>
      </c>
      <c r="K11" s="496">
        <v>1</v>
      </c>
      <c r="N11" s="497"/>
    </row>
    <row r="12" spans="1:14" ht="12">
      <c r="A12" s="492"/>
      <c r="B12" s="485">
        <v>2</v>
      </c>
      <c r="C12" s="495">
        <v>435997</v>
      </c>
      <c r="D12" s="495">
        <v>5032</v>
      </c>
      <c r="E12" s="496">
        <v>1.2</v>
      </c>
      <c r="F12" s="495">
        <v>11172829</v>
      </c>
      <c r="G12" s="495">
        <v>126153</v>
      </c>
      <c r="H12" s="496">
        <v>1.1</v>
      </c>
      <c r="I12" s="495">
        <v>323372603</v>
      </c>
      <c r="J12" s="495">
        <v>3306939</v>
      </c>
      <c r="K12" s="496">
        <v>1</v>
      </c>
      <c r="N12" s="497"/>
    </row>
    <row r="13" spans="1:14" ht="12">
      <c r="A13" s="492"/>
      <c r="B13" s="485">
        <v>3</v>
      </c>
      <c r="C13" s="495">
        <v>430414</v>
      </c>
      <c r="D13" s="495">
        <v>4923</v>
      </c>
      <c r="E13" s="496">
        <v>1.1</v>
      </c>
      <c r="F13" s="495">
        <v>11351033</v>
      </c>
      <c r="G13" s="495">
        <v>126585</v>
      </c>
      <c r="H13" s="496">
        <v>1.1</v>
      </c>
      <c r="I13" s="495">
        <v>340834634</v>
      </c>
      <c r="J13" s="495">
        <v>3443408</v>
      </c>
      <c r="K13" s="496">
        <v>1</v>
      </c>
      <c r="N13" s="497"/>
    </row>
    <row r="14" spans="1:14" ht="12">
      <c r="A14" s="498"/>
      <c r="B14" s="485">
        <v>4</v>
      </c>
      <c r="C14" s="495">
        <v>415112</v>
      </c>
      <c r="D14" s="495">
        <v>4791</v>
      </c>
      <c r="E14" s="496">
        <v>1.2</v>
      </c>
      <c r="F14" s="495">
        <v>11157466</v>
      </c>
      <c r="G14" s="495">
        <v>126159</v>
      </c>
      <c r="H14" s="496">
        <v>1.1</v>
      </c>
      <c r="I14" s="495">
        <v>329520639</v>
      </c>
      <c r="J14" s="495">
        <v>3428356</v>
      </c>
      <c r="K14" s="496">
        <v>1</v>
      </c>
      <c r="N14" s="497"/>
    </row>
    <row r="15" spans="1:14" ht="12">
      <c r="A15" s="492"/>
      <c r="B15" s="485">
        <v>5</v>
      </c>
      <c r="C15" s="495">
        <v>413670</v>
      </c>
      <c r="D15" s="495">
        <v>4827</v>
      </c>
      <c r="E15" s="496">
        <v>1.2</v>
      </c>
      <c r="F15" s="495">
        <v>10885119</v>
      </c>
      <c r="G15" s="495">
        <v>124212</v>
      </c>
      <c r="H15" s="496">
        <v>1.1</v>
      </c>
      <c r="I15" s="495">
        <v>311199479</v>
      </c>
      <c r="J15" s="495">
        <v>3464392</v>
      </c>
      <c r="K15" s="496">
        <v>1.1</v>
      </c>
      <c r="N15" s="497"/>
    </row>
    <row r="16" spans="1:14" ht="12">
      <c r="A16" s="492"/>
      <c r="B16" s="485">
        <v>6</v>
      </c>
      <c r="C16" s="495">
        <v>387537</v>
      </c>
      <c r="D16" s="495">
        <v>4551</v>
      </c>
      <c r="E16" s="496">
        <v>1.2</v>
      </c>
      <c r="F16" s="495">
        <v>10501523</v>
      </c>
      <c r="G16" s="495">
        <v>122368</v>
      </c>
      <c r="H16" s="496">
        <v>1.2</v>
      </c>
      <c r="I16" s="495">
        <v>300851462</v>
      </c>
      <c r="J16" s="495">
        <v>3477626</v>
      </c>
      <c r="K16" s="496">
        <v>1.2</v>
      </c>
      <c r="N16" s="497"/>
    </row>
    <row r="17" spans="1:14" ht="12">
      <c r="A17" s="492"/>
      <c r="B17" s="485">
        <v>7</v>
      </c>
      <c r="C17" s="495">
        <v>387726</v>
      </c>
      <c r="D17" s="495">
        <v>4568</v>
      </c>
      <c r="E17" s="496">
        <v>1.2</v>
      </c>
      <c r="F17" s="495">
        <v>10320583</v>
      </c>
      <c r="G17" s="495">
        <v>119363</v>
      </c>
      <c r="H17" s="496">
        <v>1.2</v>
      </c>
      <c r="I17" s="495">
        <v>306029559</v>
      </c>
      <c r="J17" s="495">
        <v>3580749</v>
      </c>
      <c r="K17" s="496">
        <v>1.2</v>
      </c>
      <c r="N17" s="497"/>
    </row>
    <row r="18" spans="1:14" ht="12">
      <c r="A18" s="492"/>
      <c r="B18" s="485">
        <v>8</v>
      </c>
      <c r="C18" s="495">
        <v>369612</v>
      </c>
      <c r="D18" s="495">
        <v>4338</v>
      </c>
      <c r="E18" s="496">
        <v>1.2</v>
      </c>
      <c r="F18" s="495">
        <v>10103284</v>
      </c>
      <c r="G18" s="495">
        <v>116852</v>
      </c>
      <c r="H18" s="496">
        <v>1.2</v>
      </c>
      <c r="I18" s="495">
        <v>313068385</v>
      </c>
      <c r="J18" s="495">
        <v>3615360</v>
      </c>
      <c r="K18" s="496">
        <v>1.2</v>
      </c>
      <c r="N18" s="497"/>
    </row>
    <row r="19" spans="1:14" ht="12">
      <c r="A19" s="492"/>
      <c r="B19" s="485">
        <v>9</v>
      </c>
      <c r="C19" s="495">
        <v>358246</v>
      </c>
      <c r="D19" s="495">
        <v>4158</v>
      </c>
      <c r="E19" s="496">
        <v>1.2</v>
      </c>
      <c r="F19" s="495">
        <v>9937330</v>
      </c>
      <c r="G19" s="499">
        <v>112837</v>
      </c>
      <c r="H19" s="496">
        <v>1.1</v>
      </c>
      <c r="I19" s="495">
        <v>323071831</v>
      </c>
      <c r="J19" s="500">
        <v>3741117.53</v>
      </c>
      <c r="K19" s="496">
        <v>1.2</v>
      </c>
      <c r="N19" s="497"/>
    </row>
    <row r="20" spans="1:14" ht="12">
      <c r="A20" s="492"/>
      <c r="B20" s="485">
        <v>10</v>
      </c>
      <c r="C20" s="495">
        <v>373713</v>
      </c>
      <c r="D20" s="495">
        <v>4301</v>
      </c>
      <c r="E20" s="496">
        <v>1.2</v>
      </c>
      <c r="F20" s="495">
        <v>9837464</v>
      </c>
      <c r="G20" s="499">
        <v>111412</v>
      </c>
      <c r="H20" s="496">
        <v>1.1</v>
      </c>
      <c r="I20" s="495">
        <v>305839992</v>
      </c>
      <c r="J20" s="500">
        <v>3621009.57</v>
      </c>
      <c r="K20" s="496">
        <v>1.2</v>
      </c>
      <c r="N20" s="497"/>
    </row>
    <row r="21" spans="1:14" ht="12">
      <c r="A21" s="492"/>
      <c r="B21" s="485">
        <v>11</v>
      </c>
      <c r="C21" s="495">
        <v>345457</v>
      </c>
      <c r="D21" s="495">
        <v>3912</v>
      </c>
      <c r="E21" s="496">
        <v>1.1</v>
      </c>
      <c r="F21" s="495">
        <v>9377750</v>
      </c>
      <c r="G21" s="499">
        <v>104676</v>
      </c>
      <c r="H21" s="496">
        <v>1.1</v>
      </c>
      <c r="I21" s="495">
        <v>291449554</v>
      </c>
      <c r="J21" s="500">
        <v>3435962</v>
      </c>
      <c r="K21" s="496">
        <v>1.2</v>
      </c>
      <c r="N21" s="497"/>
    </row>
    <row r="22" spans="1:14" ht="12">
      <c r="A22" s="492"/>
      <c r="B22" s="485">
        <v>12</v>
      </c>
      <c r="C22" s="495">
        <v>341421</v>
      </c>
      <c r="D22" s="495">
        <v>3893</v>
      </c>
      <c r="E22" s="496">
        <v>1.1</v>
      </c>
      <c r="F22" s="495">
        <v>9183833</v>
      </c>
      <c r="G22" s="499">
        <v>100617</v>
      </c>
      <c r="H22" s="496">
        <v>1.1</v>
      </c>
      <c r="I22" s="495">
        <v>300477604</v>
      </c>
      <c r="J22" s="500">
        <v>3467093</v>
      </c>
      <c r="K22" s="496">
        <v>1.2</v>
      </c>
      <c r="N22" s="497"/>
    </row>
    <row r="23" spans="1:14" ht="12">
      <c r="A23" s="492"/>
      <c r="B23" s="485">
        <v>13</v>
      </c>
      <c r="C23" s="495">
        <v>316267</v>
      </c>
      <c r="D23" s="495">
        <v>3582</v>
      </c>
      <c r="E23" s="496">
        <v>1.1</v>
      </c>
      <c r="F23" s="495">
        <v>8866220</v>
      </c>
      <c r="G23" s="499">
        <v>96104</v>
      </c>
      <c r="H23" s="496">
        <v>1.1</v>
      </c>
      <c r="I23" s="495">
        <v>286667406</v>
      </c>
      <c r="J23" s="500">
        <v>3286034</v>
      </c>
      <c r="K23" s="496">
        <v>1.1</v>
      </c>
      <c r="N23" s="497"/>
    </row>
    <row r="24" spans="1:14" ht="12">
      <c r="A24" s="492"/>
      <c r="B24" s="485">
        <v>14</v>
      </c>
      <c r="C24" s="495">
        <v>290848</v>
      </c>
      <c r="D24" s="495">
        <v>3255</v>
      </c>
      <c r="E24" s="496">
        <v>1.1</v>
      </c>
      <c r="F24" s="495">
        <v>8323589</v>
      </c>
      <c r="G24" s="499">
        <v>89744</v>
      </c>
      <c r="H24" s="496">
        <v>1.1</v>
      </c>
      <c r="I24" s="495">
        <v>269361805</v>
      </c>
      <c r="J24" s="500">
        <v>3100789</v>
      </c>
      <c r="K24" s="496">
        <v>1.2</v>
      </c>
      <c r="L24" s="501"/>
      <c r="N24" s="497"/>
    </row>
    <row r="25" spans="1:14" ht="12">
      <c r="A25" s="492"/>
      <c r="B25" s="485">
        <v>15</v>
      </c>
      <c r="C25" s="495">
        <v>293911</v>
      </c>
      <c r="D25" s="495">
        <v>3288</v>
      </c>
      <c r="E25" s="496">
        <v>1.1</v>
      </c>
      <c r="F25" s="495">
        <v>8228150</v>
      </c>
      <c r="G25" s="499">
        <v>87851</v>
      </c>
      <c r="H25" s="496">
        <v>1.1</v>
      </c>
      <c r="I25" s="495">
        <v>273734436</v>
      </c>
      <c r="J25" s="500">
        <v>3201811</v>
      </c>
      <c r="K25" s="496">
        <v>1.2</v>
      </c>
      <c r="L25" s="501"/>
      <c r="N25" s="497"/>
    </row>
    <row r="26" spans="1:14" ht="12">
      <c r="A26" s="492"/>
      <c r="B26" s="485">
        <v>16</v>
      </c>
      <c r="C26" s="495">
        <v>271088</v>
      </c>
      <c r="D26" s="495">
        <v>2993</v>
      </c>
      <c r="E26" s="496">
        <v>1.1</v>
      </c>
      <c r="F26" s="495">
        <v>8117805</v>
      </c>
      <c r="G26" s="499">
        <v>84381</v>
      </c>
      <c r="H26" s="496">
        <v>1</v>
      </c>
      <c r="I26" s="495">
        <v>284472147</v>
      </c>
      <c r="J26" s="500">
        <v>3300853</v>
      </c>
      <c r="K26" s="496">
        <v>1.2</v>
      </c>
      <c r="L26" s="501"/>
      <c r="N26" s="497"/>
    </row>
    <row r="27" spans="1:14" ht="12">
      <c r="A27" s="492"/>
      <c r="B27" s="485">
        <v>17</v>
      </c>
      <c r="C27" s="495">
        <v>276716</v>
      </c>
      <c r="D27" s="495">
        <v>3073</v>
      </c>
      <c r="E27" s="496">
        <v>1.1</v>
      </c>
      <c r="F27" s="495">
        <v>8159364</v>
      </c>
      <c r="G27" s="499">
        <v>84532</v>
      </c>
      <c r="H27" s="496">
        <v>1</v>
      </c>
      <c r="I27" s="495">
        <v>295800300</v>
      </c>
      <c r="J27" s="500">
        <v>3435178</v>
      </c>
      <c r="K27" s="496">
        <v>1.2</v>
      </c>
      <c r="L27" s="501"/>
      <c r="N27" s="497"/>
    </row>
    <row r="28" spans="1:14" ht="12">
      <c r="A28" s="492"/>
      <c r="B28" s="485">
        <v>18</v>
      </c>
      <c r="C28" s="495">
        <v>258543</v>
      </c>
      <c r="D28" s="495">
        <v>2808</v>
      </c>
      <c r="E28" s="496">
        <v>1.1</v>
      </c>
      <c r="F28" s="495">
        <v>8225442</v>
      </c>
      <c r="G28" s="499">
        <v>82800</v>
      </c>
      <c r="H28" s="496">
        <v>1</v>
      </c>
      <c r="I28" s="495">
        <v>314834621</v>
      </c>
      <c r="J28" s="500">
        <v>3738212</v>
      </c>
      <c r="K28" s="496">
        <v>1.2</v>
      </c>
      <c r="L28" s="501"/>
      <c r="N28" s="497"/>
    </row>
    <row r="29" spans="1:14" ht="12">
      <c r="A29" s="492"/>
      <c r="B29" s="485">
        <v>19</v>
      </c>
      <c r="C29" s="495">
        <v>258232</v>
      </c>
      <c r="D29" s="495">
        <v>2750</v>
      </c>
      <c r="E29" s="496">
        <v>1.1</v>
      </c>
      <c r="F29" s="495">
        <v>8518545</v>
      </c>
      <c r="G29" s="499">
        <v>83726</v>
      </c>
      <c r="H29" s="496">
        <v>1</v>
      </c>
      <c r="I29" s="495">
        <v>336756635</v>
      </c>
      <c r="J29" s="500">
        <v>4340584</v>
      </c>
      <c r="K29" s="496">
        <v>1.3</v>
      </c>
      <c r="N29" s="497"/>
    </row>
    <row r="30" spans="1:11" ht="12">
      <c r="A30" s="492"/>
      <c r="B30" s="485">
        <v>20</v>
      </c>
      <c r="C30" s="495">
        <v>263061</v>
      </c>
      <c r="D30" s="495">
        <v>2818</v>
      </c>
      <c r="E30" s="496">
        <v>1.1</v>
      </c>
      <c r="F30" s="495">
        <v>8364607</v>
      </c>
      <c r="G30" s="499">
        <v>84448</v>
      </c>
      <c r="H30" s="496">
        <v>1</v>
      </c>
      <c r="I30" s="495">
        <v>335578825</v>
      </c>
      <c r="J30" s="500">
        <v>4321377</v>
      </c>
      <c r="K30" s="496">
        <v>1.3</v>
      </c>
    </row>
    <row r="31" spans="1:11" ht="12">
      <c r="A31" s="492"/>
      <c r="B31" s="485">
        <v>21</v>
      </c>
      <c r="C31" s="495">
        <v>235817</v>
      </c>
      <c r="D31" s="495">
        <v>2550</v>
      </c>
      <c r="E31" s="496">
        <v>1.1</v>
      </c>
      <c r="F31" s="495">
        <v>7735789</v>
      </c>
      <c r="G31" s="499">
        <v>79289</v>
      </c>
      <c r="H31" s="496">
        <v>1</v>
      </c>
      <c r="I31" s="495">
        <v>265259031</v>
      </c>
      <c r="J31" s="500">
        <v>3581581</v>
      </c>
      <c r="K31" s="496">
        <v>1.4</v>
      </c>
    </row>
    <row r="32" spans="1:11" ht="12">
      <c r="A32" s="492"/>
      <c r="B32" s="485">
        <v>22</v>
      </c>
      <c r="C32" s="495">
        <v>224403</v>
      </c>
      <c r="D32" s="495">
        <v>2434</v>
      </c>
      <c r="E32" s="496">
        <v>1.1</v>
      </c>
      <c r="F32" s="495">
        <v>7663847</v>
      </c>
      <c r="G32" s="499">
        <v>76347</v>
      </c>
      <c r="H32" s="496">
        <v>1</v>
      </c>
      <c r="I32" s="495">
        <v>289107683</v>
      </c>
      <c r="J32" s="500">
        <v>3792382</v>
      </c>
      <c r="K32" s="496">
        <v>1.3</v>
      </c>
    </row>
    <row r="33" spans="1:11" ht="12">
      <c r="A33" s="2"/>
      <c r="B33" s="3">
        <v>23</v>
      </c>
      <c r="C33" s="4">
        <v>233186</v>
      </c>
      <c r="D33" s="5">
        <v>2599</v>
      </c>
      <c r="E33" s="6">
        <v>1.1</v>
      </c>
      <c r="F33" s="4">
        <v>7472111</v>
      </c>
      <c r="G33" s="7">
        <v>77816</v>
      </c>
      <c r="H33" s="8">
        <v>1</v>
      </c>
      <c r="I33" s="4">
        <v>284968753</v>
      </c>
      <c r="J33" s="9">
        <v>4344177</v>
      </c>
      <c r="K33" s="6">
        <v>1.5</v>
      </c>
    </row>
    <row r="34" spans="1:2" ht="12">
      <c r="A34" s="10" t="s">
        <v>30</v>
      </c>
      <c r="B34" s="10"/>
    </row>
    <row r="35" spans="1:2" ht="12">
      <c r="A35" s="10"/>
      <c r="B35" s="10" t="s">
        <v>31</v>
      </c>
    </row>
    <row r="36" spans="1:2" ht="12">
      <c r="A36" s="10" t="s">
        <v>32</v>
      </c>
      <c r="B36" s="10"/>
    </row>
    <row r="37" spans="1:2" ht="12">
      <c r="A37" s="10" t="s">
        <v>33</v>
      </c>
      <c r="B37" s="10"/>
    </row>
    <row r="38" spans="1:2" ht="12">
      <c r="A38" s="10"/>
      <c r="B38" s="10" t="s">
        <v>34</v>
      </c>
    </row>
  </sheetData>
  <sheetProtection/>
  <mergeCells count="6">
    <mergeCell ref="A2:B2"/>
    <mergeCell ref="C2:E2"/>
    <mergeCell ref="F2:H2"/>
    <mergeCell ref="I2:K2"/>
    <mergeCell ref="A3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4.25" customHeight="1"/>
  <cols>
    <col min="1" max="1" width="2.625" style="13" customWidth="1"/>
    <col min="2" max="2" width="10.625" style="13" customWidth="1"/>
    <col min="3" max="4" width="5.625" style="13" customWidth="1"/>
    <col min="5" max="5" width="5.125" style="13" customWidth="1"/>
    <col min="6" max="6" width="6.50390625" style="13" customWidth="1"/>
    <col min="7" max="8" width="6.625" style="13" customWidth="1"/>
    <col min="9" max="9" width="5.125" style="13" customWidth="1"/>
    <col min="10" max="10" width="6.50390625" style="13" customWidth="1"/>
    <col min="11" max="12" width="8.125" style="13" customWidth="1"/>
    <col min="13" max="13" width="5.50390625" style="13" customWidth="1"/>
    <col min="14" max="14" width="6.625" style="13" customWidth="1"/>
    <col min="15" max="16384" width="9.00390625" style="13" customWidth="1"/>
  </cols>
  <sheetData>
    <row r="1" spans="1:14" ht="14.25" customHeight="1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>
      <c r="A2" s="14"/>
      <c r="B2" s="15" t="s">
        <v>36</v>
      </c>
      <c r="C2" s="581" t="s">
        <v>37</v>
      </c>
      <c r="D2" s="582"/>
      <c r="E2" s="582"/>
      <c r="F2" s="583"/>
      <c r="G2" s="581" t="s">
        <v>38</v>
      </c>
      <c r="H2" s="582"/>
      <c r="I2" s="582"/>
      <c r="J2" s="583"/>
      <c r="K2" s="581" t="s">
        <v>39</v>
      </c>
      <c r="L2" s="582"/>
      <c r="M2" s="582"/>
      <c r="N2" s="582"/>
    </row>
    <row r="3" spans="1:14" ht="14.25" customHeight="1">
      <c r="A3" s="17"/>
      <c r="B3" s="17"/>
      <c r="C3" s="18"/>
      <c r="D3" s="19"/>
      <c r="E3" s="19"/>
      <c r="F3" s="18" t="s">
        <v>40</v>
      </c>
      <c r="G3" s="18"/>
      <c r="H3" s="19"/>
      <c r="I3" s="19"/>
      <c r="J3" s="18" t="s">
        <v>40</v>
      </c>
      <c r="K3" s="18"/>
      <c r="L3" s="19"/>
      <c r="M3" s="20"/>
      <c r="N3" s="21" t="s">
        <v>40</v>
      </c>
    </row>
    <row r="4" spans="1:14" ht="14.25" customHeight="1">
      <c r="A4" s="22" t="s">
        <v>41</v>
      </c>
      <c r="B4" s="22"/>
      <c r="C4" s="23" t="s">
        <v>42</v>
      </c>
      <c r="D4" s="24" t="s">
        <v>43</v>
      </c>
      <c r="E4" s="16" t="s">
        <v>44</v>
      </c>
      <c r="F4" s="23" t="s">
        <v>45</v>
      </c>
      <c r="G4" s="23" t="s">
        <v>42</v>
      </c>
      <c r="H4" s="24" t="s">
        <v>43</v>
      </c>
      <c r="I4" s="16" t="s">
        <v>44</v>
      </c>
      <c r="J4" s="23" t="s">
        <v>45</v>
      </c>
      <c r="K4" s="23" t="s">
        <v>42</v>
      </c>
      <c r="L4" s="24" t="s">
        <v>43</v>
      </c>
      <c r="M4" s="25" t="s">
        <v>44</v>
      </c>
      <c r="N4" s="26" t="s">
        <v>45</v>
      </c>
    </row>
    <row r="5" spans="1:14" ht="14.25" customHeight="1">
      <c r="A5" s="27"/>
      <c r="B5" s="28"/>
      <c r="C5" s="29" t="s">
        <v>46</v>
      </c>
      <c r="D5" s="30" t="s">
        <v>46</v>
      </c>
      <c r="E5" s="30" t="s">
        <v>47</v>
      </c>
      <c r="F5" s="31" t="s">
        <v>47</v>
      </c>
      <c r="G5" s="29" t="s">
        <v>48</v>
      </c>
      <c r="H5" s="30" t="s">
        <v>48</v>
      </c>
      <c r="I5" s="30" t="s">
        <v>47</v>
      </c>
      <c r="J5" s="31" t="s">
        <v>47</v>
      </c>
      <c r="K5" s="29" t="s">
        <v>49</v>
      </c>
      <c r="L5" s="30" t="s">
        <v>49</v>
      </c>
      <c r="M5" s="30" t="s">
        <v>47</v>
      </c>
      <c r="N5" s="32" t="s">
        <v>47</v>
      </c>
    </row>
    <row r="6" spans="1:14" ht="14.25" customHeight="1">
      <c r="A6" s="33"/>
      <c r="B6" s="34"/>
      <c r="C6" s="29"/>
      <c r="D6" s="30"/>
      <c r="E6" s="30"/>
      <c r="F6" s="31"/>
      <c r="G6" s="29"/>
      <c r="H6" s="30"/>
      <c r="I6" s="30"/>
      <c r="J6" s="31"/>
      <c r="K6" s="29"/>
      <c r="L6" s="30"/>
      <c r="M6" s="30"/>
      <c r="N6" s="30"/>
    </row>
    <row r="7" spans="1:14" ht="14.25" customHeight="1">
      <c r="A7" s="584" t="s">
        <v>50</v>
      </c>
      <c r="B7" s="585"/>
      <c r="C7" s="36">
        <v>2434</v>
      </c>
      <c r="D7" s="36">
        <f>SUM(D10:D33)</f>
        <v>2599</v>
      </c>
      <c r="E7" s="37">
        <v>100</v>
      </c>
      <c r="F7" s="38">
        <f>(D7/C7-1)*100</f>
        <v>6.77896466721446</v>
      </c>
      <c r="G7" s="36">
        <v>76347</v>
      </c>
      <c r="H7" s="36">
        <f>SUM(H10:H33)</f>
        <v>77816</v>
      </c>
      <c r="I7" s="37">
        <v>100</v>
      </c>
      <c r="J7" s="38">
        <f>(H7/G7-1)*100</f>
        <v>1.9241096572229388</v>
      </c>
      <c r="K7" s="36">
        <v>3792382</v>
      </c>
      <c r="L7" s="36">
        <v>4344177</v>
      </c>
      <c r="M7" s="37">
        <v>100</v>
      </c>
      <c r="N7" s="39">
        <f>(L7/K7-1)*100</f>
        <v>14.550090154420104</v>
      </c>
    </row>
    <row r="8" spans="1:14" ht="14.25" customHeight="1">
      <c r="A8" s="33"/>
      <c r="B8" s="34"/>
      <c r="C8" s="29"/>
      <c r="D8" s="30"/>
      <c r="E8" s="30"/>
      <c r="F8" s="31"/>
      <c r="G8" s="29"/>
      <c r="H8" s="30"/>
      <c r="I8" s="30"/>
      <c r="J8" s="31"/>
      <c r="K8" s="29"/>
      <c r="L8" s="30"/>
      <c r="M8" s="30"/>
      <c r="N8" s="30"/>
    </row>
    <row r="9" spans="1:14" ht="14.25" customHeight="1">
      <c r="A9" s="33" t="s">
        <v>51</v>
      </c>
      <c r="B9" s="34"/>
      <c r="C9" s="29"/>
      <c r="D9" s="30"/>
      <c r="E9" s="30"/>
      <c r="F9" s="31"/>
      <c r="G9" s="29"/>
      <c r="H9" s="30"/>
      <c r="I9" s="30"/>
      <c r="J9" s="31"/>
      <c r="K9" s="29"/>
      <c r="L9" s="30"/>
      <c r="M9" s="30"/>
      <c r="N9" s="30"/>
    </row>
    <row r="10" spans="1:14" ht="14.25" customHeight="1">
      <c r="A10" s="33" t="s">
        <v>52</v>
      </c>
      <c r="B10" s="34" t="s">
        <v>53</v>
      </c>
      <c r="C10" s="40">
        <v>460</v>
      </c>
      <c r="D10" s="41">
        <v>455</v>
      </c>
      <c r="E10" s="42">
        <f>D10/D$7*100</f>
        <v>17.506733358984224</v>
      </c>
      <c r="F10" s="43">
        <f>((D10-C10)/C10)*100</f>
        <v>-1.0869565217391304</v>
      </c>
      <c r="G10" s="40">
        <v>13574</v>
      </c>
      <c r="H10" s="41">
        <v>13714</v>
      </c>
      <c r="I10" s="42">
        <f aca="true" t="shared" si="0" ref="I10:I33">H10/H$7*100</f>
        <v>17.62362496144752</v>
      </c>
      <c r="J10" s="43">
        <f aca="true" t="shared" si="1" ref="J10:J33">((H10-G10)/G10)*100</f>
        <v>1.0313835273316636</v>
      </c>
      <c r="K10" s="40">
        <v>280524</v>
      </c>
      <c r="L10" s="41">
        <v>286174</v>
      </c>
      <c r="M10" s="42">
        <f>L10/L$7*100</f>
        <v>6.587530848766061</v>
      </c>
      <c r="N10" s="44">
        <f aca="true" t="shared" si="2" ref="N10:N33">((L10-K10)/K10)*100</f>
        <v>2.0140879211760847</v>
      </c>
    </row>
    <row r="11" spans="1:14" ht="14.25" customHeight="1">
      <c r="A11" s="33" t="s">
        <v>54</v>
      </c>
      <c r="B11" s="34" t="s">
        <v>55</v>
      </c>
      <c r="C11" s="40">
        <v>49</v>
      </c>
      <c r="D11" s="41">
        <v>50</v>
      </c>
      <c r="E11" s="42">
        <f aca="true" t="shared" si="3" ref="E11:E33">D11/D$7*100</f>
        <v>1.9238168526356292</v>
      </c>
      <c r="F11" s="43">
        <f aca="true" t="shared" si="4" ref="F11:F33">((D11-C11)/C11)*100</f>
        <v>2.0408163265306123</v>
      </c>
      <c r="G11" s="40">
        <v>1037</v>
      </c>
      <c r="H11" s="41">
        <v>822</v>
      </c>
      <c r="I11" s="42">
        <f t="shared" si="0"/>
        <v>1.056338028169014</v>
      </c>
      <c r="J11" s="43">
        <f t="shared" si="1"/>
        <v>-20.73288331726133</v>
      </c>
      <c r="K11" s="40">
        <v>47371</v>
      </c>
      <c r="L11" s="41">
        <v>47753</v>
      </c>
      <c r="M11" s="42">
        <f aca="true" t="shared" si="5" ref="M11:M41">L11/L$7*100</f>
        <v>1.0992415824677493</v>
      </c>
      <c r="N11" s="44">
        <f t="shared" si="2"/>
        <v>0.806400540415022</v>
      </c>
    </row>
    <row r="12" spans="1:14" ht="14.25" customHeight="1">
      <c r="A12" s="33" t="s">
        <v>56</v>
      </c>
      <c r="B12" s="34" t="s">
        <v>57</v>
      </c>
      <c r="C12" s="40">
        <v>333</v>
      </c>
      <c r="D12" s="41">
        <v>371</v>
      </c>
      <c r="E12" s="42">
        <f t="shared" si="3"/>
        <v>14.274721046556369</v>
      </c>
      <c r="F12" s="43">
        <f t="shared" si="4"/>
        <v>11.411411411411411</v>
      </c>
      <c r="G12" s="40">
        <v>7647</v>
      </c>
      <c r="H12" s="41">
        <v>8212</v>
      </c>
      <c r="I12" s="42">
        <f t="shared" si="0"/>
        <v>10.553099619615503</v>
      </c>
      <c r="J12" s="43">
        <f t="shared" si="1"/>
        <v>7.388518373218256</v>
      </c>
      <c r="K12" s="40">
        <v>121753</v>
      </c>
      <c r="L12" s="41">
        <v>174137</v>
      </c>
      <c r="M12" s="42">
        <f t="shared" si="5"/>
        <v>4.008515306811854</v>
      </c>
      <c r="N12" s="44">
        <f t="shared" si="2"/>
        <v>43.024812530286724</v>
      </c>
    </row>
    <row r="13" spans="1:14" ht="14.25" customHeight="1">
      <c r="A13" s="33" t="s">
        <v>58</v>
      </c>
      <c r="B13" s="34" t="s">
        <v>59</v>
      </c>
      <c r="C13" s="40">
        <v>104</v>
      </c>
      <c r="D13" s="41">
        <v>100</v>
      </c>
      <c r="E13" s="42">
        <f t="shared" si="3"/>
        <v>3.8476337052712584</v>
      </c>
      <c r="F13" s="43">
        <f t="shared" si="4"/>
        <v>-3.8461538461538463</v>
      </c>
      <c r="G13" s="40">
        <v>1466</v>
      </c>
      <c r="H13" s="41">
        <v>1558</v>
      </c>
      <c r="I13" s="42">
        <f t="shared" si="0"/>
        <v>2.0021589390356738</v>
      </c>
      <c r="J13" s="43">
        <f t="shared" si="1"/>
        <v>6.2755798090040935</v>
      </c>
      <c r="K13" s="40">
        <v>30148</v>
      </c>
      <c r="L13" s="41">
        <v>35047</v>
      </c>
      <c r="M13" s="42">
        <f t="shared" si="5"/>
        <v>0.8067581040091137</v>
      </c>
      <c r="N13" s="44">
        <f t="shared" si="2"/>
        <v>16.24983415151917</v>
      </c>
    </row>
    <row r="14" spans="1:14" ht="14.25" customHeight="1">
      <c r="A14" s="33" t="s">
        <v>60</v>
      </c>
      <c r="B14" s="34" t="s">
        <v>61</v>
      </c>
      <c r="C14" s="40">
        <v>58</v>
      </c>
      <c r="D14" s="41">
        <v>63</v>
      </c>
      <c r="E14" s="42">
        <f t="shared" si="3"/>
        <v>2.4240092343208928</v>
      </c>
      <c r="F14" s="43">
        <f t="shared" si="4"/>
        <v>8.620689655172415</v>
      </c>
      <c r="G14" s="40">
        <v>581</v>
      </c>
      <c r="H14" s="41">
        <v>598</v>
      </c>
      <c r="I14" s="42">
        <f t="shared" si="0"/>
        <v>0.768479490079161</v>
      </c>
      <c r="J14" s="43">
        <f t="shared" si="1"/>
        <v>2.9259896729776247</v>
      </c>
      <c r="K14" s="40">
        <v>6060</v>
      </c>
      <c r="L14" s="41">
        <v>6679</v>
      </c>
      <c r="M14" s="42">
        <f t="shared" si="5"/>
        <v>0.1537460375118233</v>
      </c>
      <c r="N14" s="44">
        <f t="shared" si="2"/>
        <v>10.214521452145215</v>
      </c>
    </row>
    <row r="15" spans="1:14" ht="14.25" customHeight="1">
      <c r="A15" s="33" t="s">
        <v>62</v>
      </c>
      <c r="B15" s="34" t="s">
        <v>63</v>
      </c>
      <c r="C15" s="40">
        <v>225</v>
      </c>
      <c r="D15" s="41">
        <v>231</v>
      </c>
      <c r="E15" s="42">
        <f t="shared" si="3"/>
        <v>8.888033859176607</v>
      </c>
      <c r="F15" s="43">
        <f t="shared" si="4"/>
        <v>2.666666666666667</v>
      </c>
      <c r="G15" s="40">
        <v>9769</v>
      </c>
      <c r="H15" s="41">
        <v>9865</v>
      </c>
      <c r="I15" s="42">
        <f t="shared" si="0"/>
        <v>12.6773414207875</v>
      </c>
      <c r="J15" s="43">
        <f t="shared" si="1"/>
        <v>0.9827003787491043</v>
      </c>
      <c r="K15" s="40">
        <v>521070</v>
      </c>
      <c r="L15" s="41">
        <v>520656</v>
      </c>
      <c r="M15" s="42">
        <f t="shared" si="5"/>
        <v>11.985147014037413</v>
      </c>
      <c r="N15" s="44">
        <f t="shared" si="2"/>
        <v>-0.07945189705797687</v>
      </c>
    </row>
    <row r="16" spans="1:14" ht="14.25" customHeight="1">
      <c r="A16" s="33" t="s">
        <v>64</v>
      </c>
      <c r="B16" s="34" t="s">
        <v>65</v>
      </c>
      <c r="C16" s="40">
        <v>107</v>
      </c>
      <c r="D16" s="41">
        <v>116</v>
      </c>
      <c r="E16" s="42">
        <f t="shared" si="3"/>
        <v>4.46325509811466</v>
      </c>
      <c r="F16" s="43">
        <f t="shared" si="4"/>
        <v>8.411214953271028</v>
      </c>
      <c r="G16" s="40">
        <v>1961</v>
      </c>
      <c r="H16" s="41">
        <v>1945</v>
      </c>
      <c r="I16" s="42">
        <f t="shared" si="0"/>
        <v>2.4994859668962683</v>
      </c>
      <c r="J16" s="43">
        <f t="shared" si="1"/>
        <v>-0.815910249872514</v>
      </c>
      <c r="K16" s="40">
        <v>27272</v>
      </c>
      <c r="L16" s="41">
        <v>32005</v>
      </c>
      <c r="M16" s="42">
        <f t="shared" si="5"/>
        <v>0.7367333329189856</v>
      </c>
      <c r="N16" s="44">
        <f t="shared" si="2"/>
        <v>17.354796127896744</v>
      </c>
    </row>
    <row r="17" spans="1:14" ht="14.25" customHeight="1">
      <c r="A17" s="33" t="s">
        <v>66</v>
      </c>
      <c r="B17" s="34" t="s">
        <v>67</v>
      </c>
      <c r="C17" s="40">
        <v>44</v>
      </c>
      <c r="D17" s="41">
        <v>43</v>
      </c>
      <c r="E17" s="42">
        <f t="shared" si="3"/>
        <v>1.6544824932666409</v>
      </c>
      <c r="F17" s="43">
        <f t="shared" si="4"/>
        <v>-2.272727272727273</v>
      </c>
      <c r="G17" s="40">
        <v>3859</v>
      </c>
      <c r="H17" s="41">
        <v>3141</v>
      </c>
      <c r="I17" s="42">
        <f t="shared" si="0"/>
        <v>4.036444947054591</v>
      </c>
      <c r="J17" s="43">
        <f t="shared" si="1"/>
        <v>-18.605856439492097</v>
      </c>
      <c r="K17" s="40">
        <v>423132</v>
      </c>
      <c r="L17" s="41">
        <v>350522</v>
      </c>
      <c r="M17" s="42">
        <f t="shared" si="5"/>
        <v>8.068778044725157</v>
      </c>
      <c r="N17" s="44">
        <f t="shared" si="2"/>
        <v>-17.160129699479125</v>
      </c>
    </row>
    <row r="18" spans="1:14" ht="14.25" customHeight="1">
      <c r="A18" s="33" t="s">
        <v>68</v>
      </c>
      <c r="B18" s="34" t="s">
        <v>69</v>
      </c>
      <c r="C18" s="40">
        <v>9</v>
      </c>
      <c r="D18" s="41">
        <v>8</v>
      </c>
      <c r="E18" s="42">
        <f t="shared" si="3"/>
        <v>0.30781069642170067</v>
      </c>
      <c r="F18" s="43">
        <f t="shared" si="4"/>
        <v>-11.11111111111111</v>
      </c>
      <c r="G18" s="40">
        <v>488</v>
      </c>
      <c r="H18" s="41">
        <v>370</v>
      </c>
      <c r="I18" s="42">
        <f t="shared" si="0"/>
        <v>0.4754806209519893</v>
      </c>
      <c r="J18" s="43">
        <f t="shared" si="1"/>
        <v>-24.18032786885246</v>
      </c>
      <c r="K18" s="40">
        <v>393662</v>
      </c>
      <c r="L18" s="41">
        <v>719163</v>
      </c>
      <c r="M18" s="42">
        <f t="shared" si="5"/>
        <v>16.55464314644638</v>
      </c>
      <c r="N18" s="44">
        <f t="shared" si="2"/>
        <v>82.68540016562432</v>
      </c>
    </row>
    <row r="19" spans="1:14" ht="14.25" customHeight="1">
      <c r="A19" s="33" t="s">
        <v>70</v>
      </c>
      <c r="B19" s="34" t="s">
        <v>71</v>
      </c>
      <c r="C19" s="40">
        <v>95</v>
      </c>
      <c r="D19" s="41">
        <v>95</v>
      </c>
      <c r="E19" s="42">
        <f t="shared" si="3"/>
        <v>3.6552520200076954</v>
      </c>
      <c r="F19" s="43">
        <f t="shared" si="4"/>
        <v>0</v>
      </c>
      <c r="G19" s="40">
        <v>3208</v>
      </c>
      <c r="H19" s="41">
        <v>3552</v>
      </c>
      <c r="I19" s="42">
        <f t="shared" si="0"/>
        <v>4.564613961139098</v>
      </c>
      <c r="J19" s="43">
        <f t="shared" si="1"/>
        <v>10.723192019950124</v>
      </c>
      <c r="K19" s="40">
        <v>87217</v>
      </c>
      <c r="L19" s="41">
        <v>113156</v>
      </c>
      <c r="M19" s="42">
        <f t="shared" si="5"/>
        <v>2.604774160905506</v>
      </c>
      <c r="N19" s="44">
        <f t="shared" si="2"/>
        <v>29.740761548780625</v>
      </c>
    </row>
    <row r="20" spans="1:14" ht="14.25" customHeight="1">
      <c r="A20" s="33" t="s">
        <v>72</v>
      </c>
      <c r="B20" s="34" t="s">
        <v>73</v>
      </c>
      <c r="C20" s="40">
        <v>14</v>
      </c>
      <c r="D20" s="41">
        <v>14</v>
      </c>
      <c r="E20" s="42">
        <f t="shared" si="3"/>
        <v>0.5386687187379762</v>
      </c>
      <c r="F20" s="43">
        <f t="shared" si="4"/>
        <v>0</v>
      </c>
      <c r="G20" s="40">
        <v>465</v>
      </c>
      <c r="H20" s="41">
        <v>469</v>
      </c>
      <c r="I20" s="42">
        <f t="shared" si="0"/>
        <v>0.6027038141256297</v>
      </c>
      <c r="J20" s="43">
        <f t="shared" si="1"/>
        <v>0.8602150537634409</v>
      </c>
      <c r="K20" s="40">
        <v>4190</v>
      </c>
      <c r="L20" s="41">
        <v>4090</v>
      </c>
      <c r="M20" s="42">
        <f t="shared" si="5"/>
        <v>0.09414901832959384</v>
      </c>
      <c r="N20" s="44">
        <f t="shared" si="2"/>
        <v>-2.386634844868735</v>
      </c>
    </row>
    <row r="21" spans="1:14" ht="14.25" customHeight="1">
      <c r="A21" s="33" t="s">
        <v>74</v>
      </c>
      <c r="B21" s="34" t="s">
        <v>75</v>
      </c>
      <c r="C21" s="40">
        <v>1</v>
      </c>
      <c r="D21" s="41">
        <v>2</v>
      </c>
      <c r="E21" s="42">
        <f t="shared" si="3"/>
        <v>0.07695267410542517</v>
      </c>
      <c r="F21" s="43">
        <f t="shared" si="4"/>
        <v>100</v>
      </c>
      <c r="G21" s="40">
        <v>27</v>
      </c>
      <c r="H21" s="41">
        <v>65</v>
      </c>
      <c r="I21" s="42">
        <f t="shared" si="0"/>
        <v>0.08353037935643055</v>
      </c>
      <c r="J21" s="43">
        <f t="shared" si="1"/>
        <v>140.74074074074073</v>
      </c>
      <c r="K21" s="40" t="s">
        <v>76</v>
      </c>
      <c r="L21" s="41" t="s">
        <v>76</v>
      </c>
      <c r="M21" s="42" t="s">
        <v>76</v>
      </c>
      <c r="N21" s="44" t="s">
        <v>76</v>
      </c>
    </row>
    <row r="22" spans="1:14" ht="14.25" customHeight="1">
      <c r="A22" s="33" t="s">
        <v>77</v>
      </c>
      <c r="B22" s="34" t="s">
        <v>78</v>
      </c>
      <c r="C22" s="40">
        <v>153</v>
      </c>
      <c r="D22" s="41">
        <v>150</v>
      </c>
      <c r="E22" s="42">
        <f t="shared" si="3"/>
        <v>5.7714505579068875</v>
      </c>
      <c r="F22" s="43">
        <f t="shared" si="4"/>
        <v>-1.9607843137254901</v>
      </c>
      <c r="G22" s="40">
        <v>2215</v>
      </c>
      <c r="H22" s="41">
        <v>2124</v>
      </c>
      <c r="I22" s="42">
        <f t="shared" si="0"/>
        <v>2.7295157808162847</v>
      </c>
      <c r="J22" s="43">
        <f t="shared" si="1"/>
        <v>-4.108352144469526</v>
      </c>
      <c r="K22" s="40">
        <v>36943</v>
      </c>
      <c r="L22" s="41">
        <v>39886</v>
      </c>
      <c r="M22" s="42">
        <f t="shared" si="5"/>
        <v>0.9181485929325623</v>
      </c>
      <c r="N22" s="44">
        <f t="shared" si="2"/>
        <v>7.966326502991095</v>
      </c>
    </row>
    <row r="23" spans="1:14" ht="14.25" customHeight="1">
      <c r="A23" s="33" t="s">
        <v>79</v>
      </c>
      <c r="B23" s="34" t="s">
        <v>80</v>
      </c>
      <c r="C23" s="40">
        <v>30</v>
      </c>
      <c r="D23" s="41">
        <v>39</v>
      </c>
      <c r="E23" s="42">
        <f t="shared" si="3"/>
        <v>1.5005771450557905</v>
      </c>
      <c r="F23" s="43">
        <f t="shared" si="4"/>
        <v>30</v>
      </c>
      <c r="G23" s="40">
        <v>883</v>
      </c>
      <c r="H23" s="41">
        <v>909</v>
      </c>
      <c r="I23" s="42">
        <f t="shared" si="0"/>
        <v>1.168140228230698</v>
      </c>
      <c r="J23" s="43">
        <f t="shared" si="1"/>
        <v>2.944507361268403</v>
      </c>
      <c r="K23" s="40">
        <v>103254</v>
      </c>
      <c r="L23" s="41">
        <v>111264</v>
      </c>
      <c r="M23" s="42">
        <f t="shared" si="5"/>
        <v>2.5612216076831125</v>
      </c>
      <c r="N23" s="44">
        <f t="shared" si="2"/>
        <v>7.757568714044977</v>
      </c>
    </row>
    <row r="24" spans="1:14" ht="14.25" customHeight="1">
      <c r="A24" s="33" t="s">
        <v>81</v>
      </c>
      <c r="B24" s="34" t="s">
        <v>82</v>
      </c>
      <c r="C24" s="40">
        <v>15</v>
      </c>
      <c r="D24" s="41">
        <v>15</v>
      </c>
      <c r="E24" s="42">
        <f t="shared" si="3"/>
        <v>0.5771450557906888</v>
      </c>
      <c r="F24" s="43">
        <f t="shared" si="4"/>
        <v>0</v>
      </c>
      <c r="G24" s="40">
        <v>1335</v>
      </c>
      <c r="H24" s="41">
        <v>1711</v>
      </c>
      <c r="I24" s="42">
        <f t="shared" si="0"/>
        <v>2.198776601213118</v>
      </c>
      <c r="J24" s="43">
        <f t="shared" si="1"/>
        <v>28.164794007490634</v>
      </c>
      <c r="K24" s="40">
        <v>604405</v>
      </c>
      <c r="L24" s="41">
        <v>670372</v>
      </c>
      <c r="M24" s="42">
        <f t="shared" si="5"/>
        <v>15.431507509938017</v>
      </c>
      <c r="N24" s="44">
        <f t="shared" si="2"/>
        <v>10.914370331152124</v>
      </c>
    </row>
    <row r="25" spans="1:14" ht="14.25" customHeight="1">
      <c r="A25" s="33" t="s">
        <v>83</v>
      </c>
      <c r="B25" s="34" t="s">
        <v>84</v>
      </c>
      <c r="C25" s="40">
        <v>195</v>
      </c>
      <c r="D25" s="41">
        <v>200</v>
      </c>
      <c r="E25" s="42">
        <f t="shared" si="3"/>
        <v>7.695267410542517</v>
      </c>
      <c r="F25" s="43">
        <f t="shared" si="4"/>
        <v>2.564102564102564</v>
      </c>
      <c r="G25" s="40">
        <v>3177</v>
      </c>
      <c r="H25" s="41">
        <v>2967</v>
      </c>
      <c r="I25" s="42">
        <f t="shared" si="0"/>
        <v>3.8128405469312225</v>
      </c>
      <c r="J25" s="43">
        <f t="shared" si="1"/>
        <v>-6.610009442870633</v>
      </c>
      <c r="K25" s="40">
        <v>57496</v>
      </c>
      <c r="L25" s="41">
        <v>48948</v>
      </c>
      <c r="M25" s="42">
        <f t="shared" si="5"/>
        <v>1.126749669730308</v>
      </c>
      <c r="N25" s="44">
        <f t="shared" si="2"/>
        <v>-14.867121191039375</v>
      </c>
    </row>
    <row r="26" spans="1:14" ht="14.25" customHeight="1">
      <c r="A26" s="33" t="s">
        <v>85</v>
      </c>
      <c r="B26" s="34" t="s">
        <v>86</v>
      </c>
      <c r="C26" s="40">
        <v>89</v>
      </c>
      <c r="D26" s="41">
        <v>89</v>
      </c>
      <c r="E26" s="42">
        <f t="shared" si="3"/>
        <v>3.4243939976914195</v>
      </c>
      <c r="F26" s="43">
        <f t="shared" si="4"/>
        <v>0</v>
      </c>
      <c r="G26" s="40">
        <v>3957</v>
      </c>
      <c r="H26" s="41">
        <v>3463</v>
      </c>
      <c r="I26" s="42">
        <f t="shared" si="0"/>
        <v>4.450241595558754</v>
      </c>
      <c r="J26" s="43">
        <f t="shared" si="1"/>
        <v>-12.484205205964114</v>
      </c>
      <c r="K26" s="40">
        <v>116010</v>
      </c>
      <c r="L26" s="41">
        <v>100824</v>
      </c>
      <c r="M26" s="42">
        <f t="shared" si="5"/>
        <v>2.3208999080838555</v>
      </c>
      <c r="N26" s="44">
        <f t="shared" si="2"/>
        <v>-13.090250840444789</v>
      </c>
    </row>
    <row r="27" spans="1:14" ht="14.25" customHeight="1">
      <c r="A27" s="33" t="s">
        <v>87</v>
      </c>
      <c r="B27" s="34" t="s">
        <v>88</v>
      </c>
      <c r="C27" s="40">
        <v>207</v>
      </c>
      <c r="D27" s="41">
        <v>227</v>
      </c>
      <c r="E27" s="42">
        <f t="shared" si="3"/>
        <v>8.734128510965757</v>
      </c>
      <c r="F27" s="43">
        <f t="shared" si="4"/>
        <v>9.66183574879227</v>
      </c>
      <c r="G27" s="40">
        <v>7561</v>
      </c>
      <c r="H27" s="41">
        <v>7607</v>
      </c>
      <c r="I27" s="42">
        <f t="shared" si="0"/>
        <v>9.775624550221035</v>
      </c>
      <c r="J27" s="43">
        <f t="shared" si="1"/>
        <v>0.6083851342415024</v>
      </c>
      <c r="K27" s="40">
        <v>198831</v>
      </c>
      <c r="L27" s="41">
        <v>205286</v>
      </c>
      <c r="M27" s="42">
        <f t="shared" si="5"/>
        <v>4.725544101909292</v>
      </c>
      <c r="N27" s="44">
        <f t="shared" si="2"/>
        <v>3.2464756501752747</v>
      </c>
    </row>
    <row r="28" spans="1:14" ht="14.25" customHeight="1">
      <c r="A28" s="33" t="s">
        <v>89</v>
      </c>
      <c r="B28" s="34" t="s">
        <v>90</v>
      </c>
      <c r="C28" s="40">
        <v>14</v>
      </c>
      <c r="D28" s="41">
        <v>11</v>
      </c>
      <c r="E28" s="42">
        <f t="shared" si="3"/>
        <v>0.42323970757983836</v>
      </c>
      <c r="F28" s="43">
        <f t="shared" si="4"/>
        <v>-21.428571428571427</v>
      </c>
      <c r="G28" s="40">
        <v>329</v>
      </c>
      <c r="H28" s="41">
        <v>644</v>
      </c>
      <c r="I28" s="42">
        <f t="shared" si="0"/>
        <v>0.8275932970083274</v>
      </c>
      <c r="J28" s="43">
        <f t="shared" si="1"/>
        <v>95.74468085106383</v>
      </c>
      <c r="K28" s="40">
        <v>2005</v>
      </c>
      <c r="L28" s="41">
        <v>13463</v>
      </c>
      <c r="M28" s="42">
        <f t="shared" si="5"/>
        <v>0.30990910361157015</v>
      </c>
      <c r="N28" s="44">
        <f t="shared" si="2"/>
        <v>571.4713216957606</v>
      </c>
    </row>
    <row r="29" spans="1:14" ht="14.25" customHeight="1">
      <c r="A29" s="33" t="s">
        <v>91</v>
      </c>
      <c r="B29" s="34" t="s">
        <v>92</v>
      </c>
      <c r="C29" s="40">
        <v>17</v>
      </c>
      <c r="D29" s="41">
        <v>18</v>
      </c>
      <c r="E29" s="42">
        <f t="shared" si="3"/>
        <v>0.6925740669488265</v>
      </c>
      <c r="F29" s="43">
        <f t="shared" si="4"/>
        <v>5.88235294117647</v>
      </c>
      <c r="G29" s="40">
        <v>2749</v>
      </c>
      <c r="H29" s="41">
        <v>3551</v>
      </c>
      <c r="I29" s="42">
        <f t="shared" si="0"/>
        <v>4.563328878379767</v>
      </c>
      <c r="J29" s="43">
        <f t="shared" si="1"/>
        <v>29.174245180065476</v>
      </c>
      <c r="K29" s="40">
        <v>119020</v>
      </c>
      <c r="L29" s="41">
        <v>137638</v>
      </c>
      <c r="M29" s="42">
        <f t="shared" si="5"/>
        <v>3.1683331503297407</v>
      </c>
      <c r="N29" s="44">
        <f t="shared" si="2"/>
        <v>15.64274911779533</v>
      </c>
    </row>
    <row r="30" spans="1:14" ht="14.25" customHeight="1">
      <c r="A30" s="33" t="s">
        <v>93</v>
      </c>
      <c r="B30" s="34" t="s">
        <v>94</v>
      </c>
      <c r="C30" s="40">
        <v>50</v>
      </c>
      <c r="D30" s="41">
        <v>52</v>
      </c>
      <c r="E30" s="42">
        <f t="shared" si="3"/>
        <v>2.0007695267410543</v>
      </c>
      <c r="F30" s="43">
        <f t="shared" si="4"/>
        <v>4</v>
      </c>
      <c r="G30" s="40">
        <v>4861</v>
      </c>
      <c r="H30" s="41">
        <v>3594</v>
      </c>
      <c r="I30" s="42">
        <f t="shared" si="0"/>
        <v>4.6185874370309445</v>
      </c>
      <c r="J30" s="43">
        <f t="shared" si="1"/>
        <v>-26.06459576218885</v>
      </c>
      <c r="K30" s="40">
        <v>87166</v>
      </c>
      <c r="L30" s="41">
        <v>114627</v>
      </c>
      <c r="M30" s="42">
        <f t="shared" si="5"/>
        <v>2.638635580456321</v>
      </c>
      <c r="N30" s="44">
        <f t="shared" si="2"/>
        <v>31.504256246701694</v>
      </c>
    </row>
    <row r="31" spans="1:14" ht="14.25" customHeight="1">
      <c r="A31" s="33" t="s">
        <v>95</v>
      </c>
      <c r="B31" s="34" t="s">
        <v>96</v>
      </c>
      <c r="C31" s="40">
        <v>5</v>
      </c>
      <c r="D31" s="41">
        <v>4</v>
      </c>
      <c r="E31" s="42">
        <f t="shared" si="3"/>
        <v>0.15390534821085033</v>
      </c>
      <c r="F31" s="43">
        <f t="shared" si="4"/>
        <v>-20</v>
      </c>
      <c r="G31" s="40">
        <v>120</v>
      </c>
      <c r="H31" s="41">
        <v>108</v>
      </c>
      <c r="I31" s="42">
        <f t="shared" si="0"/>
        <v>0.1387889380076077</v>
      </c>
      <c r="J31" s="43">
        <f t="shared" si="1"/>
        <v>-10</v>
      </c>
      <c r="K31" s="40" t="s">
        <v>76</v>
      </c>
      <c r="L31" s="41" t="s">
        <v>76</v>
      </c>
      <c r="M31" s="42" t="s">
        <v>76</v>
      </c>
      <c r="N31" s="44" t="s">
        <v>76</v>
      </c>
    </row>
    <row r="32" spans="1:14" ht="14.25" customHeight="1">
      <c r="A32" s="33" t="s">
        <v>97</v>
      </c>
      <c r="B32" s="34" t="s">
        <v>98</v>
      </c>
      <c r="C32" s="40">
        <v>96</v>
      </c>
      <c r="D32" s="41">
        <v>176</v>
      </c>
      <c r="E32" s="42">
        <f t="shared" si="3"/>
        <v>6.771835321277414</v>
      </c>
      <c r="F32" s="43">
        <f t="shared" si="4"/>
        <v>83.33333333333334</v>
      </c>
      <c r="G32" s="40">
        <v>4051</v>
      </c>
      <c r="H32" s="41">
        <v>5776</v>
      </c>
      <c r="I32" s="42">
        <f t="shared" si="0"/>
        <v>7.422638017888351</v>
      </c>
      <c r="J32" s="43">
        <f t="shared" si="1"/>
        <v>42.58207849913602</v>
      </c>
      <c r="K32" s="40">
        <v>511215</v>
      </c>
      <c r="L32" s="41">
        <v>599696</v>
      </c>
      <c r="M32" s="42">
        <f t="shared" si="5"/>
        <v>13.804594057746728</v>
      </c>
      <c r="N32" s="44">
        <f t="shared" si="2"/>
        <v>17.307981964535468</v>
      </c>
    </row>
    <row r="33" spans="1:14" ht="14.25" customHeight="1">
      <c r="A33" s="33" t="s">
        <v>99</v>
      </c>
      <c r="B33" s="34" t="s">
        <v>100</v>
      </c>
      <c r="C33" s="40">
        <v>64</v>
      </c>
      <c r="D33" s="41">
        <v>70</v>
      </c>
      <c r="E33" s="42">
        <f t="shared" si="3"/>
        <v>2.693343593689881</v>
      </c>
      <c r="F33" s="43">
        <f t="shared" si="4"/>
        <v>9.375</v>
      </c>
      <c r="G33" s="40">
        <v>1027</v>
      </c>
      <c r="H33" s="41">
        <v>1051</v>
      </c>
      <c r="I33" s="42">
        <f t="shared" si="0"/>
        <v>1.3506219800555155</v>
      </c>
      <c r="J33" s="43">
        <f t="shared" si="1"/>
        <v>2.3369036027263874</v>
      </c>
      <c r="K33" s="40">
        <v>12246</v>
      </c>
      <c r="L33" s="41">
        <v>10292</v>
      </c>
      <c r="M33" s="42">
        <f t="shared" si="5"/>
        <v>0.2369148402562787</v>
      </c>
      <c r="N33" s="44">
        <f t="shared" si="2"/>
        <v>-15.956230605912133</v>
      </c>
    </row>
    <row r="34" spans="1:14" ht="14.25" customHeight="1">
      <c r="A34" s="33"/>
      <c r="B34" s="33"/>
      <c r="C34" s="40"/>
      <c r="D34" s="41"/>
      <c r="E34" s="30"/>
      <c r="F34" s="31"/>
      <c r="G34" s="41"/>
      <c r="H34" s="41"/>
      <c r="I34" s="30"/>
      <c r="J34" s="31"/>
      <c r="K34" s="41"/>
      <c r="L34" s="41"/>
      <c r="M34" s="42"/>
      <c r="N34" s="44"/>
    </row>
    <row r="35" spans="1:14" ht="14.25" customHeight="1">
      <c r="A35" s="33" t="s">
        <v>101</v>
      </c>
      <c r="B35" s="33"/>
      <c r="C35" s="40"/>
      <c r="D35" s="41"/>
      <c r="E35" s="30"/>
      <c r="F35" s="31"/>
      <c r="G35" s="41"/>
      <c r="H35" s="41"/>
      <c r="I35" s="30"/>
      <c r="J35" s="31"/>
      <c r="K35" s="41"/>
      <c r="L35" s="41"/>
      <c r="M35" s="42"/>
      <c r="N35" s="45"/>
    </row>
    <row r="36" spans="1:14" ht="14.25" customHeight="1">
      <c r="A36" s="33" t="s">
        <v>102</v>
      </c>
      <c r="B36" s="33"/>
      <c r="C36" s="40">
        <v>1016</v>
      </c>
      <c r="D36" s="41">
        <v>1156</v>
      </c>
      <c r="E36" s="42">
        <f aca="true" t="shared" si="6" ref="E36:E41">D36/D$7*100</f>
        <v>44.478645632935745</v>
      </c>
      <c r="F36" s="43">
        <f aca="true" t="shared" si="7" ref="F36:F41">((D36-C36)/C36)*100</f>
        <v>13.779527559055119</v>
      </c>
      <c r="G36" s="41">
        <v>6175</v>
      </c>
      <c r="H36" s="41">
        <v>6967</v>
      </c>
      <c r="I36" s="42">
        <f aca="true" t="shared" si="8" ref="I36:I41">H36/H$7*100</f>
        <v>8.953171584250025</v>
      </c>
      <c r="J36" s="43">
        <f aca="true" t="shared" si="9" ref="J36:J41">((H36-G36)/G36)*100</f>
        <v>12.82591093117409</v>
      </c>
      <c r="K36" s="41">
        <v>66484</v>
      </c>
      <c r="L36" s="41">
        <v>83996</v>
      </c>
      <c r="M36" s="42">
        <f t="shared" si="5"/>
        <v>1.9335307930593066</v>
      </c>
      <c r="N36" s="44">
        <f aca="true" t="shared" si="10" ref="N36:N41">((L36-K36)/K36)*100</f>
        <v>26.34017207147584</v>
      </c>
    </row>
    <row r="37" spans="1:14" ht="14.25" customHeight="1">
      <c r="A37" s="33" t="s">
        <v>103</v>
      </c>
      <c r="B37" s="33"/>
      <c r="C37" s="40">
        <v>626</v>
      </c>
      <c r="D37" s="41">
        <v>629</v>
      </c>
      <c r="E37" s="42">
        <f t="shared" si="6"/>
        <v>24.201616006156215</v>
      </c>
      <c r="F37" s="43">
        <f t="shared" si="7"/>
        <v>0.4792332268370607</v>
      </c>
      <c r="G37" s="41">
        <v>8520</v>
      </c>
      <c r="H37" s="41">
        <v>8643</v>
      </c>
      <c r="I37" s="42">
        <f t="shared" si="8"/>
        <v>11.106970288886604</v>
      </c>
      <c r="J37" s="43">
        <f t="shared" si="9"/>
        <v>1.443661971830986</v>
      </c>
      <c r="K37" s="41">
        <v>108620</v>
      </c>
      <c r="L37" s="41">
        <v>145597</v>
      </c>
      <c r="M37" s="42">
        <f t="shared" si="5"/>
        <v>3.3515439172943458</v>
      </c>
      <c r="N37" s="44">
        <f t="shared" si="10"/>
        <v>34.04253360338796</v>
      </c>
    </row>
    <row r="38" spans="1:14" ht="14.25" customHeight="1">
      <c r="A38" s="33" t="s">
        <v>104</v>
      </c>
      <c r="B38" s="33"/>
      <c r="C38" s="40">
        <v>301</v>
      </c>
      <c r="D38" s="41">
        <v>277</v>
      </c>
      <c r="E38" s="42">
        <f t="shared" si="6"/>
        <v>10.657945363601385</v>
      </c>
      <c r="F38" s="43">
        <f t="shared" si="7"/>
        <v>-7.973421926910299</v>
      </c>
      <c r="G38" s="41">
        <v>7451</v>
      </c>
      <c r="H38" s="41">
        <v>6754</v>
      </c>
      <c r="I38" s="42">
        <f t="shared" si="8"/>
        <v>8.679448956512799</v>
      </c>
      <c r="J38" s="43">
        <f t="shared" si="9"/>
        <v>-9.354449067239297</v>
      </c>
      <c r="K38" s="41">
        <v>130882</v>
      </c>
      <c r="L38" s="41">
        <v>106264</v>
      </c>
      <c r="M38" s="42">
        <f t="shared" si="5"/>
        <v>2.446125008258181</v>
      </c>
      <c r="N38" s="44">
        <f t="shared" si="10"/>
        <v>-18.809309148698826</v>
      </c>
    </row>
    <row r="39" spans="1:14" ht="14.25" customHeight="1">
      <c r="A39" s="33" t="s">
        <v>105</v>
      </c>
      <c r="B39" s="33"/>
      <c r="C39" s="40">
        <v>343</v>
      </c>
      <c r="D39" s="41">
        <v>397</v>
      </c>
      <c r="E39" s="42">
        <f t="shared" si="6"/>
        <v>15.275105809926895</v>
      </c>
      <c r="F39" s="43">
        <f t="shared" si="7"/>
        <v>15.743440233236154</v>
      </c>
      <c r="G39" s="41">
        <v>18180</v>
      </c>
      <c r="H39" s="41">
        <v>21010</v>
      </c>
      <c r="I39" s="42">
        <f t="shared" si="8"/>
        <v>26.999588773517015</v>
      </c>
      <c r="J39" s="43">
        <f t="shared" si="9"/>
        <v>15.566556655665567</v>
      </c>
      <c r="K39" s="41">
        <v>706766</v>
      </c>
      <c r="L39" s="41">
        <v>803293</v>
      </c>
      <c r="M39" s="42">
        <f t="shared" si="5"/>
        <v>18.491258528370274</v>
      </c>
      <c r="N39" s="44">
        <f t="shared" si="10"/>
        <v>13.657561342792382</v>
      </c>
    </row>
    <row r="40" spans="1:14" ht="14.25" customHeight="1">
      <c r="A40" s="33" t="s">
        <v>106</v>
      </c>
      <c r="B40" s="33"/>
      <c r="C40" s="40">
        <v>118</v>
      </c>
      <c r="D40" s="41">
        <v>112</v>
      </c>
      <c r="E40" s="42">
        <f t="shared" si="6"/>
        <v>4.309349749903809</v>
      </c>
      <c r="F40" s="43">
        <f t="shared" si="7"/>
        <v>-5.084745762711865</v>
      </c>
      <c r="G40" s="41">
        <v>18396</v>
      </c>
      <c r="H40" s="41">
        <v>18065</v>
      </c>
      <c r="I40" s="42">
        <f t="shared" si="8"/>
        <v>23.215020047291045</v>
      </c>
      <c r="J40" s="43">
        <f t="shared" si="9"/>
        <v>-1.7993041965644705</v>
      </c>
      <c r="K40" s="41">
        <v>888319</v>
      </c>
      <c r="L40" s="41">
        <v>836290</v>
      </c>
      <c r="M40" s="42">
        <f t="shared" si="5"/>
        <v>19.250827026615166</v>
      </c>
      <c r="N40" s="44">
        <f t="shared" si="10"/>
        <v>-5.857017580396231</v>
      </c>
    </row>
    <row r="41" spans="1:14" ht="14.25" customHeight="1">
      <c r="A41" s="46" t="s">
        <v>107</v>
      </c>
      <c r="B41" s="46"/>
      <c r="C41" s="47">
        <v>30</v>
      </c>
      <c r="D41" s="48">
        <v>28</v>
      </c>
      <c r="E41" s="49">
        <f t="shared" si="6"/>
        <v>1.0773374374759523</v>
      </c>
      <c r="F41" s="50">
        <f t="shared" si="7"/>
        <v>-6.666666666666667</v>
      </c>
      <c r="G41" s="48">
        <v>17625</v>
      </c>
      <c r="H41" s="48">
        <v>16377</v>
      </c>
      <c r="I41" s="49">
        <f t="shared" si="8"/>
        <v>21.04580034954251</v>
      </c>
      <c r="J41" s="50">
        <f t="shared" si="9"/>
        <v>-7.080851063829788</v>
      </c>
      <c r="K41" s="48">
        <v>1891312</v>
      </c>
      <c r="L41" s="48">
        <v>2368736</v>
      </c>
      <c r="M41" s="49">
        <f t="shared" si="5"/>
        <v>54.52669170708284</v>
      </c>
      <c r="N41" s="51">
        <f t="shared" si="10"/>
        <v>25.243005913355386</v>
      </c>
    </row>
    <row r="42" spans="1:14" ht="14.25" customHeight="1">
      <c r="A42" s="12"/>
      <c r="N42" s="52"/>
    </row>
    <row r="43" spans="1:14" ht="14.25" customHeight="1">
      <c r="A43" s="12"/>
      <c r="N43" s="19"/>
    </row>
    <row r="44" spans="1:14" ht="14.25" customHeight="1">
      <c r="A44" s="12"/>
      <c r="N44" s="39"/>
    </row>
  </sheetData>
  <sheetProtection/>
  <mergeCells count="4">
    <mergeCell ref="C2:F2"/>
    <mergeCell ref="G2:J2"/>
    <mergeCell ref="K2:N2"/>
    <mergeCell ref="A7:B7"/>
  </mergeCells>
  <printOptions/>
  <pageMargins left="0.75" right="0.64" top="1" bottom="1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16" customWidth="1"/>
    <col min="2" max="2" width="10.625" style="116" customWidth="1"/>
    <col min="3" max="3" width="9.25390625" style="116" customWidth="1"/>
    <col min="4" max="4" width="7.00390625" style="116" customWidth="1"/>
    <col min="5" max="5" width="10.625" style="118" customWidth="1"/>
    <col min="6" max="6" width="6.875" style="116" customWidth="1"/>
    <col min="7" max="7" width="7.75390625" style="127" customWidth="1"/>
    <col min="8" max="8" width="10.125" style="118" customWidth="1"/>
    <col min="9" max="9" width="7.125" style="116" customWidth="1"/>
    <col min="10" max="10" width="9.75390625" style="58" customWidth="1"/>
    <col min="11" max="11" width="10.125" style="126" bestFit="1" customWidth="1"/>
    <col min="12" max="16384" width="5.75390625" style="58" customWidth="1"/>
  </cols>
  <sheetData>
    <row r="1" spans="1:11" ht="14.25" customHeight="1" thickBot="1">
      <c r="A1" s="53" t="s">
        <v>108</v>
      </c>
      <c r="B1" s="54"/>
      <c r="C1" s="54"/>
      <c r="D1" s="54"/>
      <c r="E1" s="55"/>
      <c r="F1" s="54"/>
      <c r="G1" s="56"/>
      <c r="H1" s="55"/>
      <c r="I1" s="54"/>
      <c r="J1" s="57"/>
      <c r="K1" s="57"/>
    </row>
    <row r="2" spans="1:11" ht="14.25" customHeight="1">
      <c r="A2" s="59"/>
      <c r="B2" s="60" t="s">
        <v>109</v>
      </c>
      <c r="C2" s="593" t="s">
        <v>110</v>
      </c>
      <c r="D2" s="594"/>
      <c r="E2" s="594"/>
      <c r="F2" s="594"/>
      <c r="G2" s="595"/>
      <c r="H2" s="61" t="s">
        <v>111</v>
      </c>
      <c r="I2" s="62"/>
      <c r="J2" s="63"/>
      <c r="K2" s="63"/>
    </row>
    <row r="3" spans="1:11" ht="14.25" customHeight="1">
      <c r="A3" s="64"/>
      <c r="B3" s="65"/>
      <c r="C3" s="66" t="s">
        <v>112</v>
      </c>
      <c r="D3" s="66"/>
      <c r="E3" s="596" t="s">
        <v>113</v>
      </c>
      <c r="F3" s="597"/>
      <c r="G3" s="598"/>
      <c r="H3" s="599" t="s">
        <v>114</v>
      </c>
      <c r="I3" s="600"/>
      <c r="J3" s="601" t="s">
        <v>115</v>
      </c>
      <c r="K3" s="68" t="s">
        <v>116</v>
      </c>
    </row>
    <row r="4" spans="1:11" ht="14.25" customHeight="1">
      <c r="A4" s="64"/>
      <c r="B4" s="69"/>
      <c r="C4" s="52" t="s">
        <v>117</v>
      </c>
      <c r="D4" s="70"/>
      <c r="E4" s="52" t="s">
        <v>117</v>
      </c>
      <c r="F4" s="71"/>
      <c r="G4" s="72"/>
      <c r="H4" s="52" t="s">
        <v>117</v>
      </c>
      <c r="I4" s="70"/>
      <c r="J4" s="602"/>
      <c r="K4" s="73" t="s">
        <v>118</v>
      </c>
    </row>
    <row r="5" spans="1:11" ht="14.25" customHeight="1">
      <c r="A5" s="74" t="s">
        <v>119</v>
      </c>
      <c r="B5" s="75"/>
      <c r="C5" s="76"/>
      <c r="D5" s="77" t="s">
        <v>120</v>
      </c>
      <c r="E5" s="78"/>
      <c r="F5" s="77" t="s">
        <v>120</v>
      </c>
      <c r="G5" s="79" t="s">
        <v>121</v>
      </c>
      <c r="H5" s="80"/>
      <c r="I5" s="77" t="s">
        <v>120</v>
      </c>
      <c r="J5" s="81" t="s">
        <v>117</v>
      </c>
      <c r="K5" s="82" t="s">
        <v>122</v>
      </c>
    </row>
    <row r="6" spans="1:11" ht="14.25" customHeight="1">
      <c r="A6" s="83"/>
      <c r="B6" s="84"/>
      <c r="C6" s="85" t="s">
        <v>123</v>
      </c>
      <c r="D6" s="86" t="s">
        <v>124</v>
      </c>
      <c r="E6" s="87" t="s">
        <v>26</v>
      </c>
      <c r="F6" s="86" t="s">
        <v>124</v>
      </c>
      <c r="G6" s="88" t="s">
        <v>124</v>
      </c>
      <c r="H6" s="87" t="s">
        <v>26</v>
      </c>
      <c r="I6" s="86" t="s">
        <v>124</v>
      </c>
      <c r="J6" s="86"/>
      <c r="K6" s="87" t="s">
        <v>125</v>
      </c>
    </row>
    <row r="7" spans="1:11" ht="14.25" customHeight="1">
      <c r="A7" s="83"/>
      <c r="B7" s="84"/>
      <c r="C7" s="85"/>
      <c r="D7" s="86"/>
      <c r="E7" s="87"/>
      <c r="F7" s="86"/>
      <c r="G7" s="89"/>
      <c r="H7" s="87"/>
      <c r="I7" s="86"/>
      <c r="J7" s="90"/>
      <c r="K7" s="87"/>
    </row>
    <row r="8" spans="1:12" ht="14.25" customHeight="1">
      <c r="A8" s="91" t="s">
        <v>126</v>
      </c>
      <c r="B8" s="92"/>
      <c r="C8" s="93">
        <v>1380095</v>
      </c>
      <c r="D8" s="94">
        <v>100</v>
      </c>
      <c r="E8" s="93">
        <v>1268327</v>
      </c>
      <c r="F8" s="95">
        <v>100</v>
      </c>
      <c r="G8" s="96">
        <v>30.750373439363642</v>
      </c>
      <c r="H8" s="93">
        <v>1115469</v>
      </c>
      <c r="I8" s="94">
        <v>100</v>
      </c>
      <c r="J8" s="97">
        <v>28.73422223347867</v>
      </c>
      <c r="K8" s="98">
        <v>207722.35940409685</v>
      </c>
      <c r="L8" s="99"/>
    </row>
    <row r="9" spans="1:11" ht="14.25" customHeight="1">
      <c r="A9" s="83"/>
      <c r="B9" s="84"/>
      <c r="C9" s="100"/>
      <c r="D9" s="101"/>
      <c r="E9" s="102"/>
      <c r="F9" s="103"/>
      <c r="G9" s="89"/>
      <c r="H9" s="102"/>
      <c r="I9" s="101"/>
      <c r="J9" s="90"/>
      <c r="K9" s="87"/>
    </row>
    <row r="10" spans="1:11" ht="14.25" customHeight="1">
      <c r="A10" s="83" t="s">
        <v>127</v>
      </c>
      <c r="B10" s="84"/>
      <c r="C10" s="104"/>
      <c r="D10" s="101"/>
      <c r="E10" s="102"/>
      <c r="F10" s="103"/>
      <c r="G10" s="31"/>
      <c r="H10" s="102"/>
      <c r="I10" s="101"/>
      <c r="J10" s="90"/>
      <c r="K10" s="87"/>
    </row>
    <row r="11" spans="1:11" ht="14.25" customHeight="1">
      <c r="A11" s="83" t="s">
        <v>128</v>
      </c>
      <c r="B11" s="84" t="s">
        <v>129</v>
      </c>
      <c r="C11" s="102">
        <v>132946</v>
      </c>
      <c r="D11" s="105">
        <v>9.633104967411663</v>
      </c>
      <c r="E11" s="102">
        <v>126955</v>
      </c>
      <c r="F11" s="103">
        <v>10.00964262370824</v>
      </c>
      <c r="G11" s="106">
        <v>19.947657829595066</v>
      </c>
      <c r="H11" s="102">
        <v>107809</v>
      </c>
      <c r="I11" s="103">
        <v>9.664903282834397</v>
      </c>
      <c r="J11" s="107">
        <v>44.929549571686266</v>
      </c>
      <c r="K11" s="102">
        <v>99822.75925925926</v>
      </c>
    </row>
    <row r="12" spans="1:11" ht="14.25" customHeight="1">
      <c r="A12" s="83" t="s">
        <v>130</v>
      </c>
      <c r="B12" s="84" t="s">
        <v>131</v>
      </c>
      <c r="C12" s="102">
        <v>9714</v>
      </c>
      <c r="D12" s="105">
        <v>0.7038645890319144</v>
      </c>
      <c r="E12" s="102">
        <v>5747</v>
      </c>
      <c r="F12" s="103">
        <v>0.4531165858646863</v>
      </c>
      <c r="G12" s="106">
        <v>-35.412452236457625</v>
      </c>
      <c r="H12" s="102">
        <v>2583</v>
      </c>
      <c r="I12" s="103">
        <v>0.2315617914975674</v>
      </c>
      <c r="J12" s="107">
        <v>15.428756119155809</v>
      </c>
      <c r="K12" s="102">
        <v>64563.25</v>
      </c>
    </row>
    <row r="13" spans="1:11" ht="14.25" customHeight="1">
      <c r="A13" s="83" t="s">
        <v>132</v>
      </c>
      <c r="B13" s="84" t="s">
        <v>133</v>
      </c>
      <c r="C13" s="102">
        <v>54812</v>
      </c>
      <c r="D13" s="105">
        <v>3.971610649991486</v>
      </c>
      <c r="E13" s="102">
        <v>43115</v>
      </c>
      <c r="F13" s="103">
        <v>3.399359944241509</v>
      </c>
      <c r="G13" s="106">
        <v>62.80870024922589</v>
      </c>
      <c r="H13" s="102">
        <v>24392</v>
      </c>
      <c r="I13" s="103">
        <v>2.186703530084655</v>
      </c>
      <c r="J13" s="107">
        <v>17.297137725944513</v>
      </c>
      <c r="K13" s="102">
        <v>47828.17647058824</v>
      </c>
    </row>
    <row r="14" spans="1:11" ht="14.25" customHeight="1">
      <c r="A14" s="83" t="s">
        <v>134</v>
      </c>
      <c r="B14" s="84" t="s">
        <v>135</v>
      </c>
      <c r="C14" s="102">
        <v>11992</v>
      </c>
      <c r="D14" s="105">
        <v>0.8689256898981592</v>
      </c>
      <c r="E14" s="102">
        <v>11646</v>
      </c>
      <c r="F14" s="103">
        <v>0.9182174628467263</v>
      </c>
      <c r="G14" s="106">
        <v>33.21894303363075</v>
      </c>
      <c r="H14" s="102">
        <v>5273</v>
      </c>
      <c r="I14" s="103">
        <v>0.4727159607304192</v>
      </c>
      <c r="J14" s="107">
        <v>26.75814237690009</v>
      </c>
      <c r="K14" s="102">
        <v>52725.1</v>
      </c>
    </row>
    <row r="15" spans="1:11" ht="14.25" customHeight="1">
      <c r="A15" s="83" t="s">
        <v>136</v>
      </c>
      <c r="B15" s="84" t="s">
        <v>137</v>
      </c>
      <c r="C15" s="102">
        <v>2945</v>
      </c>
      <c r="D15" s="105">
        <v>0.21339110713392917</v>
      </c>
      <c r="E15" s="102">
        <v>2967</v>
      </c>
      <c r="F15" s="103">
        <v>0.23393020884992594</v>
      </c>
      <c r="G15" s="106">
        <v>7.150595882990252</v>
      </c>
      <c r="H15" s="102">
        <v>1461</v>
      </c>
      <c r="I15" s="103">
        <v>0.13097629786215484</v>
      </c>
      <c r="J15" s="107">
        <v>47.46675069682223</v>
      </c>
      <c r="K15" s="102">
        <v>36528.75</v>
      </c>
    </row>
    <row r="16" spans="1:11" ht="14.25" customHeight="1">
      <c r="A16" s="83" t="s">
        <v>138</v>
      </c>
      <c r="B16" s="84" t="s">
        <v>139</v>
      </c>
      <c r="C16" s="102">
        <v>206924</v>
      </c>
      <c r="D16" s="105">
        <v>14.993460595103961</v>
      </c>
      <c r="E16" s="102">
        <v>174549</v>
      </c>
      <c r="F16" s="103">
        <v>13.76214493580914</v>
      </c>
      <c r="G16" s="106">
        <v>2.4360614561203864</v>
      </c>
      <c r="H16" s="102">
        <v>158828</v>
      </c>
      <c r="I16" s="103">
        <v>14.238674494764087</v>
      </c>
      <c r="J16" s="107">
        <v>32.85298799491051</v>
      </c>
      <c r="K16" s="102">
        <v>206270.16883116882</v>
      </c>
    </row>
    <row r="17" spans="1:11" ht="14.25" customHeight="1">
      <c r="A17" s="83" t="s">
        <v>140</v>
      </c>
      <c r="B17" s="84" t="s">
        <v>141</v>
      </c>
      <c r="C17" s="102">
        <v>16611</v>
      </c>
      <c r="D17" s="105">
        <v>1.2036127947713744</v>
      </c>
      <c r="E17" s="102">
        <v>15845</v>
      </c>
      <c r="F17" s="103">
        <v>1.2492835049636253</v>
      </c>
      <c r="G17" s="106">
        <v>23.914913584108866</v>
      </c>
      <c r="H17" s="102">
        <v>9157</v>
      </c>
      <c r="I17" s="103">
        <v>0.8209103076822395</v>
      </c>
      <c r="J17" s="107">
        <v>47.074972059112326</v>
      </c>
      <c r="K17" s="102">
        <v>50871.77777777778</v>
      </c>
    </row>
    <row r="18" spans="1:11" ht="14.25" customHeight="1">
      <c r="A18" s="83" t="s">
        <v>142</v>
      </c>
      <c r="B18" s="84" t="s">
        <v>143</v>
      </c>
      <c r="C18" s="102">
        <v>147211</v>
      </c>
      <c r="D18" s="105">
        <v>10.66672946427601</v>
      </c>
      <c r="E18" s="102">
        <v>128870</v>
      </c>
      <c r="F18" s="103">
        <v>10.160628922982795</v>
      </c>
      <c r="G18" s="106">
        <v>8.412551526878097</v>
      </c>
      <c r="H18" s="102">
        <v>122191</v>
      </c>
      <c r="I18" s="103">
        <v>10.954226428524683</v>
      </c>
      <c r="J18" s="107">
        <v>37.402910214893026</v>
      </c>
      <c r="K18" s="102">
        <v>678839.1111111111</v>
      </c>
    </row>
    <row r="19" spans="1:11" ht="14.25" customHeight="1">
      <c r="A19" s="83" t="s">
        <v>144</v>
      </c>
      <c r="B19" s="84" t="s">
        <v>145</v>
      </c>
      <c r="C19" s="102">
        <v>165944</v>
      </c>
      <c r="D19" s="105">
        <v>12.024099790231832</v>
      </c>
      <c r="E19" s="102">
        <v>155319</v>
      </c>
      <c r="F19" s="103">
        <v>12.245974421422867</v>
      </c>
      <c r="G19" s="106">
        <v>3212.412028150992</v>
      </c>
      <c r="H19" s="102" t="s">
        <v>146</v>
      </c>
      <c r="I19" s="103" t="s">
        <v>146</v>
      </c>
      <c r="J19" s="107" t="s">
        <v>146</v>
      </c>
      <c r="K19" s="102" t="s">
        <v>146</v>
      </c>
    </row>
    <row r="20" spans="1:11" ht="14.25" customHeight="1">
      <c r="A20" s="83" t="s">
        <v>147</v>
      </c>
      <c r="B20" s="84" t="s">
        <v>148</v>
      </c>
      <c r="C20" s="102">
        <v>39774</v>
      </c>
      <c r="D20" s="105">
        <v>2.881975516178234</v>
      </c>
      <c r="E20" s="102">
        <v>33435</v>
      </c>
      <c r="F20" s="103">
        <v>2.6361498257152927</v>
      </c>
      <c r="G20" s="106">
        <v>-1.2143237014713648</v>
      </c>
      <c r="H20" s="102">
        <v>28530</v>
      </c>
      <c r="I20" s="103">
        <v>2.5576685681090194</v>
      </c>
      <c r="J20" s="107">
        <v>27.968737883665344</v>
      </c>
      <c r="K20" s="102">
        <v>105665.77777777778</v>
      </c>
    </row>
    <row r="21" spans="1:11" ht="14.25" customHeight="1">
      <c r="A21" s="83" t="s">
        <v>149</v>
      </c>
      <c r="B21" s="84" t="s">
        <v>150</v>
      </c>
      <c r="C21" s="102">
        <v>1884</v>
      </c>
      <c r="D21" s="105">
        <v>0.13651234154170547</v>
      </c>
      <c r="E21" s="102">
        <v>1826</v>
      </c>
      <c r="F21" s="103">
        <v>0.14396918144926346</v>
      </c>
      <c r="G21" s="106">
        <v>-4.7470005216484035</v>
      </c>
      <c r="H21" s="102" t="s">
        <v>146</v>
      </c>
      <c r="I21" s="103" t="s">
        <v>146</v>
      </c>
      <c r="J21" s="107" t="s">
        <v>146</v>
      </c>
      <c r="K21" s="102" t="s">
        <v>146</v>
      </c>
    </row>
    <row r="22" spans="1:11" ht="14.25" customHeight="1">
      <c r="A22" s="83" t="s">
        <v>151</v>
      </c>
      <c r="B22" s="84" t="s">
        <v>152</v>
      </c>
      <c r="C22" s="102" t="s">
        <v>76</v>
      </c>
      <c r="D22" s="105" t="s">
        <v>76</v>
      </c>
      <c r="E22" s="102" t="s">
        <v>76</v>
      </c>
      <c r="F22" s="103" t="s">
        <v>76</v>
      </c>
      <c r="G22" s="106" t="s">
        <v>76</v>
      </c>
      <c r="H22" s="102" t="s">
        <v>76</v>
      </c>
      <c r="I22" s="103" t="s">
        <v>76</v>
      </c>
      <c r="J22" s="103" t="s">
        <v>76</v>
      </c>
      <c r="K22" s="103" t="s">
        <v>76</v>
      </c>
    </row>
    <row r="23" spans="1:11" ht="14.25" customHeight="1">
      <c r="A23" s="83" t="s">
        <v>153</v>
      </c>
      <c r="B23" s="84" t="s">
        <v>78</v>
      </c>
      <c r="C23" s="102">
        <v>19912</v>
      </c>
      <c r="D23" s="105">
        <v>1.442799227589405</v>
      </c>
      <c r="E23" s="102">
        <v>18930</v>
      </c>
      <c r="F23" s="103">
        <v>1.492517308233602</v>
      </c>
      <c r="G23" s="106">
        <v>19.064092081262963</v>
      </c>
      <c r="H23" s="102">
        <v>6378</v>
      </c>
      <c r="I23" s="103">
        <v>0.5717774317349922</v>
      </c>
      <c r="J23" s="107">
        <v>45.66018310895756</v>
      </c>
      <c r="K23" s="102">
        <v>45554.642857142855</v>
      </c>
    </row>
    <row r="24" spans="1:11" ht="14.25" customHeight="1">
      <c r="A24" s="83" t="s">
        <v>154</v>
      </c>
      <c r="B24" s="84" t="s">
        <v>155</v>
      </c>
      <c r="C24" s="102">
        <v>12475</v>
      </c>
      <c r="D24" s="105">
        <v>0.9039232806437237</v>
      </c>
      <c r="E24" s="102">
        <v>10525</v>
      </c>
      <c r="F24" s="103">
        <v>0.8298333158562422</v>
      </c>
      <c r="G24" s="106">
        <v>25.551711797685783</v>
      </c>
      <c r="H24" s="102" t="s">
        <v>76</v>
      </c>
      <c r="I24" s="103" t="s">
        <v>76</v>
      </c>
      <c r="J24" s="107" t="s">
        <v>76</v>
      </c>
      <c r="K24" s="102" t="s">
        <v>76</v>
      </c>
    </row>
    <row r="25" spans="1:11" ht="14.25" customHeight="1">
      <c r="A25" s="83" t="s">
        <v>156</v>
      </c>
      <c r="B25" s="84" t="s">
        <v>157</v>
      </c>
      <c r="C25" s="102">
        <v>43837</v>
      </c>
      <c r="D25" s="105">
        <v>3.1763755393650435</v>
      </c>
      <c r="E25" s="102">
        <v>35800</v>
      </c>
      <c r="F25" s="103">
        <v>2.822615934218857</v>
      </c>
      <c r="G25" s="106">
        <v>-29.12575229648401</v>
      </c>
      <c r="H25" s="102">
        <v>35408</v>
      </c>
      <c r="I25" s="103">
        <v>3.174270194868706</v>
      </c>
      <c r="J25" s="107">
        <v>5.262131610557954</v>
      </c>
      <c r="K25" s="102">
        <v>354084.9</v>
      </c>
    </row>
    <row r="26" spans="1:11" ht="14.25" customHeight="1">
      <c r="A26" s="83" t="s">
        <v>158</v>
      </c>
      <c r="B26" s="84" t="s">
        <v>159</v>
      </c>
      <c r="C26" s="102">
        <v>24537</v>
      </c>
      <c r="D26" s="105">
        <v>1.7779210851426894</v>
      </c>
      <c r="E26" s="102">
        <v>24454</v>
      </c>
      <c r="F26" s="103">
        <v>1.9280516775248022</v>
      </c>
      <c r="G26" s="106">
        <v>-10.30992114432423</v>
      </c>
      <c r="H26" s="102">
        <v>10500</v>
      </c>
      <c r="I26" s="103">
        <v>0.9413080955185665</v>
      </c>
      <c r="J26" s="107">
        <v>45.28557806306425</v>
      </c>
      <c r="K26" s="102">
        <v>61766.41176470588</v>
      </c>
    </row>
    <row r="27" spans="1:11" ht="14.25" customHeight="1">
      <c r="A27" s="83" t="s">
        <v>160</v>
      </c>
      <c r="B27" s="84" t="s">
        <v>161</v>
      </c>
      <c r="C27" s="102">
        <v>31973</v>
      </c>
      <c r="D27" s="105">
        <v>2.3167245733083592</v>
      </c>
      <c r="E27" s="102">
        <v>33320</v>
      </c>
      <c r="F27" s="103">
        <v>2.6270827633567686</v>
      </c>
      <c r="G27" s="106">
        <v>-35.91321741806431</v>
      </c>
      <c r="H27" s="102">
        <v>26579</v>
      </c>
      <c r="I27" s="103">
        <v>2.382764559122665</v>
      </c>
      <c r="J27" s="107">
        <v>28.73327980608245</v>
      </c>
      <c r="K27" s="102">
        <v>98439.33333333333</v>
      </c>
    </row>
    <row r="28" spans="1:11" ht="14.25" customHeight="1">
      <c r="A28" s="83" t="s">
        <v>162</v>
      </c>
      <c r="B28" s="84" t="s">
        <v>163</v>
      </c>
      <c r="C28" s="102">
        <v>89152</v>
      </c>
      <c r="D28" s="105">
        <v>6.459845155587115</v>
      </c>
      <c r="E28" s="102">
        <v>87521</v>
      </c>
      <c r="F28" s="103">
        <v>6.900507518960016</v>
      </c>
      <c r="G28" s="106">
        <v>3.1260310128670366</v>
      </c>
      <c r="H28" s="102">
        <v>73338</v>
      </c>
      <c r="I28" s="103">
        <v>6.574633629441966</v>
      </c>
      <c r="J28" s="107">
        <v>40.79155383711329</v>
      </c>
      <c r="K28" s="102">
        <v>143800.74509803922</v>
      </c>
    </row>
    <row r="29" spans="1:11" ht="14.25" customHeight="1">
      <c r="A29" s="83" t="s">
        <v>164</v>
      </c>
      <c r="B29" s="84" t="s">
        <v>165</v>
      </c>
      <c r="C29" s="102">
        <v>8587</v>
      </c>
      <c r="D29" s="105">
        <v>0.6222035439589303</v>
      </c>
      <c r="E29" s="102">
        <v>7097</v>
      </c>
      <c r="F29" s="103">
        <v>0.5595560135517103</v>
      </c>
      <c r="G29" s="106">
        <v>358.166559070368</v>
      </c>
      <c r="H29" s="102">
        <v>6820</v>
      </c>
      <c r="I29" s="103">
        <v>0.6114020201368214</v>
      </c>
      <c r="J29" s="107">
        <v>58.91475211869348</v>
      </c>
      <c r="K29" s="102">
        <v>227346.33333333334</v>
      </c>
    </row>
    <row r="30" spans="1:11" ht="14.25" customHeight="1">
      <c r="A30" s="83" t="s">
        <v>166</v>
      </c>
      <c r="B30" s="84" t="s">
        <v>167</v>
      </c>
      <c r="C30" s="102">
        <v>99615</v>
      </c>
      <c r="D30" s="105">
        <v>7.217981370847659</v>
      </c>
      <c r="E30" s="102">
        <v>99286</v>
      </c>
      <c r="F30" s="103">
        <v>7.828107420247302</v>
      </c>
      <c r="G30" s="106">
        <v>20.342290583372737</v>
      </c>
      <c r="H30" s="102">
        <v>98975</v>
      </c>
      <c r="I30" s="103">
        <v>8.872949405138106</v>
      </c>
      <c r="J30" s="107">
        <v>74.94014250709576</v>
      </c>
      <c r="K30" s="102">
        <v>1237187</v>
      </c>
    </row>
    <row r="31" spans="1:11" ht="14.25" customHeight="1">
      <c r="A31" s="83" t="s">
        <v>168</v>
      </c>
      <c r="B31" s="84" t="s">
        <v>169</v>
      </c>
      <c r="C31" s="102">
        <v>62270</v>
      </c>
      <c r="D31" s="105">
        <v>4.512008231317409</v>
      </c>
      <c r="E31" s="102">
        <v>58161</v>
      </c>
      <c r="F31" s="103">
        <v>4.585647076818518</v>
      </c>
      <c r="G31" s="106">
        <v>23.85485210502778</v>
      </c>
      <c r="H31" s="102">
        <v>55713</v>
      </c>
      <c r="I31" s="103">
        <v>4.994580754821515</v>
      </c>
      <c r="J31" s="107">
        <v>50.930908271820975</v>
      </c>
      <c r="K31" s="102">
        <v>242231.69565217392</v>
      </c>
    </row>
    <row r="32" spans="1:11" ht="14.25" customHeight="1">
      <c r="A32" s="83" t="s">
        <v>170</v>
      </c>
      <c r="B32" s="84" t="s">
        <v>171</v>
      </c>
      <c r="C32" s="102" t="s">
        <v>76</v>
      </c>
      <c r="D32" s="105" t="s">
        <v>76</v>
      </c>
      <c r="E32" s="102" t="s">
        <v>76</v>
      </c>
      <c r="F32" s="103" t="s">
        <v>76</v>
      </c>
      <c r="G32" s="106" t="s">
        <v>76</v>
      </c>
      <c r="H32" s="102" t="s">
        <v>76</v>
      </c>
      <c r="I32" s="103" t="s">
        <v>76</v>
      </c>
      <c r="J32" s="107" t="s">
        <v>76</v>
      </c>
      <c r="K32" s="102" t="s">
        <v>76</v>
      </c>
    </row>
    <row r="33" spans="1:11" ht="14.25" customHeight="1">
      <c r="A33" s="83" t="s">
        <v>172</v>
      </c>
      <c r="B33" s="84" t="s">
        <v>173</v>
      </c>
      <c r="C33" s="102">
        <v>191659</v>
      </c>
      <c r="D33" s="105">
        <v>13.887377318228092</v>
      </c>
      <c r="E33" s="102">
        <v>188100</v>
      </c>
      <c r="F33" s="103">
        <v>14.830560257725335</v>
      </c>
      <c r="G33" s="106">
        <v>91.15270875887931</v>
      </c>
      <c r="H33" s="102">
        <v>175037</v>
      </c>
      <c r="I33" s="103">
        <v>15.691785249074606</v>
      </c>
      <c r="J33" s="107">
        <v>30.326654509700308</v>
      </c>
      <c r="K33" s="102">
        <v>437592.775</v>
      </c>
    </row>
    <row r="34" spans="1:11" ht="14.25" customHeight="1">
      <c r="A34" s="83" t="s">
        <v>174</v>
      </c>
      <c r="B34" s="84" t="s">
        <v>175</v>
      </c>
      <c r="C34" s="102">
        <v>4463</v>
      </c>
      <c r="D34" s="105">
        <v>0.323383535191418</v>
      </c>
      <c r="E34" s="102">
        <v>4021</v>
      </c>
      <c r="F34" s="103">
        <v>0.3170318064663135</v>
      </c>
      <c r="G34" s="106">
        <v>-29.935528837776616</v>
      </c>
      <c r="H34" s="102">
        <v>1981</v>
      </c>
      <c r="I34" s="103">
        <v>0.17759346068783624</v>
      </c>
      <c r="J34" s="107">
        <v>31.068189515673804</v>
      </c>
      <c r="K34" s="102">
        <v>19813.8</v>
      </c>
    </row>
    <row r="35" spans="1:11" ht="14.25" customHeight="1">
      <c r="A35" s="83"/>
      <c r="B35" s="84"/>
      <c r="C35" s="100"/>
      <c r="D35" s="105"/>
      <c r="E35" s="102"/>
      <c r="F35" s="103"/>
      <c r="G35" s="106"/>
      <c r="H35" s="102"/>
      <c r="I35" s="103"/>
      <c r="J35" s="107"/>
      <c r="K35" s="102"/>
    </row>
    <row r="36" spans="1:11" ht="14.25" customHeight="1">
      <c r="A36" s="83" t="s">
        <v>176</v>
      </c>
      <c r="B36" s="84"/>
      <c r="C36" s="100"/>
      <c r="D36" s="105"/>
      <c r="E36" s="102"/>
      <c r="F36" s="103"/>
      <c r="G36" s="106"/>
      <c r="H36" s="102"/>
      <c r="I36" s="108"/>
      <c r="J36" s="90"/>
      <c r="K36" s="87"/>
    </row>
    <row r="37" spans="1:11" ht="14.25" customHeight="1">
      <c r="A37" s="83" t="s">
        <v>177</v>
      </c>
      <c r="B37" s="84"/>
      <c r="C37" s="102">
        <v>40040</v>
      </c>
      <c r="D37" s="105">
        <v>2.901249551661299</v>
      </c>
      <c r="E37" s="102">
        <v>40040</v>
      </c>
      <c r="F37" s="103">
        <v>3.156914581176621</v>
      </c>
      <c r="G37" s="106">
        <v>27.430699213901534</v>
      </c>
      <c r="H37" s="108">
        <v>0</v>
      </c>
      <c r="I37" s="108">
        <v>0</v>
      </c>
      <c r="J37" s="90">
        <v>0</v>
      </c>
      <c r="K37" s="87">
        <v>0</v>
      </c>
    </row>
    <row r="38" spans="1:11" ht="14.25" customHeight="1">
      <c r="A38" s="83" t="s">
        <v>178</v>
      </c>
      <c r="B38" s="84"/>
      <c r="C38" s="102">
        <v>61742</v>
      </c>
      <c r="D38" s="105">
        <v>4.473749995471326</v>
      </c>
      <c r="E38" s="102">
        <v>61742</v>
      </c>
      <c r="F38" s="103">
        <v>4.867987514260912</v>
      </c>
      <c r="G38" s="106">
        <v>27.73766421847523</v>
      </c>
      <c r="H38" s="108">
        <v>0</v>
      </c>
      <c r="I38" s="108">
        <v>0</v>
      </c>
      <c r="J38" s="90">
        <v>0</v>
      </c>
      <c r="K38" s="87">
        <v>0</v>
      </c>
    </row>
    <row r="39" spans="1:11" ht="14.25" customHeight="1">
      <c r="A39" s="83" t="s">
        <v>179</v>
      </c>
      <c r="B39" s="84"/>
      <c r="C39" s="102">
        <v>51076</v>
      </c>
      <c r="D39" s="105">
        <v>3.7009046478684438</v>
      </c>
      <c r="E39" s="102">
        <v>51076</v>
      </c>
      <c r="F39" s="103">
        <v>4.027037191512915</v>
      </c>
      <c r="G39" s="106">
        <v>-13.943927753066454</v>
      </c>
      <c r="H39" s="108">
        <v>0</v>
      </c>
      <c r="I39" s="108">
        <v>0</v>
      </c>
      <c r="J39" s="90">
        <v>0</v>
      </c>
      <c r="K39" s="87">
        <v>0</v>
      </c>
    </row>
    <row r="40" spans="1:11" ht="14.25" customHeight="1">
      <c r="A40" s="83" t="s">
        <v>180</v>
      </c>
      <c r="B40" s="84"/>
      <c r="C40" s="102">
        <v>241822</v>
      </c>
      <c r="D40" s="105">
        <v>17.52212709994602</v>
      </c>
      <c r="E40" s="102">
        <v>218728</v>
      </c>
      <c r="F40" s="103">
        <v>17.245394917872126</v>
      </c>
      <c r="G40" s="106">
        <v>30.38771519862655</v>
      </c>
      <c r="H40" s="102">
        <v>218728</v>
      </c>
      <c r="I40" s="108">
        <v>19.608613058722383</v>
      </c>
      <c r="J40" s="90">
        <v>28.02208734792772</v>
      </c>
      <c r="K40" s="87">
        <v>55095.324937027704</v>
      </c>
    </row>
    <row r="41" spans="1:11" ht="14.25" customHeight="1">
      <c r="A41" s="83" t="s">
        <v>181</v>
      </c>
      <c r="B41" s="84"/>
      <c r="C41" s="102">
        <v>299566</v>
      </c>
      <c r="D41" s="105">
        <v>21.706186892931285</v>
      </c>
      <c r="E41" s="102">
        <v>281207</v>
      </c>
      <c r="F41" s="103">
        <v>22.171490475248103</v>
      </c>
      <c r="G41" s="106">
        <v>1.666684743507707</v>
      </c>
      <c r="H41" s="102">
        <v>281207</v>
      </c>
      <c r="I41" s="108">
        <v>25.209754820618052</v>
      </c>
      <c r="J41" s="90">
        <v>33.19750602893601</v>
      </c>
      <c r="K41" s="87">
        <v>251077.83035714287</v>
      </c>
    </row>
    <row r="42" spans="1:11" ht="14.25" customHeight="1">
      <c r="A42" s="83" t="s">
        <v>182</v>
      </c>
      <c r="B42" s="84"/>
      <c r="C42" s="102">
        <v>685849</v>
      </c>
      <c r="D42" s="105">
        <v>49.69578181212163</v>
      </c>
      <c r="E42" s="102">
        <v>615533</v>
      </c>
      <c r="F42" s="103">
        <v>48.53109647590881</v>
      </c>
      <c r="G42" s="106">
        <v>59.225257385276024</v>
      </c>
      <c r="H42" s="102">
        <v>615533</v>
      </c>
      <c r="I42" s="108">
        <v>55.181542472269506</v>
      </c>
      <c r="J42" s="90">
        <v>27.303741031524687</v>
      </c>
      <c r="K42" s="87">
        <v>2198333.785714286</v>
      </c>
    </row>
    <row r="43" spans="1:11" ht="14.25" customHeight="1" thickBot="1">
      <c r="A43" s="109"/>
      <c r="B43" s="109"/>
      <c r="C43" s="110"/>
      <c r="D43" s="111"/>
      <c r="E43" s="110"/>
      <c r="F43" s="111"/>
      <c r="G43" s="112"/>
      <c r="H43" s="110"/>
      <c r="I43" s="113"/>
      <c r="J43" s="114"/>
      <c r="K43" s="110"/>
    </row>
    <row r="44" spans="1:12" ht="9.75" customHeight="1">
      <c r="A44" s="115"/>
      <c r="E44" s="116"/>
      <c r="G44" s="117"/>
      <c r="I44" s="64"/>
      <c r="J44" s="117"/>
      <c r="K44" s="119"/>
      <c r="L44" s="64"/>
    </row>
    <row r="45" spans="1:12" ht="23.25" customHeight="1">
      <c r="A45" s="603" t="s">
        <v>183</v>
      </c>
      <c r="B45" s="603"/>
      <c r="C45" s="586" t="s">
        <v>10</v>
      </c>
      <c r="D45" s="586"/>
      <c r="E45" s="586"/>
      <c r="F45" s="586"/>
      <c r="G45" s="586"/>
      <c r="H45" s="586"/>
      <c r="I45" s="586"/>
      <c r="J45" s="586"/>
      <c r="K45" s="587" t="s">
        <v>184</v>
      </c>
      <c r="L45" s="120"/>
    </row>
    <row r="46" spans="1:12" ht="28.5" customHeight="1">
      <c r="A46" s="603"/>
      <c r="B46" s="603"/>
      <c r="C46" s="588" t="s">
        <v>185</v>
      </c>
      <c r="D46" s="588"/>
      <c r="E46" s="588"/>
      <c r="F46" s="588"/>
      <c r="G46" s="588"/>
      <c r="H46" s="588"/>
      <c r="I46" s="588"/>
      <c r="J46" s="588"/>
      <c r="K46" s="587"/>
      <c r="L46" s="121"/>
    </row>
    <row r="47" spans="3:12" ht="14.25" customHeight="1">
      <c r="C47" s="122"/>
      <c r="D47" s="123"/>
      <c r="E47" s="123"/>
      <c r="F47" s="123"/>
      <c r="G47" s="117"/>
      <c r="H47" s="123"/>
      <c r="I47" s="123"/>
      <c r="J47" s="123"/>
      <c r="K47" s="119"/>
      <c r="L47" s="64"/>
    </row>
    <row r="48" spans="3:12" ht="30" customHeight="1">
      <c r="C48" s="124"/>
      <c r="D48" s="589"/>
      <c r="E48" s="590"/>
      <c r="F48" s="590"/>
      <c r="G48" s="590"/>
      <c r="H48" s="590"/>
      <c r="I48" s="590"/>
      <c r="J48" s="590"/>
      <c r="K48" s="590"/>
      <c r="L48" s="590"/>
    </row>
    <row r="49" spans="1:12" s="13" customFormat="1" ht="14.25" customHeight="1">
      <c r="A49" s="570"/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</row>
    <row r="50" spans="3:10" ht="14.25" customHeight="1">
      <c r="C50" s="591"/>
      <c r="D50" s="592"/>
      <c r="E50" s="592"/>
      <c r="F50" s="592"/>
      <c r="G50" s="592"/>
      <c r="H50" s="592"/>
      <c r="I50" s="592"/>
      <c r="J50" s="592"/>
    </row>
  </sheetData>
  <sheetProtection/>
  <mergeCells count="11">
    <mergeCell ref="C2:G2"/>
    <mergeCell ref="E3:G3"/>
    <mergeCell ref="H3:I3"/>
    <mergeCell ref="J3:J4"/>
    <mergeCell ref="A45:B46"/>
    <mergeCell ref="C45:J45"/>
    <mergeCell ref="K45:K46"/>
    <mergeCell ref="C46:J46"/>
    <mergeCell ref="D48:L48"/>
    <mergeCell ref="A49:L49"/>
    <mergeCell ref="C50:J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375" style="13" customWidth="1"/>
    <col min="2" max="2" width="10.375" style="13" customWidth="1"/>
    <col min="3" max="3" width="7.75390625" style="13" customWidth="1"/>
    <col min="4" max="4" width="10.50390625" style="13" customWidth="1"/>
    <col min="5" max="6" width="7.75390625" style="13" customWidth="1"/>
    <col min="7" max="7" width="9.00390625" style="13" customWidth="1"/>
    <col min="8" max="8" width="13.25390625" style="13" customWidth="1"/>
    <col min="9" max="16384" width="9.00390625" style="13" customWidth="1"/>
  </cols>
  <sheetData>
    <row r="1" spans="1:6" s="12" customFormat="1" ht="18.75" customHeight="1" thickBot="1">
      <c r="A1" s="11" t="s">
        <v>186</v>
      </c>
      <c r="F1" s="17"/>
    </row>
    <row r="2" spans="1:6" s="12" customFormat="1" ht="13.5" customHeight="1">
      <c r="A2" s="341" t="s">
        <v>3</v>
      </c>
      <c r="B2" s="340"/>
      <c r="C2" s="340"/>
      <c r="D2" s="468"/>
      <c r="E2" s="469"/>
      <c r="F2" s="469"/>
    </row>
    <row r="3" spans="1:6" s="12" customFormat="1" ht="13.5" customHeight="1">
      <c r="A3" s="342"/>
      <c r="B3" s="319" t="s">
        <v>187</v>
      </c>
      <c r="C3" s="18" t="s">
        <v>44</v>
      </c>
      <c r="D3" s="319" t="s">
        <v>117</v>
      </c>
      <c r="E3" s="18" t="s">
        <v>44</v>
      </c>
      <c r="F3" s="188" t="s">
        <v>121</v>
      </c>
    </row>
    <row r="4" spans="1:9" s="12" customFormat="1" ht="13.5" customHeight="1">
      <c r="A4" s="349" t="s">
        <v>188</v>
      </c>
      <c r="B4" s="23" t="s">
        <v>26</v>
      </c>
      <c r="C4" s="23" t="s">
        <v>24</v>
      </c>
      <c r="D4" s="23" t="s">
        <v>26</v>
      </c>
      <c r="E4" s="23" t="s">
        <v>24</v>
      </c>
      <c r="F4" s="26" t="s">
        <v>24</v>
      </c>
      <c r="G4" s="17"/>
      <c r="H4" s="17"/>
      <c r="I4" s="17"/>
    </row>
    <row r="5" spans="1:9" s="12" customFormat="1" ht="13.5" customHeight="1">
      <c r="A5" s="342" t="s">
        <v>189</v>
      </c>
      <c r="B5" s="470">
        <v>2406254</v>
      </c>
      <c r="C5" s="471">
        <v>100.00000000000001</v>
      </c>
      <c r="D5" s="470">
        <v>2639693</v>
      </c>
      <c r="E5" s="471">
        <v>100.00003788319323</v>
      </c>
      <c r="F5" s="472">
        <v>9.701344912050015</v>
      </c>
      <c r="G5" s="17"/>
      <c r="H5" s="473"/>
      <c r="I5" s="17"/>
    </row>
    <row r="6" spans="1:9" s="12" customFormat="1" ht="13.5" customHeight="1">
      <c r="A6" s="474" t="s">
        <v>190</v>
      </c>
      <c r="B6" s="470">
        <v>1901827</v>
      </c>
      <c r="C6" s="471">
        <v>79.03683484785896</v>
      </c>
      <c r="D6" s="470">
        <v>2109638</v>
      </c>
      <c r="E6" s="471">
        <v>79.9198240098375</v>
      </c>
      <c r="F6" s="472">
        <v>10.92691396220582</v>
      </c>
      <c r="G6" s="17"/>
      <c r="H6" s="473"/>
      <c r="I6" s="17"/>
    </row>
    <row r="7" spans="1:9" s="12" customFormat="1" ht="13.5" customHeight="1">
      <c r="A7" s="474" t="s">
        <v>191</v>
      </c>
      <c r="B7" s="470">
        <v>73608</v>
      </c>
      <c r="C7" s="471">
        <v>3.0590286810951794</v>
      </c>
      <c r="D7" s="470">
        <v>72504</v>
      </c>
      <c r="E7" s="471">
        <v>2.7466830423083293</v>
      </c>
      <c r="F7" s="472">
        <v>-1.4998369742419304</v>
      </c>
      <c r="G7" s="17"/>
      <c r="H7" s="473"/>
      <c r="I7" s="17"/>
    </row>
    <row r="8" spans="1:9" s="12" customFormat="1" ht="13.5" customHeight="1">
      <c r="A8" s="474" t="s">
        <v>192</v>
      </c>
      <c r="B8" s="470">
        <v>49791</v>
      </c>
      <c r="C8" s="471">
        <v>2.069232923872542</v>
      </c>
      <c r="D8" s="470">
        <v>51154</v>
      </c>
      <c r="E8" s="471">
        <v>1.9378768667417008</v>
      </c>
      <c r="F8" s="472">
        <v>2.737442509690502</v>
      </c>
      <c r="G8" s="17"/>
      <c r="H8" s="473"/>
      <c r="I8" s="17"/>
    </row>
    <row r="9" spans="1:9" s="12" customFormat="1" ht="13.5" customHeight="1">
      <c r="A9" s="474" t="s">
        <v>193</v>
      </c>
      <c r="B9" s="470">
        <v>124930</v>
      </c>
      <c r="C9" s="471">
        <v>5.191887473226019</v>
      </c>
      <c r="D9" s="470">
        <v>150785</v>
      </c>
      <c r="E9" s="471">
        <v>5.712217291935085</v>
      </c>
      <c r="F9" s="472">
        <v>20.695589530136882</v>
      </c>
      <c r="G9" s="17"/>
      <c r="H9" s="473"/>
      <c r="I9" s="17"/>
    </row>
    <row r="10" spans="1:9" s="12" customFormat="1" ht="13.5" customHeight="1">
      <c r="A10" s="474" t="s">
        <v>194</v>
      </c>
      <c r="B10" s="470">
        <v>36985</v>
      </c>
      <c r="C10" s="471">
        <v>1.5370364059654549</v>
      </c>
      <c r="D10" s="470">
        <v>34534</v>
      </c>
      <c r="E10" s="471">
        <v>1.3082581951764845</v>
      </c>
      <c r="F10" s="475">
        <v>-6.6270109503852925</v>
      </c>
      <c r="G10" s="17"/>
      <c r="H10" s="473"/>
      <c r="I10" s="17"/>
    </row>
    <row r="11" spans="1:9" s="12" customFormat="1" ht="13.5" customHeight="1" thickBot="1">
      <c r="A11" s="476" t="s">
        <v>195</v>
      </c>
      <c r="B11" s="477">
        <v>219113</v>
      </c>
      <c r="C11" s="478">
        <v>9.10597966798185</v>
      </c>
      <c r="D11" s="477">
        <v>221079</v>
      </c>
      <c r="E11" s="478">
        <v>8.375178477194128</v>
      </c>
      <c r="F11" s="479">
        <v>0.8972539283383485</v>
      </c>
      <c r="G11" s="17"/>
      <c r="H11" s="473"/>
      <c r="I11" s="17"/>
    </row>
    <row r="12" spans="1:10" ht="14.25" customHeight="1">
      <c r="A12" s="570"/>
      <c r="B12" s="592"/>
      <c r="C12" s="592"/>
      <c r="D12" s="592"/>
      <c r="E12" s="592"/>
      <c r="F12" s="592"/>
      <c r="G12" s="592"/>
      <c r="H12" s="592"/>
      <c r="I12" s="592"/>
      <c r="J12" s="592"/>
    </row>
    <row r="13" ht="13.5" customHeight="1"/>
  </sheetData>
  <sheetProtection/>
  <mergeCells count="1">
    <mergeCell ref="A12:J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75" customWidth="1"/>
    <col min="2" max="2" width="10.375" style="175" customWidth="1"/>
    <col min="3" max="3" width="10.00390625" style="176" customWidth="1"/>
    <col min="4" max="4" width="7.625" style="133" customWidth="1"/>
    <col min="5" max="5" width="8.125" style="180" customWidth="1"/>
    <col min="6" max="6" width="10.00390625" style="176" customWidth="1"/>
    <col min="7" max="7" width="7.00390625" style="175" bestFit="1" customWidth="1"/>
    <col min="8" max="8" width="8.25390625" style="175" customWidth="1"/>
    <col min="9" max="9" width="8.75390625" style="133" customWidth="1"/>
    <col min="10" max="10" width="4.875" style="133" customWidth="1"/>
    <col min="11" max="16384" width="5.75390625" style="133" customWidth="1"/>
  </cols>
  <sheetData>
    <row r="1" spans="1:9" ht="14.25" customHeight="1" thickBot="1">
      <c r="A1" s="128" t="s">
        <v>196</v>
      </c>
      <c r="B1" s="129"/>
      <c r="C1" s="130"/>
      <c r="D1" s="131"/>
      <c r="E1" s="132"/>
      <c r="F1" s="130"/>
      <c r="G1" s="129"/>
      <c r="H1" s="129"/>
      <c r="I1" s="131"/>
    </row>
    <row r="2" spans="1:9" ht="14.25" customHeight="1">
      <c r="A2" s="134"/>
      <c r="B2" s="135" t="s">
        <v>109</v>
      </c>
      <c r="C2" s="136" t="s">
        <v>197</v>
      </c>
      <c r="D2" s="137"/>
      <c r="E2" s="137"/>
      <c r="F2" s="138" t="s">
        <v>198</v>
      </c>
      <c r="G2" s="139"/>
      <c r="H2" s="139"/>
      <c r="I2" s="137"/>
    </row>
    <row r="3" spans="1:9" ht="14.25" customHeight="1">
      <c r="A3" s="140"/>
      <c r="B3" s="141"/>
      <c r="C3" s="142" t="s">
        <v>199</v>
      </c>
      <c r="D3" s="143"/>
      <c r="E3" s="144"/>
      <c r="F3" s="581" t="s">
        <v>199</v>
      </c>
      <c r="G3" s="582"/>
      <c r="H3" s="583"/>
      <c r="I3" s="145" t="s">
        <v>200</v>
      </c>
    </row>
    <row r="4" spans="1:9" ht="14.25" customHeight="1">
      <c r="A4" s="140"/>
      <c r="B4" s="140"/>
      <c r="C4" s="605" t="s">
        <v>201</v>
      </c>
      <c r="D4" s="606"/>
      <c r="E4" s="147"/>
      <c r="F4" s="605" t="s">
        <v>201</v>
      </c>
      <c r="G4" s="606"/>
      <c r="H4" s="148"/>
      <c r="I4" s="149" t="s">
        <v>201</v>
      </c>
    </row>
    <row r="5" spans="1:9" ht="14.25" customHeight="1">
      <c r="A5" s="150" t="s">
        <v>119</v>
      </c>
      <c r="B5" s="150"/>
      <c r="C5" s="151"/>
      <c r="D5" s="152" t="s">
        <v>120</v>
      </c>
      <c r="E5" s="153" t="s">
        <v>121</v>
      </c>
      <c r="F5" s="151"/>
      <c r="G5" s="25" t="s">
        <v>120</v>
      </c>
      <c r="H5" s="153" t="s">
        <v>121</v>
      </c>
      <c r="I5" s="154"/>
    </row>
    <row r="6" spans="1:9" ht="14.25" customHeight="1">
      <c r="A6" s="33"/>
      <c r="B6" s="33"/>
      <c r="C6" s="155" t="s">
        <v>123</v>
      </c>
      <c r="D6" s="108" t="s">
        <v>202</v>
      </c>
      <c r="E6" s="156" t="s">
        <v>202</v>
      </c>
      <c r="F6" s="157" t="s">
        <v>26</v>
      </c>
      <c r="G6" s="108" t="s">
        <v>202</v>
      </c>
      <c r="H6" s="156" t="s">
        <v>202</v>
      </c>
      <c r="I6" s="108" t="s">
        <v>202</v>
      </c>
    </row>
    <row r="7" spans="1:9" ht="14.25" customHeight="1">
      <c r="A7" s="33"/>
      <c r="B7" s="33"/>
      <c r="C7" s="157"/>
      <c r="D7" s="108"/>
      <c r="E7" s="156"/>
      <c r="F7" s="157"/>
      <c r="G7" s="108"/>
      <c r="H7" s="108"/>
      <c r="I7" s="108"/>
    </row>
    <row r="8" spans="1:9" ht="14.25" customHeight="1">
      <c r="A8" s="158" t="s">
        <v>126</v>
      </c>
      <c r="B8" s="35"/>
      <c r="C8" s="159">
        <v>2817099</v>
      </c>
      <c r="D8" s="160">
        <v>100</v>
      </c>
      <c r="E8" s="161">
        <v>9.788101211952572</v>
      </c>
      <c r="F8" s="159">
        <v>2639693</v>
      </c>
      <c r="G8" s="160">
        <v>100</v>
      </c>
      <c r="H8" s="162">
        <v>9.701344912050015</v>
      </c>
      <c r="I8" s="163">
        <v>67.99787994034574</v>
      </c>
    </row>
    <row r="9" spans="1:9" ht="14.25" customHeight="1">
      <c r="A9" s="33"/>
      <c r="B9" s="33"/>
      <c r="C9" s="157"/>
      <c r="D9" s="108"/>
      <c r="E9" s="156"/>
      <c r="F9" s="157"/>
      <c r="G9" s="108"/>
      <c r="H9" s="108"/>
      <c r="I9" s="108"/>
    </row>
    <row r="10" spans="1:9" ht="14.25" customHeight="1">
      <c r="A10" s="33" t="s">
        <v>127</v>
      </c>
      <c r="B10" s="33"/>
      <c r="C10" s="157"/>
      <c r="D10" s="108"/>
      <c r="E10" s="156"/>
      <c r="F10" s="157"/>
      <c r="G10" s="108"/>
      <c r="H10" s="108"/>
      <c r="I10" s="108"/>
    </row>
    <row r="11" spans="1:9" ht="14.25" customHeight="1">
      <c r="A11" s="33" t="s">
        <v>128</v>
      </c>
      <c r="B11" s="33" t="s">
        <v>129</v>
      </c>
      <c r="C11" s="157">
        <v>150749</v>
      </c>
      <c r="D11" s="108">
        <v>5.351214139084214</v>
      </c>
      <c r="E11" s="156">
        <v>-8.290139679758601</v>
      </c>
      <c r="F11" s="164">
        <v>128463</v>
      </c>
      <c r="G11" s="165">
        <v>4.866588652544065</v>
      </c>
      <c r="H11" s="165">
        <v>-8.891489361702131</v>
      </c>
      <c r="I11" s="166">
        <v>53.53735365509888</v>
      </c>
    </row>
    <row r="12" spans="1:9" ht="14.25" customHeight="1">
      <c r="A12" s="33" t="s">
        <v>130</v>
      </c>
      <c r="B12" s="33" t="s">
        <v>131</v>
      </c>
      <c r="C12" s="157">
        <v>19230</v>
      </c>
      <c r="D12" s="108">
        <v>0.6826171178222704</v>
      </c>
      <c r="E12" s="156">
        <v>3.209531987977665</v>
      </c>
      <c r="F12" s="164">
        <v>10247</v>
      </c>
      <c r="G12" s="165">
        <v>0.38818908107874667</v>
      </c>
      <c r="H12" s="165">
        <v>-11.227583817031972</v>
      </c>
      <c r="I12" s="166">
        <v>61.21826313355741</v>
      </c>
    </row>
    <row r="13" spans="1:9" ht="14.25" customHeight="1">
      <c r="A13" s="33" t="s">
        <v>132</v>
      </c>
      <c r="B13" s="33" t="s">
        <v>133</v>
      </c>
      <c r="C13" s="157">
        <v>118147</v>
      </c>
      <c r="D13" s="108">
        <v>4.193924317178772</v>
      </c>
      <c r="E13" s="156">
        <v>43.25536842360531</v>
      </c>
      <c r="F13" s="164">
        <v>104722</v>
      </c>
      <c r="G13" s="165">
        <v>3.967203761952621</v>
      </c>
      <c r="H13" s="165">
        <v>53.49280333010875</v>
      </c>
      <c r="I13" s="166">
        <v>74.26075748712822</v>
      </c>
    </row>
    <row r="14" spans="1:9" ht="14.25" customHeight="1">
      <c r="A14" s="33" t="s">
        <v>134</v>
      </c>
      <c r="B14" s="33" t="s">
        <v>135</v>
      </c>
      <c r="C14" s="157">
        <v>22668</v>
      </c>
      <c r="D14" s="108">
        <v>0.8046575572956435</v>
      </c>
      <c r="E14" s="156">
        <v>10.376393825777864</v>
      </c>
      <c r="F14" s="164">
        <v>14024</v>
      </c>
      <c r="G14" s="165">
        <v>0.5312739019272317</v>
      </c>
      <c r="H14" s="165">
        <v>45.52246549756149</v>
      </c>
      <c r="I14" s="166">
        <v>71.17165169871379</v>
      </c>
    </row>
    <row r="15" spans="1:9" ht="14.25" customHeight="1">
      <c r="A15" s="33" t="s">
        <v>136</v>
      </c>
      <c r="B15" s="33" t="s">
        <v>137</v>
      </c>
      <c r="C15" s="157">
        <v>3633</v>
      </c>
      <c r="D15" s="108">
        <v>0.12896245392866917</v>
      </c>
      <c r="E15" s="156">
        <v>19.42800788954635</v>
      </c>
      <c r="F15" s="164">
        <v>1548</v>
      </c>
      <c r="G15" s="165">
        <v>0.05864318312773493</v>
      </c>
      <c r="H15" s="165" t="s">
        <v>203</v>
      </c>
      <c r="I15" s="166">
        <v>50.27613002150566</v>
      </c>
    </row>
    <row r="16" spans="1:9" ht="14.25" customHeight="1">
      <c r="A16" s="33" t="s">
        <v>138</v>
      </c>
      <c r="B16" s="33" t="s">
        <v>139</v>
      </c>
      <c r="C16" s="157">
        <v>311161</v>
      </c>
      <c r="D16" s="108">
        <v>11.045440717560867</v>
      </c>
      <c r="E16" s="156">
        <v>-0.8062099525008803</v>
      </c>
      <c r="F16" s="164">
        <v>292676</v>
      </c>
      <c r="G16" s="165">
        <v>11.08750146323834</v>
      </c>
      <c r="H16" s="165">
        <v>-0.6507282929329672</v>
      </c>
      <c r="I16" s="166">
        <v>60.53897026417104</v>
      </c>
    </row>
    <row r="17" spans="1:9" ht="14.25" customHeight="1">
      <c r="A17" s="33" t="s">
        <v>140</v>
      </c>
      <c r="B17" s="33" t="s">
        <v>141</v>
      </c>
      <c r="C17" s="157">
        <v>15078</v>
      </c>
      <c r="D17" s="108">
        <v>0.5352314561895056</v>
      </c>
      <c r="E17" s="156">
        <v>16.423442205235105</v>
      </c>
      <c r="F17" s="164">
        <v>9530</v>
      </c>
      <c r="G17" s="165">
        <v>0.3610268315292725</v>
      </c>
      <c r="H17" s="165">
        <v>15.739616225406849</v>
      </c>
      <c r="I17" s="166">
        <v>48.995310454878684</v>
      </c>
    </row>
    <row r="18" spans="1:9" ht="14.25" customHeight="1">
      <c r="A18" s="33" t="s">
        <v>142</v>
      </c>
      <c r="B18" s="33" t="s">
        <v>143</v>
      </c>
      <c r="C18" s="157">
        <v>202686</v>
      </c>
      <c r="D18" s="108">
        <v>7.194848317364778</v>
      </c>
      <c r="E18" s="156">
        <v>-24.44813884312308</v>
      </c>
      <c r="F18" s="164">
        <v>186872</v>
      </c>
      <c r="G18" s="165">
        <v>7.079308086205479</v>
      </c>
      <c r="H18" s="165">
        <v>-28.828832259956506</v>
      </c>
      <c r="I18" s="166">
        <v>57.201924315752805</v>
      </c>
    </row>
    <row r="19" spans="1:9" ht="14.25" customHeight="1">
      <c r="A19" s="33" t="s">
        <v>144</v>
      </c>
      <c r="B19" s="33" t="s">
        <v>145</v>
      </c>
      <c r="C19" s="157">
        <v>438334</v>
      </c>
      <c r="D19" s="108">
        <v>15.559765560244776</v>
      </c>
      <c r="E19" s="156">
        <v>39.1629283222056</v>
      </c>
      <c r="F19" s="164" t="s">
        <v>146</v>
      </c>
      <c r="G19" s="165" t="s">
        <v>146</v>
      </c>
      <c r="H19" s="165" t="s">
        <v>146</v>
      </c>
      <c r="I19" s="166" t="s">
        <v>146</v>
      </c>
    </row>
    <row r="20" spans="1:9" ht="14.25" customHeight="1">
      <c r="A20" s="33" t="s">
        <v>147</v>
      </c>
      <c r="B20" s="33" t="s">
        <v>148</v>
      </c>
      <c r="C20" s="157">
        <v>72921</v>
      </c>
      <c r="D20" s="108">
        <v>2.588513928690472</v>
      </c>
      <c r="E20" s="156">
        <v>50.96265319642266</v>
      </c>
      <c r="F20" s="167">
        <v>66565</v>
      </c>
      <c r="G20" s="165">
        <v>2.521694757685837</v>
      </c>
      <c r="H20" s="165">
        <v>58.051571849178465</v>
      </c>
      <c r="I20" s="107">
        <v>65.25610432887748</v>
      </c>
    </row>
    <row r="21" spans="1:9" ht="14.25" customHeight="1">
      <c r="A21" s="33" t="s">
        <v>149</v>
      </c>
      <c r="B21" s="33" t="s">
        <v>150</v>
      </c>
      <c r="C21" s="157">
        <v>2125</v>
      </c>
      <c r="D21" s="108">
        <v>0.07543220880771319</v>
      </c>
      <c r="E21" s="156">
        <v>2.3603082851637813</v>
      </c>
      <c r="F21" s="164" t="s">
        <v>146</v>
      </c>
      <c r="G21" s="165" t="s">
        <v>146</v>
      </c>
      <c r="H21" s="165" t="s">
        <v>146</v>
      </c>
      <c r="I21" s="166" t="s">
        <v>146</v>
      </c>
    </row>
    <row r="22" spans="1:9" ht="14.25" customHeight="1">
      <c r="A22" s="33" t="s">
        <v>151</v>
      </c>
      <c r="B22" s="33" t="s">
        <v>152</v>
      </c>
      <c r="C22" s="157" t="s">
        <v>76</v>
      </c>
      <c r="D22" s="108" t="s">
        <v>76</v>
      </c>
      <c r="E22" s="156" t="s">
        <v>76</v>
      </c>
      <c r="F22" s="164" t="s">
        <v>76</v>
      </c>
      <c r="G22" s="108" t="s">
        <v>76</v>
      </c>
      <c r="H22" s="108" t="s">
        <v>76</v>
      </c>
      <c r="I22" s="108" t="s">
        <v>76</v>
      </c>
    </row>
    <row r="23" spans="1:9" ht="14.25" customHeight="1">
      <c r="A23" s="33" t="s">
        <v>153</v>
      </c>
      <c r="B23" s="33" t="s">
        <v>78</v>
      </c>
      <c r="C23" s="157">
        <v>19403</v>
      </c>
      <c r="D23" s="108">
        <v>0.6887581870569689</v>
      </c>
      <c r="E23" s="156">
        <v>0.8943892673287879</v>
      </c>
      <c r="F23" s="164">
        <v>6847</v>
      </c>
      <c r="G23" s="165">
        <v>0.25938622407984563</v>
      </c>
      <c r="H23" s="165">
        <v>-1.6376957333716469</v>
      </c>
      <c r="I23" s="165">
        <v>49.01951940342105</v>
      </c>
    </row>
    <row r="24" spans="1:9" ht="14.25" customHeight="1">
      <c r="A24" s="33" t="s">
        <v>154</v>
      </c>
      <c r="B24" s="33" t="s">
        <v>155</v>
      </c>
      <c r="C24" s="157">
        <v>98651</v>
      </c>
      <c r="D24" s="108">
        <v>3.5018648616892767</v>
      </c>
      <c r="E24" s="156">
        <v>9.451693072382739</v>
      </c>
      <c r="F24" s="164" t="s">
        <v>76</v>
      </c>
      <c r="G24" s="165" t="s">
        <v>76</v>
      </c>
      <c r="H24" s="165" t="s">
        <v>76</v>
      </c>
      <c r="I24" s="166" t="s">
        <v>76</v>
      </c>
    </row>
    <row r="25" spans="1:9" ht="14.25" customHeight="1">
      <c r="A25" s="33" t="s">
        <v>156</v>
      </c>
      <c r="B25" s="33" t="s">
        <v>157</v>
      </c>
      <c r="C25" s="157">
        <v>626603</v>
      </c>
      <c r="D25" s="108">
        <v>22.242846275548</v>
      </c>
      <c r="E25" s="156">
        <v>13.758215024872001</v>
      </c>
      <c r="F25" s="164">
        <v>626348</v>
      </c>
      <c r="G25" s="165">
        <v>23.728062316337546</v>
      </c>
      <c r="H25" s="165">
        <v>13.760248171947698</v>
      </c>
      <c r="I25" s="166">
        <v>93.08293247189016</v>
      </c>
    </row>
    <row r="26" spans="1:9" ht="14.25" customHeight="1">
      <c r="A26" s="33" t="s">
        <v>158</v>
      </c>
      <c r="B26" s="33" t="s">
        <v>159</v>
      </c>
      <c r="C26" s="157">
        <v>23854</v>
      </c>
      <c r="D26" s="108">
        <v>0.8467576041878543</v>
      </c>
      <c r="E26" s="156">
        <v>-15.074052976360008</v>
      </c>
      <c r="F26" s="164">
        <v>12222</v>
      </c>
      <c r="G26" s="165">
        <v>0.46300838771781416</v>
      </c>
      <c r="H26" s="165">
        <v>-16.73819742489271</v>
      </c>
      <c r="I26" s="166">
        <v>52.71289779586083</v>
      </c>
    </row>
    <row r="27" spans="1:9" ht="14.25" customHeight="1">
      <c r="A27" s="33" t="s">
        <v>160</v>
      </c>
      <c r="B27" s="33" t="s">
        <v>161</v>
      </c>
      <c r="C27" s="157">
        <v>67864</v>
      </c>
      <c r="D27" s="108">
        <v>2.4090030204831283</v>
      </c>
      <c r="E27" s="156">
        <v>14.108923376994609</v>
      </c>
      <c r="F27" s="164">
        <v>63934</v>
      </c>
      <c r="G27" s="165">
        <v>2.422024076284629</v>
      </c>
      <c r="H27" s="165">
        <v>15.841350944900444</v>
      </c>
      <c r="I27" s="166">
        <v>69.1168446842348</v>
      </c>
    </row>
    <row r="28" spans="1:9" ht="14.25" customHeight="1">
      <c r="A28" s="33" t="s">
        <v>162</v>
      </c>
      <c r="B28" s="33" t="s">
        <v>163</v>
      </c>
      <c r="C28" s="157">
        <v>114764</v>
      </c>
      <c r="D28" s="108">
        <v>4.073836240756893</v>
      </c>
      <c r="E28" s="156">
        <v>4.314787714625923</v>
      </c>
      <c r="F28" s="164">
        <v>101915</v>
      </c>
      <c r="G28" s="165">
        <v>3.8608656385420574</v>
      </c>
      <c r="H28" s="165">
        <v>5.9440523093235775</v>
      </c>
      <c r="I28" s="166">
        <v>56.68629995914636</v>
      </c>
    </row>
    <row r="29" spans="1:9" ht="14.25" customHeight="1">
      <c r="A29" s="33" t="s">
        <v>164</v>
      </c>
      <c r="B29" s="33" t="s">
        <v>165</v>
      </c>
      <c r="C29" s="157">
        <v>4409</v>
      </c>
      <c r="D29" s="108">
        <v>0.15650852170974466</v>
      </c>
      <c r="E29" s="156">
        <v>1404.778156996587</v>
      </c>
      <c r="F29" s="164">
        <v>4139</v>
      </c>
      <c r="G29" s="165">
        <v>0.1567985367995445</v>
      </c>
      <c r="H29" s="165">
        <v>2641.0596026490066</v>
      </c>
      <c r="I29" s="166">
        <v>35.75169456607274</v>
      </c>
    </row>
    <row r="30" spans="1:9" ht="14.25" customHeight="1">
      <c r="A30" s="33" t="s">
        <v>166</v>
      </c>
      <c r="B30" s="33" t="s">
        <v>167</v>
      </c>
      <c r="C30" s="157">
        <v>33302</v>
      </c>
      <c r="D30" s="108">
        <v>1.182138078924454</v>
      </c>
      <c r="E30" s="156">
        <v>22.474348129895926</v>
      </c>
      <c r="F30" s="164">
        <v>32611</v>
      </c>
      <c r="G30" s="165">
        <v>1.2354088145856357</v>
      </c>
      <c r="H30" s="165">
        <v>22.547067002367438</v>
      </c>
      <c r="I30" s="166">
        <v>24.691702300002678</v>
      </c>
    </row>
    <row r="31" spans="1:9" ht="14.25" customHeight="1">
      <c r="A31" s="33" t="s">
        <v>168</v>
      </c>
      <c r="B31" s="33" t="s">
        <v>169</v>
      </c>
      <c r="C31" s="157">
        <v>51977</v>
      </c>
      <c r="D31" s="108">
        <v>1.845054078681651</v>
      </c>
      <c r="E31" s="156">
        <v>38.490847566012086</v>
      </c>
      <c r="F31" s="164">
        <v>49864</v>
      </c>
      <c r="G31" s="165">
        <v>1.8890075474685883</v>
      </c>
      <c r="H31" s="165">
        <v>41.78798908098271</v>
      </c>
      <c r="I31" s="166">
        <v>45.58389921413249</v>
      </c>
    </row>
    <row r="32" spans="1:9" ht="14.25" customHeight="1">
      <c r="A32" s="33" t="s">
        <v>170</v>
      </c>
      <c r="B32" s="33" t="s">
        <v>171</v>
      </c>
      <c r="C32" s="157" t="s">
        <v>76</v>
      </c>
      <c r="D32" s="108" t="s">
        <v>76</v>
      </c>
      <c r="E32" s="156" t="s">
        <v>76</v>
      </c>
      <c r="F32" s="164" t="s">
        <v>76</v>
      </c>
      <c r="G32" s="165" t="s">
        <v>76</v>
      </c>
      <c r="H32" s="165" t="s">
        <v>76</v>
      </c>
      <c r="I32" s="166" t="s">
        <v>76</v>
      </c>
    </row>
    <row r="33" spans="1:9" ht="14.25" customHeight="1">
      <c r="A33" s="33" t="s">
        <v>172</v>
      </c>
      <c r="B33" s="33" t="s">
        <v>173</v>
      </c>
      <c r="C33" s="157">
        <v>412199</v>
      </c>
      <c r="D33" s="108">
        <v>14.632038135684972</v>
      </c>
      <c r="E33" s="156">
        <v>6.3972742408012095</v>
      </c>
      <c r="F33" s="167">
        <v>389211</v>
      </c>
      <c r="G33" s="165">
        <v>14.744555522176253</v>
      </c>
      <c r="H33" s="165">
        <v>3.2962570762040455</v>
      </c>
      <c r="I33" s="107">
        <v>67.43409292715783</v>
      </c>
    </row>
    <row r="34" spans="1:9" ht="14.25" customHeight="1">
      <c r="A34" s="33" t="s">
        <v>174</v>
      </c>
      <c r="B34" s="33" t="s">
        <v>175</v>
      </c>
      <c r="C34" s="157">
        <v>5717</v>
      </c>
      <c r="D34" s="108">
        <v>0.2029392648252688</v>
      </c>
      <c r="E34" s="156">
        <v>-1.2948895027624308</v>
      </c>
      <c r="F34" s="164">
        <v>4003</v>
      </c>
      <c r="G34" s="165">
        <v>0.15164642251958843</v>
      </c>
      <c r="H34" s="165">
        <v>13.079096045197748</v>
      </c>
      <c r="I34" s="166">
        <v>62.771422120197194</v>
      </c>
    </row>
    <row r="35" spans="1:9" ht="14.25" customHeight="1">
      <c r="A35" s="33"/>
      <c r="B35" s="33"/>
      <c r="C35" s="157"/>
      <c r="D35" s="108"/>
      <c r="E35" s="156"/>
      <c r="F35" s="164"/>
      <c r="G35" s="165"/>
      <c r="H35" s="165"/>
      <c r="I35" s="165"/>
    </row>
    <row r="36" spans="1:9" ht="14.25" customHeight="1">
      <c r="A36" s="33" t="s">
        <v>176</v>
      </c>
      <c r="B36" s="33"/>
      <c r="C36" s="157"/>
      <c r="D36" s="108"/>
      <c r="E36" s="156"/>
      <c r="F36" s="164"/>
      <c r="G36" s="165"/>
      <c r="H36" s="165"/>
      <c r="I36" s="165"/>
    </row>
    <row r="37" spans="1:9" ht="14.25" customHeight="1">
      <c r="A37" s="33" t="s">
        <v>177</v>
      </c>
      <c r="B37" s="33"/>
      <c r="C37" s="157">
        <v>42438</v>
      </c>
      <c r="D37" s="108">
        <v>1.5064433305325797</v>
      </c>
      <c r="E37" s="156">
        <v>27.258006477150044</v>
      </c>
      <c r="F37" s="168">
        <v>0</v>
      </c>
      <c r="G37" s="108">
        <v>0</v>
      </c>
      <c r="H37" s="108">
        <v>0</v>
      </c>
      <c r="I37" s="108">
        <v>0</v>
      </c>
    </row>
    <row r="38" spans="1:9" ht="14.25" customHeight="1">
      <c r="A38" s="33" t="s">
        <v>178</v>
      </c>
      <c r="B38" s="33"/>
      <c r="C38" s="157">
        <v>81498</v>
      </c>
      <c r="D38" s="108">
        <v>2.892976072193416</v>
      </c>
      <c r="E38" s="156">
        <v>40.926854573750646</v>
      </c>
      <c r="F38" s="168">
        <v>0</v>
      </c>
      <c r="G38" s="108">
        <v>0</v>
      </c>
      <c r="H38" s="108">
        <v>0</v>
      </c>
      <c r="I38" s="108">
        <v>0</v>
      </c>
    </row>
    <row r="39" spans="1:9" ht="14.25" customHeight="1">
      <c r="A39" s="33" t="s">
        <v>179</v>
      </c>
      <c r="B39" s="33"/>
      <c r="C39" s="157">
        <v>53470</v>
      </c>
      <c r="D39" s="108">
        <v>1.8980518611521995</v>
      </c>
      <c r="E39" s="156">
        <v>-21.95299956210772</v>
      </c>
      <c r="F39" s="168">
        <v>0</v>
      </c>
      <c r="G39" s="108">
        <v>0</v>
      </c>
      <c r="H39" s="108">
        <v>0</v>
      </c>
      <c r="I39" s="108">
        <v>0</v>
      </c>
    </row>
    <row r="40" spans="1:9" ht="14.25" customHeight="1">
      <c r="A40" s="33" t="s">
        <v>180</v>
      </c>
      <c r="B40" s="33"/>
      <c r="C40" s="157">
        <v>538894</v>
      </c>
      <c r="D40" s="108">
        <v>19.1293951685759</v>
      </c>
      <c r="E40" s="156">
        <v>8.798459159240402</v>
      </c>
      <c r="F40" s="164">
        <v>538894</v>
      </c>
      <c r="G40" s="165">
        <v>20.4150255351664</v>
      </c>
      <c r="H40" s="165">
        <v>8.798459159240402</v>
      </c>
      <c r="I40" s="165">
        <v>69.03965803816035</v>
      </c>
    </row>
    <row r="41" spans="1:9" ht="14.25" customHeight="1">
      <c r="A41" s="33" t="s">
        <v>181</v>
      </c>
      <c r="B41" s="33"/>
      <c r="C41" s="157">
        <v>534532</v>
      </c>
      <c r="D41" s="108">
        <v>18.974555029837433</v>
      </c>
      <c r="E41" s="156">
        <v>-5.989739513075354</v>
      </c>
      <c r="F41" s="164">
        <v>534532</v>
      </c>
      <c r="G41" s="165">
        <v>20.249779046275457</v>
      </c>
      <c r="H41" s="165">
        <v>-5.989739513075354</v>
      </c>
      <c r="I41" s="165">
        <v>63.10339562397667</v>
      </c>
    </row>
    <row r="42" spans="1:9" ht="14.25" customHeight="1">
      <c r="A42" s="33" t="s">
        <v>182</v>
      </c>
      <c r="B42" s="33"/>
      <c r="C42" s="157">
        <v>1566267</v>
      </c>
      <c r="D42" s="108">
        <v>55.59857853770848</v>
      </c>
      <c r="E42" s="156">
        <v>16.680883017928984</v>
      </c>
      <c r="F42" s="164">
        <v>1566267</v>
      </c>
      <c r="G42" s="165">
        <v>59.33519541855814</v>
      </c>
      <c r="H42" s="165">
        <v>16.680883017928984</v>
      </c>
      <c r="I42" s="165">
        <v>69.47624676820348</v>
      </c>
    </row>
    <row r="43" spans="1:9" ht="14.25" customHeight="1" thickBot="1">
      <c r="A43" s="169"/>
      <c r="B43" s="169"/>
      <c r="C43" s="170"/>
      <c r="D43" s="113"/>
      <c r="E43" s="132"/>
      <c r="F43" s="171"/>
      <c r="G43" s="172"/>
      <c r="H43" s="172"/>
      <c r="I43" s="173"/>
    </row>
    <row r="44" spans="1:8" ht="14.25" customHeight="1">
      <c r="A44" s="174"/>
      <c r="D44" s="177"/>
      <c r="E44" s="177"/>
      <c r="F44" s="178"/>
      <c r="G44" s="140"/>
      <c r="H44" s="140"/>
    </row>
    <row r="45" spans="1:10" s="58" customFormat="1" ht="14.25" customHeight="1">
      <c r="A45" s="607" t="s">
        <v>204</v>
      </c>
      <c r="B45" s="608"/>
      <c r="C45" s="609" t="s">
        <v>205</v>
      </c>
      <c r="D45" s="609"/>
      <c r="E45" s="609"/>
      <c r="F45" s="609"/>
      <c r="G45" s="609"/>
      <c r="H45" s="609"/>
      <c r="I45" s="610" t="s">
        <v>206</v>
      </c>
      <c r="J45" s="179"/>
    </row>
    <row r="46" spans="1:10" s="58" customFormat="1" ht="30" customHeight="1">
      <c r="A46" s="608"/>
      <c r="B46" s="608"/>
      <c r="C46" s="612" t="s">
        <v>207</v>
      </c>
      <c r="D46" s="612"/>
      <c r="E46" s="612"/>
      <c r="F46" s="612"/>
      <c r="G46" s="612"/>
      <c r="H46" s="612"/>
      <c r="I46" s="611"/>
      <c r="J46" s="121"/>
    </row>
    <row r="47" spans="1:10" s="13" customFormat="1" ht="21" customHeight="1">
      <c r="A47" s="604"/>
      <c r="B47" s="604"/>
      <c r="C47" s="604"/>
      <c r="D47" s="604"/>
      <c r="E47" s="604"/>
      <c r="F47" s="604"/>
      <c r="G47" s="604"/>
      <c r="H47" s="604"/>
      <c r="I47" s="604"/>
      <c r="J47" s="604"/>
    </row>
  </sheetData>
  <sheetProtection/>
  <mergeCells count="8">
    <mergeCell ref="A47:J47"/>
    <mergeCell ref="F3:H3"/>
    <mergeCell ref="C4:D4"/>
    <mergeCell ref="F4:G4"/>
    <mergeCell ref="A45:B46"/>
    <mergeCell ref="C45:H45"/>
    <mergeCell ref="I45:I46"/>
    <mergeCell ref="C46:H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5.75390625" defaultRowHeight="13.5"/>
  <cols>
    <col min="1" max="1" width="2.625" style="116" customWidth="1"/>
    <col min="2" max="2" width="10.875" style="116" customWidth="1"/>
    <col min="3" max="3" width="10.625" style="116" customWidth="1"/>
    <col min="4" max="4" width="8.625" style="118" customWidth="1"/>
    <col min="5" max="5" width="8.625" style="116" customWidth="1"/>
    <col min="6" max="6" width="10.625" style="127" customWidth="1"/>
    <col min="7" max="7" width="10.625" style="116" customWidth="1"/>
    <col min="8" max="8" width="8.625" style="118" customWidth="1"/>
    <col min="9" max="9" width="8.625" style="116" customWidth="1"/>
    <col min="10" max="10" width="10.625" style="127" customWidth="1"/>
    <col min="11" max="11" width="8.125" style="58" customWidth="1"/>
    <col min="12" max="16384" width="5.75390625" style="58" customWidth="1"/>
  </cols>
  <sheetData>
    <row r="1" spans="1:11" ht="14.25" customHeight="1" thickBot="1">
      <c r="A1" s="53" t="s">
        <v>208</v>
      </c>
      <c r="B1" s="54"/>
      <c r="C1" s="54"/>
      <c r="D1" s="55"/>
      <c r="E1" s="54"/>
      <c r="F1" s="56"/>
      <c r="G1" s="54"/>
      <c r="H1" s="55"/>
      <c r="I1" s="54"/>
      <c r="J1" s="56"/>
      <c r="K1" s="126"/>
    </row>
    <row r="2" spans="1:10" ht="14.25" customHeight="1">
      <c r="A2" s="59"/>
      <c r="B2" s="60" t="s">
        <v>109</v>
      </c>
      <c r="C2" s="613" t="s">
        <v>209</v>
      </c>
      <c r="D2" s="614"/>
      <c r="E2" s="614"/>
      <c r="F2" s="615"/>
      <c r="G2" s="61" t="s">
        <v>210</v>
      </c>
      <c r="H2" s="62"/>
      <c r="I2" s="181"/>
      <c r="J2" s="63"/>
    </row>
    <row r="3" spans="1:10" ht="14.25" customHeight="1">
      <c r="A3" s="64"/>
      <c r="B3" s="65"/>
      <c r="C3" s="599" t="s">
        <v>211</v>
      </c>
      <c r="D3" s="616"/>
      <c r="E3" s="600"/>
      <c r="F3" s="182" t="s">
        <v>212</v>
      </c>
      <c r="G3" s="183" t="s">
        <v>211</v>
      </c>
      <c r="H3" s="66"/>
      <c r="I3" s="184"/>
      <c r="J3" s="185" t="s">
        <v>213</v>
      </c>
    </row>
    <row r="4" spans="1:10" ht="14.25" customHeight="1">
      <c r="A4" s="64"/>
      <c r="B4" s="69"/>
      <c r="C4" s="617" t="s">
        <v>214</v>
      </c>
      <c r="D4" s="618"/>
      <c r="E4" s="72" t="s">
        <v>121</v>
      </c>
      <c r="F4" s="186" t="s">
        <v>211</v>
      </c>
      <c r="G4" s="617" t="s">
        <v>214</v>
      </c>
      <c r="H4" s="618"/>
      <c r="I4" s="187" t="s">
        <v>215</v>
      </c>
      <c r="J4" s="188" t="s">
        <v>216</v>
      </c>
    </row>
    <row r="5" spans="1:10" ht="14.25" customHeight="1">
      <c r="A5" s="74" t="s">
        <v>119</v>
      </c>
      <c r="B5" s="75"/>
      <c r="C5" s="78"/>
      <c r="D5" s="77" t="s">
        <v>120</v>
      </c>
      <c r="E5" s="189"/>
      <c r="F5" s="67" t="s">
        <v>214</v>
      </c>
      <c r="G5" s="78"/>
      <c r="H5" s="77" t="s">
        <v>120</v>
      </c>
      <c r="I5" s="190"/>
      <c r="J5" s="191"/>
    </row>
    <row r="6" spans="1:10" ht="14.25" customHeight="1">
      <c r="A6" s="83"/>
      <c r="B6" s="220"/>
      <c r="C6" s="192" t="s">
        <v>123</v>
      </c>
      <c r="D6" s="86" t="s">
        <v>217</v>
      </c>
      <c r="E6" s="193" t="s">
        <v>217</v>
      </c>
      <c r="F6" s="194" t="s">
        <v>218</v>
      </c>
      <c r="G6" s="195" t="s">
        <v>26</v>
      </c>
      <c r="H6" s="86" t="s">
        <v>217</v>
      </c>
      <c r="I6" s="193" t="s">
        <v>217</v>
      </c>
      <c r="J6" s="86" t="s">
        <v>217</v>
      </c>
    </row>
    <row r="7" spans="1:10" ht="14.25" customHeight="1">
      <c r="A7" s="83"/>
      <c r="B7" s="84"/>
      <c r="C7" s="196"/>
      <c r="D7" s="86"/>
      <c r="E7" s="197"/>
      <c r="F7" s="194"/>
      <c r="G7" s="195"/>
      <c r="H7" s="86"/>
      <c r="I7" s="193"/>
      <c r="J7" s="198"/>
    </row>
    <row r="8" spans="1:11" ht="14.25" customHeight="1">
      <c r="A8" s="91" t="s">
        <v>126</v>
      </c>
      <c r="B8" s="92"/>
      <c r="C8" s="199">
        <v>316560</v>
      </c>
      <c r="D8" s="160">
        <v>100</v>
      </c>
      <c r="E8" s="200">
        <v>5.143585962255126</v>
      </c>
      <c r="F8" s="201">
        <v>406.80565693430657</v>
      </c>
      <c r="G8" s="202">
        <v>254700</v>
      </c>
      <c r="H8" s="160">
        <v>100</v>
      </c>
      <c r="I8" s="203">
        <v>6.307494532280411</v>
      </c>
      <c r="J8" s="201">
        <v>6.5610116296997365</v>
      </c>
      <c r="K8" s="221"/>
    </row>
    <row r="9" spans="1:10" ht="14.25" customHeight="1">
      <c r="A9" s="83"/>
      <c r="B9" s="84"/>
      <c r="C9" s="196"/>
      <c r="D9" s="108"/>
      <c r="E9" s="197"/>
      <c r="F9" s="194"/>
      <c r="G9" s="195"/>
      <c r="H9" s="108"/>
      <c r="I9" s="193"/>
      <c r="J9" s="198"/>
    </row>
    <row r="10" spans="1:10" ht="14.25" customHeight="1">
      <c r="A10" s="83" t="s">
        <v>127</v>
      </c>
      <c r="B10" s="84"/>
      <c r="C10" s="196"/>
      <c r="D10" s="108"/>
      <c r="E10" s="197"/>
      <c r="F10" s="194"/>
      <c r="G10" s="195"/>
      <c r="H10" s="108"/>
      <c r="I10" s="193"/>
      <c r="J10" s="198"/>
    </row>
    <row r="11" spans="1:11" ht="14.25" customHeight="1">
      <c r="A11" s="83" t="s">
        <v>128</v>
      </c>
      <c r="B11" s="84" t="s">
        <v>129</v>
      </c>
      <c r="C11" s="196">
        <v>33013</v>
      </c>
      <c r="D11" s="108">
        <v>10.42867071013394</v>
      </c>
      <c r="E11" s="204">
        <v>1.1737664725712582</v>
      </c>
      <c r="F11" s="205">
        <v>240.72305673034856</v>
      </c>
      <c r="G11" s="195">
        <v>25878</v>
      </c>
      <c r="H11" s="108">
        <v>10.160188457008246</v>
      </c>
      <c r="I11" s="193">
        <v>6.205368135927114</v>
      </c>
      <c r="J11" s="205">
        <v>10.784563368711218</v>
      </c>
      <c r="K11" s="221"/>
    </row>
    <row r="12" spans="1:11" ht="14.25" customHeight="1">
      <c r="A12" s="83" t="s">
        <v>130</v>
      </c>
      <c r="B12" s="84" t="s">
        <v>131</v>
      </c>
      <c r="C12" s="196">
        <v>2901</v>
      </c>
      <c r="D12" s="108">
        <v>0.9164139499620925</v>
      </c>
      <c r="E12" s="204">
        <v>-19.728832318760382</v>
      </c>
      <c r="F12" s="205">
        <v>352.9537712895377</v>
      </c>
      <c r="G12" s="195">
        <v>1661</v>
      </c>
      <c r="H12" s="108">
        <v>0.6521397722811151</v>
      </c>
      <c r="I12" s="193">
        <v>-27.18106093818501</v>
      </c>
      <c r="J12" s="205">
        <v>9.92602647083775</v>
      </c>
      <c r="K12" s="221"/>
    </row>
    <row r="13" spans="1:11" ht="14.25" customHeight="1">
      <c r="A13" s="83" t="s">
        <v>132</v>
      </c>
      <c r="B13" s="84" t="s">
        <v>133</v>
      </c>
      <c r="C13" s="196">
        <v>27289</v>
      </c>
      <c r="D13" s="108">
        <v>8.620482688905737</v>
      </c>
      <c r="E13" s="204">
        <v>13.44419039700686</v>
      </c>
      <c r="F13" s="205">
        <v>332.3035801266439</v>
      </c>
      <c r="G13" s="195">
        <v>20333</v>
      </c>
      <c r="H13" s="108">
        <v>7.983117393011387</v>
      </c>
      <c r="I13" s="193">
        <v>16.82946449092162</v>
      </c>
      <c r="J13" s="205">
        <v>14.418263151762709</v>
      </c>
      <c r="K13" s="221"/>
    </row>
    <row r="14" spans="1:11" ht="14.25" customHeight="1">
      <c r="A14" s="83" t="s">
        <v>134</v>
      </c>
      <c r="B14" s="84" t="s">
        <v>135</v>
      </c>
      <c r="C14" s="196">
        <v>5045</v>
      </c>
      <c r="D14" s="108">
        <v>1.5936947182208745</v>
      </c>
      <c r="E14" s="204">
        <v>12.136030228939765</v>
      </c>
      <c r="F14" s="205">
        <v>323.84274711168166</v>
      </c>
      <c r="G14" s="195">
        <v>2475</v>
      </c>
      <c r="H14" s="108">
        <v>0.9717314487632509</v>
      </c>
      <c r="I14" s="193">
        <v>40.545144804088594</v>
      </c>
      <c r="J14" s="205">
        <v>12.561407853709236</v>
      </c>
      <c r="K14" s="221"/>
    </row>
    <row r="15" spans="1:11" ht="14.25" customHeight="1">
      <c r="A15" s="83" t="s">
        <v>136</v>
      </c>
      <c r="B15" s="84" t="s">
        <v>137</v>
      </c>
      <c r="C15" s="196">
        <v>1661</v>
      </c>
      <c r="D15" s="108">
        <v>0.5247030578721253</v>
      </c>
      <c r="E15" s="204">
        <v>-0.18028846153845812</v>
      </c>
      <c r="F15" s="205">
        <v>277.82775919732444</v>
      </c>
      <c r="G15" s="195">
        <v>653</v>
      </c>
      <c r="H15" s="108">
        <v>0.2563800549666274</v>
      </c>
      <c r="I15" s="193" t="s">
        <v>203</v>
      </c>
      <c r="J15" s="205">
        <v>21.228551194505986</v>
      </c>
      <c r="K15" s="221"/>
    </row>
    <row r="16" spans="1:11" ht="14.25" customHeight="1">
      <c r="A16" s="83" t="s">
        <v>138</v>
      </c>
      <c r="B16" s="84" t="s">
        <v>139</v>
      </c>
      <c r="C16" s="196">
        <v>43464</v>
      </c>
      <c r="D16" s="108">
        <v>13.730098559514783</v>
      </c>
      <c r="E16" s="204">
        <v>-1.2024640283681443</v>
      </c>
      <c r="F16" s="205">
        <v>440.590471363406</v>
      </c>
      <c r="G16" s="195">
        <v>37750</v>
      </c>
      <c r="H16" s="108">
        <v>14.821358460934434</v>
      </c>
      <c r="I16" s="193">
        <v>0.5272688538559889</v>
      </c>
      <c r="J16" s="205">
        <v>7.8085300057116465</v>
      </c>
      <c r="K16" s="221"/>
    </row>
    <row r="17" spans="1:11" ht="14.25" customHeight="1">
      <c r="A17" s="83" t="s">
        <v>140</v>
      </c>
      <c r="B17" s="84" t="s">
        <v>141</v>
      </c>
      <c r="C17" s="196">
        <v>6276</v>
      </c>
      <c r="D17" s="108">
        <v>1.9825625473843822</v>
      </c>
      <c r="E17" s="204">
        <v>-0.6647673314340019</v>
      </c>
      <c r="F17" s="205">
        <v>322.67609254498717</v>
      </c>
      <c r="G17" s="195">
        <v>3686</v>
      </c>
      <c r="H17" s="108">
        <v>1.4471927758146839</v>
      </c>
      <c r="I17" s="193">
        <v>-4.383916990920877</v>
      </c>
      <c r="J17" s="205">
        <v>18.948394439994694</v>
      </c>
      <c r="K17" s="221"/>
    </row>
    <row r="18" spans="1:11" ht="14.25" customHeight="1">
      <c r="A18" s="83" t="s">
        <v>142</v>
      </c>
      <c r="B18" s="84" t="s">
        <v>143</v>
      </c>
      <c r="C18" s="196">
        <v>22457</v>
      </c>
      <c r="D18" s="108">
        <v>7.094073793277736</v>
      </c>
      <c r="E18" s="204">
        <v>-6.658630865788274</v>
      </c>
      <c r="F18" s="205">
        <v>714.9656160458453</v>
      </c>
      <c r="G18" s="195">
        <v>21337</v>
      </c>
      <c r="H18" s="108">
        <v>8.377306635257167</v>
      </c>
      <c r="I18" s="193">
        <v>-7.371391360972435</v>
      </c>
      <c r="J18" s="205">
        <v>6.531287180859301</v>
      </c>
      <c r="K18" s="221"/>
    </row>
    <row r="19" spans="1:11" ht="14.25" customHeight="1">
      <c r="A19" s="83" t="s">
        <v>144</v>
      </c>
      <c r="B19" s="84" t="s">
        <v>145</v>
      </c>
      <c r="C19" s="196">
        <v>3198</v>
      </c>
      <c r="D19" s="108">
        <v>1.010235026535254</v>
      </c>
      <c r="E19" s="204">
        <v>-6.491228070175437</v>
      </c>
      <c r="F19" s="205">
        <v>864.3459459459459</v>
      </c>
      <c r="G19" s="195" t="s">
        <v>219</v>
      </c>
      <c r="H19" s="108" t="s">
        <v>219</v>
      </c>
      <c r="I19" s="193" t="s">
        <v>219</v>
      </c>
      <c r="J19" s="205" t="s">
        <v>219</v>
      </c>
      <c r="K19" s="221"/>
    </row>
    <row r="20" spans="1:11" ht="14.25" customHeight="1">
      <c r="A20" s="83" t="s">
        <v>147</v>
      </c>
      <c r="B20" s="84" t="s">
        <v>148</v>
      </c>
      <c r="C20" s="196">
        <v>16068</v>
      </c>
      <c r="D20" s="108">
        <v>5.075815011372252</v>
      </c>
      <c r="E20" s="204">
        <v>21.607507757511545</v>
      </c>
      <c r="F20" s="205">
        <v>452.37190315315314</v>
      </c>
      <c r="G20" s="195">
        <v>13727</v>
      </c>
      <c r="H20" s="108">
        <v>5.389477817039655</v>
      </c>
      <c r="I20" s="107">
        <v>24.8249522597072</v>
      </c>
      <c r="J20" s="107">
        <v>13.457291534831958</v>
      </c>
      <c r="K20" s="221"/>
    </row>
    <row r="21" spans="1:11" ht="14.25" customHeight="1">
      <c r="A21" s="83" t="s">
        <v>149</v>
      </c>
      <c r="B21" s="84" t="s">
        <v>150</v>
      </c>
      <c r="C21" s="196">
        <v>1178</v>
      </c>
      <c r="D21" s="108">
        <v>0.3721253474854688</v>
      </c>
      <c r="E21" s="204">
        <v>7.87545787545787</v>
      </c>
      <c r="F21" s="205">
        <v>251.17910447761193</v>
      </c>
      <c r="G21" s="195" t="s">
        <v>219</v>
      </c>
      <c r="H21" s="108" t="s">
        <v>219</v>
      </c>
      <c r="I21" s="193" t="s">
        <v>219</v>
      </c>
      <c r="J21" s="205" t="s">
        <v>219</v>
      </c>
      <c r="K21" s="221"/>
    </row>
    <row r="22" spans="1:11" ht="14.25" customHeight="1">
      <c r="A22" s="83" t="s">
        <v>151</v>
      </c>
      <c r="B22" s="84" t="s">
        <v>152</v>
      </c>
      <c r="C22" s="196" t="s">
        <v>76</v>
      </c>
      <c r="D22" s="108" t="s">
        <v>76</v>
      </c>
      <c r="E22" s="204" t="s">
        <v>76</v>
      </c>
      <c r="F22" s="205" t="s">
        <v>76</v>
      </c>
      <c r="G22" s="195" t="s">
        <v>76</v>
      </c>
      <c r="H22" s="108" t="s">
        <v>76</v>
      </c>
      <c r="I22" s="108" t="s">
        <v>76</v>
      </c>
      <c r="J22" s="108" t="s">
        <v>76</v>
      </c>
      <c r="K22" s="221"/>
    </row>
    <row r="23" spans="1:11" ht="14.25" customHeight="1">
      <c r="A23" s="83" t="s">
        <v>153</v>
      </c>
      <c r="B23" s="84" t="s">
        <v>78</v>
      </c>
      <c r="C23" s="196">
        <v>6765</v>
      </c>
      <c r="D23" s="108">
        <v>2.137035633055345</v>
      </c>
      <c r="E23" s="204">
        <v>-2.5075659316904475</v>
      </c>
      <c r="F23" s="205">
        <v>318.5094161958569</v>
      </c>
      <c r="G23" s="195">
        <v>2413</v>
      </c>
      <c r="H23" s="108">
        <v>0.9473890851982725</v>
      </c>
      <c r="I23" s="193">
        <v>9.037505648441035</v>
      </c>
      <c r="J23" s="205">
        <v>17.27271035049586</v>
      </c>
      <c r="K23" s="221"/>
    </row>
    <row r="24" spans="1:11" ht="14.25" customHeight="1">
      <c r="A24" s="83" t="s">
        <v>154</v>
      </c>
      <c r="B24" s="84" t="s">
        <v>155</v>
      </c>
      <c r="C24" s="196">
        <v>3625</v>
      </c>
      <c r="D24" s="108">
        <v>1.1451225676017185</v>
      </c>
      <c r="E24" s="204">
        <v>6.087211003804516</v>
      </c>
      <c r="F24" s="205">
        <v>398.8107810781078</v>
      </c>
      <c r="G24" s="195" t="s">
        <v>76</v>
      </c>
      <c r="H24" s="108" t="s">
        <v>76</v>
      </c>
      <c r="I24" s="193" t="s">
        <v>76</v>
      </c>
      <c r="J24" s="205" t="s">
        <v>76</v>
      </c>
      <c r="K24" s="221"/>
    </row>
    <row r="25" spans="1:11" ht="14.25" customHeight="1">
      <c r="A25" s="83" t="s">
        <v>156</v>
      </c>
      <c r="B25" s="84" t="s">
        <v>157</v>
      </c>
      <c r="C25" s="196">
        <v>9378</v>
      </c>
      <c r="D25" s="108">
        <v>2.9624715693707353</v>
      </c>
      <c r="E25" s="204">
        <v>16.554809843400452</v>
      </c>
      <c r="F25" s="205">
        <v>548.0900058445353</v>
      </c>
      <c r="G25" s="195">
        <v>9145</v>
      </c>
      <c r="H25" s="108">
        <v>3.5904986258343152</v>
      </c>
      <c r="I25" s="193">
        <v>15.803469672027347</v>
      </c>
      <c r="J25" s="205">
        <v>1.3591011533312929</v>
      </c>
      <c r="K25" s="221"/>
    </row>
    <row r="26" spans="1:11" ht="14.25" customHeight="1">
      <c r="A26" s="83" t="s">
        <v>158</v>
      </c>
      <c r="B26" s="84" t="s">
        <v>159</v>
      </c>
      <c r="C26" s="196">
        <v>10249</v>
      </c>
      <c r="D26" s="108">
        <v>3.2376168814758652</v>
      </c>
      <c r="E26" s="204">
        <v>-8.360157367668098</v>
      </c>
      <c r="F26" s="205">
        <v>345.4253454668015</v>
      </c>
      <c r="G26" s="195">
        <v>3781</v>
      </c>
      <c r="H26" s="108">
        <v>1.4844915586965057</v>
      </c>
      <c r="I26" s="193">
        <v>-12.497107151122421</v>
      </c>
      <c r="J26" s="205">
        <v>16.307058791564007</v>
      </c>
      <c r="K26" s="221"/>
    </row>
    <row r="27" spans="1:11" ht="14.25" customHeight="1">
      <c r="A27" s="83" t="s">
        <v>160</v>
      </c>
      <c r="B27" s="84" t="s">
        <v>161</v>
      </c>
      <c r="C27" s="196">
        <v>16780</v>
      </c>
      <c r="D27" s="108">
        <v>5.300732878443265</v>
      </c>
      <c r="E27" s="204">
        <v>-6.606556464629598</v>
      </c>
      <c r="F27" s="205">
        <v>484.5521224371932</v>
      </c>
      <c r="G27" s="195">
        <v>13869</v>
      </c>
      <c r="H27" s="108">
        <v>5.445229681978798</v>
      </c>
      <c r="I27" s="193">
        <v>-9.60109503324208</v>
      </c>
      <c r="J27" s="205">
        <v>14.993431974968532</v>
      </c>
      <c r="K27" s="221"/>
    </row>
    <row r="28" spans="1:11" ht="14.25" customHeight="1">
      <c r="A28" s="83" t="s">
        <v>162</v>
      </c>
      <c r="B28" s="84" t="s">
        <v>163</v>
      </c>
      <c r="C28" s="196">
        <v>32693</v>
      </c>
      <c r="D28" s="108">
        <v>10.32758402830427</v>
      </c>
      <c r="E28" s="204">
        <v>4.698008070197912</v>
      </c>
      <c r="F28" s="205">
        <v>429.7749441304062</v>
      </c>
      <c r="G28" s="195">
        <v>25829</v>
      </c>
      <c r="H28" s="108">
        <v>10.140950137416569</v>
      </c>
      <c r="I28" s="193">
        <v>4.532761342021119</v>
      </c>
      <c r="J28" s="205">
        <v>14.366402902527225</v>
      </c>
      <c r="K28" s="221"/>
    </row>
    <row r="29" spans="1:11" ht="14.25" customHeight="1">
      <c r="A29" s="83" t="s">
        <v>164</v>
      </c>
      <c r="B29" s="84" t="s">
        <v>165</v>
      </c>
      <c r="C29" s="196">
        <v>2833</v>
      </c>
      <c r="D29" s="108">
        <v>0.8949330300732878</v>
      </c>
      <c r="E29" s="204">
        <v>235.26627218934914</v>
      </c>
      <c r="F29" s="205">
        <v>439.9580745341615</v>
      </c>
      <c r="G29" s="195">
        <v>2622</v>
      </c>
      <c r="H29" s="108">
        <v>1.0294464075382803</v>
      </c>
      <c r="I29" s="193">
        <v>425.45090180360717</v>
      </c>
      <c r="J29" s="205">
        <v>22.650735830818945</v>
      </c>
      <c r="K29" s="221"/>
    </row>
    <row r="30" spans="1:11" ht="14.25" customHeight="1">
      <c r="A30" s="83" t="s">
        <v>166</v>
      </c>
      <c r="B30" s="84" t="s">
        <v>167</v>
      </c>
      <c r="C30" s="196">
        <v>20140</v>
      </c>
      <c r="D30" s="108">
        <v>6.36214303765479</v>
      </c>
      <c r="E30" s="204">
        <v>29.01159438857217</v>
      </c>
      <c r="F30" s="205">
        <v>567.1520698394818</v>
      </c>
      <c r="G30" s="195">
        <v>19900</v>
      </c>
      <c r="H30" s="108">
        <v>7.813113466823713</v>
      </c>
      <c r="I30" s="193">
        <v>29.67548546852601</v>
      </c>
      <c r="J30" s="205">
        <v>15.067854644761244</v>
      </c>
      <c r="K30" s="221"/>
    </row>
    <row r="31" spans="1:11" ht="14.25" customHeight="1">
      <c r="A31" s="83" t="s">
        <v>168</v>
      </c>
      <c r="B31" s="84" t="s">
        <v>169</v>
      </c>
      <c r="C31" s="196">
        <v>21533</v>
      </c>
      <c r="D31" s="108">
        <v>6.802185999494567</v>
      </c>
      <c r="E31" s="204">
        <v>-17.485438381361128</v>
      </c>
      <c r="F31" s="205">
        <v>599.1260434056761</v>
      </c>
      <c r="G31" s="195">
        <v>20338</v>
      </c>
      <c r="H31" s="108">
        <v>7.985080486847271</v>
      </c>
      <c r="I31" s="193">
        <v>-18.582866293034428</v>
      </c>
      <c r="J31" s="205">
        <v>18.59218498520065</v>
      </c>
      <c r="K31" s="221"/>
    </row>
    <row r="32" spans="1:11" ht="14.25" customHeight="1">
      <c r="A32" s="83" t="s">
        <v>170</v>
      </c>
      <c r="B32" s="84" t="s">
        <v>171</v>
      </c>
      <c r="C32" s="196" t="s">
        <v>76</v>
      </c>
      <c r="D32" s="108" t="s">
        <v>76</v>
      </c>
      <c r="E32" s="204" t="s">
        <v>76</v>
      </c>
      <c r="F32" s="205" t="s">
        <v>76</v>
      </c>
      <c r="G32" s="195" t="s">
        <v>76</v>
      </c>
      <c r="H32" s="108" t="s">
        <v>76</v>
      </c>
      <c r="I32" s="193" t="s">
        <v>76</v>
      </c>
      <c r="J32" s="205" t="s">
        <v>76</v>
      </c>
      <c r="K32" s="221"/>
    </row>
    <row r="33" spans="1:11" ht="14.25" customHeight="1">
      <c r="A33" s="83" t="s">
        <v>172</v>
      </c>
      <c r="B33" s="84" t="s">
        <v>173</v>
      </c>
      <c r="C33" s="196">
        <v>26622</v>
      </c>
      <c r="D33" s="108">
        <v>8.40978013646702</v>
      </c>
      <c r="E33" s="204">
        <v>46.72619047619047</v>
      </c>
      <c r="F33" s="205">
        <v>460.9009695290859</v>
      </c>
      <c r="G33" s="195">
        <v>20706</v>
      </c>
      <c r="H33" s="108">
        <v>8.129564193168433</v>
      </c>
      <c r="I33" s="107">
        <v>41.8705035971223</v>
      </c>
      <c r="J33" s="107">
        <v>3.587546184199698</v>
      </c>
      <c r="K33" s="221"/>
    </row>
    <row r="34" spans="1:11" ht="14.25" customHeight="1">
      <c r="A34" s="83" t="s">
        <v>174</v>
      </c>
      <c r="B34" s="84" t="s">
        <v>175</v>
      </c>
      <c r="C34" s="196">
        <v>2885</v>
      </c>
      <c r="D34" s="108">
        <v>0.911359615870609</v>
      </c>
      <c r="E34" s="204">
        <v>7.528885575847921</v>
      </c>
      <c r="F34" s="205">
        <v>274.45956232159847</v>
      </c>
      <c r="G34" s="195">
        <v>1754</v>
      </c>
      <c r="H34" s="108">
        <v>0.6886533176285826</v>
      </c>
      <c r="I34" s="193">
        <v>23.347398030942344</v>
      </c>
      <c r="J34" s="205">
        <v>27.49940415710182</v>
      </c>
      <c r="K34" s="221"/>
    </row>
    <row r="35" spans="1:11" ht="14.25" customHeight="1">
      <c r="A35" s="83"/>
      <c r="B35" s="84"/>
      <c r="C35" s="196"/>
      <c r="D35" s="108"/>
      <c r="E35" s="204"/>
      <c r="F35" s="194"/>
      <c r="G35" s="195"/>
      <c r="H35" s="108"/>
      <c r="I35" s="193"/>
      <c r="J35" s="198"/>
      <c r="K35" s="221"/>
    </row>
    <row r="36" spans="1:11" ht="14.25" customHeight="1">
      <c r="A36" s="83" t="s">
        <v>176</v>
      </c>
      <c r="B36" s="84"/>
      <c r="C36" s="196"/>
      <c r="D36" s="108"/>
      <c r="E36" s="204"/>
      <c r="F36" s="194"/>
      <c r="G36" s="195"/>
      <c r="H36" s="108"/>
      <c r="I36" s="193"/>
      <c r="J36" s="198"/>
      <c r="K36" s="221"/>
    </row>
    <row r="37" spans="1:11" ht="14.25" customHeight="1">
      <c r="A37" s="83" t="s">
        <v>177</v>
      </c>
      <c r="B37" s="84"/>
      <c r="C37" s="196">
        <v>16798</v>
      </c>
      <c r="D37" s="108">
        <v>5.306419004296184</v>
      </c>
      <c r="E37" s="204">
        <v>14.795325633841315</v>
      </c>
      <c r="F37" s="205">
        <v>241.10808095306444</v>
      </c>
      <c r="G37" s="206">
        <v>0</v>
      </c>
      <c r="H37" s="90">
        <v>0</v>
      </c>
      <c r="I37" s="90">
        <v>0</v>
      </c>
      <c r="J37" s="90">
        <v>0</v>
      </c>
      <c r="K37" s="221"/>
    </row>
    <row r="38" spans="1:11" ht="14.25" customHeight="1">
      <c r="A38" s="83" t="s">
        <v>178</v>
      </c>
      <c r="B38" s="84"/>
      <c r="C38" s="196">
        <v>24836</v>
      </c>
      <c r="D38" s="108">
        <v>7.845590093505181</v>
      </c>
      <c r="E38" s="204">
        <v>5.554847209826175</v>
      </c>
      <c r="F38" s="205">
        <v>287.35392803424736</v>
      </c>
      <c r="G38" s="206">
        <v>0</v>
      </c>
      <c r="H38" s="90">
        <v>0</v>
      </c>
      <c r="I38" s="90">
        <v>0</v>
      </c>
      <c r="J38" s="90">
        <v>0</v>
      </c>
      <c r="K38" s="221"/>
    </row>
    <row r="39" spans="1:11" ht="14.25" customHeight="1">
      <c r="A39" s="83" t="s">
        <v>179</v>
      </c>
      <c r="B39" s="84"/>
      <c r="C39" s="196">
        <v>20226</v>
      </c>
      <c r="D39" s="108">
        <v>6.389310083396513</v>
      </c>
      <c r="E39" s="204">
        <v>-13.286173633440512</v>
      </c>
      <c r="F39" s="205">
        <v>299.46698252887177</v>
      </c>
      <c r="G39" s="206">
        <v>0</v>
      </c>
      <c r="H39" s="90">
        <v>0</v>
      </c>
      <c r="I39" s="90">
        <v>0</v>
      </c>
      <c r="J39" s="90">
        <v>0</v>
      </c>
      <c r="K39" s="221"/>
    </row>
    <row r="40" spans="1:11" ht="14.25" customHeight="1">
      <c r="A40" s="83" t="s">
        <v>180</v>
      </c>
      <c r="B40" s="84"/>
      <c r="C40" s="196">
        <v>76119</v>
      </c>
      <c r="D40" s="108">
        <v>24.04567854435178</v>
      </c>
      <c r="E40" s="204">
        <v>22.476267095736112</v>
      </c>
      <c r="F40" s="205">
        <v>362.29890528319845</v>
      </c>
      <c r="G40" s="195">
        <v>76119</v>
      </c>
      <c r="H40" s="108">
        <v>29.88574793875147</v>
      </c>
      <c r="I40" s="193">
        <v>22.476267095736112</v>
      </c>
      <c r="J40" s="207">
        <v>9.751826409867402</v>
      </c>
      <c r="K40" s="221"/>
    </row>
    <row r="41" spans="1:11" ht="14.25" customHeight="1">
      <c r="A41" s="83" t="s">
        <v>181</v>
      </c>
      <c r="B41" s="84"/>
      <c r="C41" s="196">
        <v>78574</v>
      </c>
      <c r="D41" s="108">
        <v>24.82120293151377</v>
      </c>
      <c r="E41" s="204">
        <v>5.288970479853128</v>
      </c>
      <c r="F41" s="205">
        <v>434.9515637973983</v>
      </c>
      <c r="G41" s="195">
        <v>78574</v>
      </c>
      <c r="H41" s="108">
        <v>30.849627012171183</v>
      </c>
      <c r="I41" s="193">
        <v>5.288970479853128</v>
      </c>
      <c r="J41" s="207">
        <v>9.275942368993432</v>
      </c>
      <c r="K41" s="221"/>
    </row>
    <row r="42" spans="1:11" ht="14.25" customHeight="1">
      <c r="A42" s="83" t="s">
        <v>182</v>
      </c>
      <c r="B42" s="84"/>
      <c r="C42" s="196">
        <v>100007</v>
      </c>
      <c r="D42" s="108">
        <v>31.591799342936568</v>
      </c>
      <c r="E42" s="204">
        <v>-2.727334623727029</v>
      </c>
      <c r="F42" s="205">
        <v>610.6551871527141</v>
      </c>
      <c r="G42" s="195">
        <v>100007</v>
      </c>
      <c r="H42" s="108">
        <v>39.264625049077345</v>
      </c>
      <c r="I42" s="193">
        <v>-2.727334623727029</v>
      </c>
      <c r="J42" s="207">
        <v>4.436111496987443</v>
      </c>
      <c r="K42" s="221"/>
    </row>
    <row r="43" spans="1:11" ht="14.25" customHeight="1" thickBot="1">
      <c r="A43" s="109"/>
      <c r="B43" s="222"/>
      <c r="C43" s="208"/>
      <c r="D43" s="114"/>
      <c r="E43" s="209"/>
      <c r="F43" s="210"/>
      <c r="G43" s="211"/>
      <c r="H43" s="114"/>
      <c r="I43" s="212"/>
      <c r="J43" s="213"/>
      <c r="K43" s="221"/>
    </row>
    <row r="44" spans="1:10" ht="7.5" customHeight="1">
      <c r="A44" s="115"/>
      <c r="E44" s="64"/>
      <c r="F44" s="117"/>
      <c r="G44" s="64"/>
      <c r="H44" s="119"/>
      <c r="I44" s="64"/>
      <c r="J44" s="117"/>
    </row>
    <row r="45" spans="1:10" ht="19.5" customHeight="1">
      <c r="A45" s="619" t="s">
        <v>220</v>
      </c>
      <c r="B45" s="619"/>
      <c r="C45" s="619"/>
      <c r="D45" s="586" t="s">
        <v>221</v>
      </c>
      <c r="E45" s="586"/>
      <c r="F45" s="586"/>
      <c r="G45" s="586"/>
      <c r="H45" s="586"/>
      <c r="I45" s="586"/>
      <c r="J45" s="586"/>
    </row>
    <row r="46" spans="1:10" ht="14.25" customHeight="1">
      <c r="A46" s="619"/>
      <c r="B46" s="619"/>
      <c r="C46" s="619"/>
      <c r="D46" s="620" t="s">
        <v>1</v>
      </c>
      <c r="E46" s="620"/>
      <c r="F46" s="620"/>
      <c r="G46" s="620"/>
      <c r="H46" s="620"/>
      <c r="I46" s="620"/>
      <c r="J46" s="620"/>
    </row>
    <row r="47" spans="1:11" ht="6" customHeight="1">
      <c r="A47" s="214"/>
      <c r="B47" s="214"/>
      <c r="C47" s="214"/>
      <c r="D47" s="214"/>
      <c r="E47" s="123"/>
      <c r="F47" s="123"/>
      <c r="G47" s="123"/>
      <c r="H47" s="123"/>
      <c r="I47" s="123"/>
      <c r="J47" s="123"/>
      <c r="K47" s="123"/>
    </row>
    <row r="48" spans="1:11" ht="14.25" customHeight="1">
      <c r="A48" s="215" t="s">
        <v>222</v>
      </c>
      <c r="B48" s="215"/>
      <c r="C48" s="215"/>
      <c r="D48" s="216" t="s">
        <v>223</v>
      </c>
      <c r="F48" s="116"/>
      <c r="G48" s="217"/>
      <c r="H48" s="218"/>
      <c r="I48" s="218"/>
      <c r="J48" s="64"/>
      <c r="K48" s="119"/>
    </row>
    <row r="49" spans="1:11" ht="5.25" customHeight="1">
      <c r="A49" s="223" t="s">
        <v>224</v>
      </c>
      <c r="B49" s="219"/>
      <c r="C49" s="219"/>
      <c r="E49" s="119"/>
      <c r="F49" s="119"/>
      <c r="G49" s="119"/>
      <c r="H49" s="119"/>
      <c r="I49" s="119"/>
      <c r="J49" s="119"/>
      <c r="K49" s="119"/>
    </row>
    <row r="50" spans="1:11" ht="14.25" customHeight="1">
      <c r="A50" s="621" t="s">
        <v>225</v>
      </c>
      <c r="B50" s="603"/>
      <c r="C50" s="603"/>
      <c r="D50" s="622" t="s">
        <v>221</v>
      </c>
      <c r="E50" s="622"/>
      <c r="F50" s="622"/>
      <c r="G50" s="622"/>
      <c r="H50" s="622"/>
      <c r="I50" s="622"/>
      <c r="J50" s="610" t="s">
        <v>206</v>
      </c>
      <c r="K50" s="119"/>
    </row>
    <row r="51" spans="1:11" ht="24.75" customHeight="1">
      <c r="A51" s="603"/>
      <c r="B51" s="603"/>
      <c r="C51" s="603"/>
      <c r="D51" s="623" t="s">
        <v>207</v>
      </c>
      <c r="E51" s="624"/>
      <c r="F51" s="624"/>
      <c r="G51" s="624"/>
      <c r="H51" s="624"/>
      <c r="I51" s="624"/>
      <c r="J51" s="610"/>
      <c r="K51" s="224"/>
    </row>
  </sheetData>
  <sheetProtection/>
  <mergeCells count="11">
    <mergeCell ref="A50:C51"/>
    <mergeCell ref="D50:I50"/>
    <mergeCell ref="J50:J51"/>
    <mergeCell ref="D51:I51"/>
    <mergeCell ref="C2:F2"/>
    <mergeCell ref="C3:E3"/>
    <mergeCell ref="C4:D4"/>
    <mergeCell ref="G4:H4"/>
    <mergeCell ref="A45:C46"/>
    <mergeCell ref="D45:J45"/>
    <mergeCell ref="D46:J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1.625" style="564" customWidth="1"/>
    <col min="2" max="4" width="9.125" style="564" bestFit="1" customWidth="1"/>
    <col min="5" max="5" width="10.75390625" style="564" bestFit="1" customWidth="1"/>
    <col min="6" max="6" width="9.125" style="564" bestFit="1" customWidth="1"/>
    <col min="7" max="7" width="9.75390625" style="564" bestFit="1" customWidth="1"/>
    <col min="8" max="16384" width="9.00390625" style="564" customWidth="1"/>
  </cols>
  <sheetData>
    <row r="1" s="533" customFormat="1" ht="13.5" customHeight="1" thickBot="1">
      <c r="A1" s="532" t="s">
        <v>226</v>
      </c>
    </row>
    <row r="2" spans="1:7" s="533" customFormat="1" ht="13.5" customHeight="1">
      <c r="A2" s="534" t="s">
        <v>3</v>
      </c>
      <c r="B2" s="535"/>
      <c r="C2" s="536"/>
      <c r="D2" s="536"/>
      <c r="E2" s="535"/>
      <c r="F2" s="536"/>
      <c r="G2" s="536"/>
    </row>
    <row r="3" spans="1:7" s="533" customFormat="1" ht="13.5" customHeight="1">
      <c r="A3" s="537"/>
      <c r="B3" s="538" t="s">
        <v>376</v>
      </c>
      <c r="C3" s="539" t="s">
        <v>227</v>
      </c>
      <c r="D3" s="540" t="s">
        <v>121</v>
      </c>
      <c r="E3" s="538" t="s">
        <v>377</v>
      </c>
      <c r="F3" s="539" t="s">
        <v>227</v>
      </c>
      <c r="G3" s="540" t="s">
        <v>121</v>
      </c>
    </row>
    <row r="4" spans="1:7" s="533" customFormat="1" ht="13.5" customHeight="1">
      <c r="A4" s="537"/>
      <c r="B4" s="538"/>
      <c r="C4" s="541" t="s">
        <v>120</v>
      </c>
      <c r="D4" s="538"/>
      <c r="E4" s="538"/>
      <c r="F4" s="541" t="s">
        <v>120</v>
      </c>
      <c r="G4" s="538"/>
    </row>
    <row r="5" spans="1:7" s="533" customFormat="1" ht="13.5" customHeight="1">
      <c r="A5" s="542" t="s">
        <v>188</v>
      </c>
      <c r="B5" s="543" t="s">
        <v>26</v>
      </c>
      <c r="C5" s="544" t="s">
        <v>24</v>
      </c>
      <c r="D5" s="543" t="s">
        <v>24</v>
      </c>
      <c r="E5" s="543" t="s">
        <v>26</v>
      </c>
      <c r="F5" s="544" t="s">
        <v>24</v>
      </c>
      <c r="G5" s="543" t="s">
        <v>24</v>
      </c>
    </row>
    <row r="6" spans="1:7" s="533" customFormat="1" ht="13.5" customHeight="1">
      <c r="A6" s="537" t="s">
        <v>228</v>
      </c>
      <c r="B6" s="545">
        <v>151715.57</v>
      </c>
      <c r="C6" s="546">
        <v>100</v>
      </c>
      <c r="D6" s="547">
        <v>9.60677385595493</v>
      </c>
      <c r="E6" s="545">
        <v>177100.92</v>
      </c>
      <c r="F6" s="546">
        <v>100</v>
      </c>
      <c r="G6" s="548">
        <v>16.73219828393355</v>
      </c>
    </row>
    <row r="7" spans="1:7" s="533" customFormat="1" ht="13.5" customHeight="1">
      <c r="A7" s="549" t="s">
        <v>229</v>
      </c>
      <c r="B7" s="550">
        <v>6329.2</v>
      </c>
      <c r="C7" s="551">
        <v>4.17175376264941</v>
      </c>
      <c r="D7" s="547">
        <v>-10.249956395534335</v>
      </c>
      <c r="E7" s="550">
        <v>5798.59</v>
      </c>
      <c r="F7" s="551">
        <v>3.274172714630731</v>
      </c>
      <c r="G7" s="552">
        <v>-8.383523984073811</v>
      </c>
    </row>
    <row r="8" spans="1:7" s="533" customFormat="1" ht="13.5" customHeight="1">
      <c r="A8" s="549" t="s">
        <v>230</v>
      </c>
      <c r="B8" s="550">
        <v>36653.07</v>
      </c>
      <c r="C8" s="551">
        <v>24.159069500908835</v>
      </c>
      <c r="D8" s="547">
        <v>25.27285149421076</v>
      </c>
      <c r="E8" s="550">
        <v>25475.04</v>
      </c>
      <c r="F8" s="551">
        <v>14.384476376520233</v>
      </c>
      <c r="G8" s="552">
        <v>-30.496845148305447</v>
      </c>
    </row>
    <row r="9" spans="1:7" s="533" customFormat="1" ht="13.5" customHeight="1">
      <c r="A9" s="549" t="s">
        <v>231</v>
      </c>
      <c r="B9" s="550">
        <v>147584.77</v>
      </c>
      <c r="C9" s="551">
        <v>97.27727351912529</v>
      </c>
      <c r="D9" s="547">
        <v>72.16856435213317</v>
      </c>
      <c r="E9" s="550">
        <v>132648.53</v>
      </c>
      <c r="F9" s="551">
        <v>74.8999666404895</v>
      </c>
      <c r="G9" s="552">
        <v>-10.12044806520347</v>
      </c>
    </row>
    <row r="10" spans="1:7" s="533" customFormat="1" ht="13.5" customHeight="1">
      <c r="A10" s="549" t="s">
        <v>232</v>
      </c>
      <c r="B10" s="550">
        <v>10553.77</v>
      </c>
      <c r="C10" s="551">
        <v>6.9562866883076</v>
      </c>
      <c r="D10" s="547">
        <v>-17.89224152686103</v>
      </c>
      <c r="E10" s="550">
        <v>8873.11</v>
      </c>
      <c r="F10" s="551">
        <v>5.010199834083301</v>
      </c>
      <c r="G10" s="552">
        <v>-15.92473590006225</v>
      </c>
    </row>
    <row r="11" spans="1:7" s="533" customFormat="1" ht="13.5" customHeight="1">
      <c r="A11" s="553" t="s">
        <v>233</v>
      </c>
      <c r="B11" s="554">
        <v>-49405.24</v>
      </c>
      <c r="C11" s="555">
        <v>-32.564383470991146</v>
      </c>
      <c r="D11" s="556">
        <v>-1498.4765581877214</v>
      </c>
      <c r="E11" s="554">
        <v>4305.65</v>
      </c>
      <c r="F11" s="555">
        <v>2.4311844342762305</v>
      </c>
      <c r="G11" s="552">
        <v>108.71496626673608</v>
      </c>
    </row>
    <row r="12" spans="1:7" s="533" customFormat="1" ht="13.5" customHeight="1">
      <c r="A12" s="537" t="s">
        <v>234</v>
      </c>
      <c r="B12" s="550">
        <v>26230.05</v>
      </c>
      <c r="C12" s="557"/>
      <c r="D12" s="547">
        <v>-19.569897550704138</v>
      </c>
      <c r="E12" s="550">
        <v>17707.76</v>
      </c>
      <c r="F12" s="557"/>
      <c r="G12" s="548">
        <v>-32.4905594918805</v>
      </c>
    </row>
    <row r="13" spans="1:7" s="533" customFormat="1" ht="13.5" customHeight="1">
      <c r="A13" s="558" t="s">
        <v>235</v>
      </c>
      <c r="B13" s="550">
        <v>132127</v>
      </c>
      <c r="C13" s="557"/>
      <c r="D13" s="547">
        <v>-8.264027580432218</v>
      </c>
      <c r="E13" s="550">
        <v>126860.54</v>
      </c>
      <c r="F13" s="557"/>
      <c r="G13" s="552">
        <v>-3.985907498088965</v>
      </c>
    </row>
    <row r="14" spans="1:7" s="533" customFormat="1" ht="13.5" customHeight="1" thickBot="1">
      <c r="A14" s="559" t="s">
        <v>236</v>
      </c>
      <c r="B14" s="560">
        <v>-6641.479999999996</v>
      </c>
      <c r="C14" s="561"/>
      <c r="D14" s="562">
        <v>82.62476120910993</v>
      </c>
      <c r="E14" s="560">
        <v>32532.62000000001</v>
      </c>
      <c r="F14" s="561"/>
      <c r="G14" s="563">
        <v>589.8399151996247</v>
      </c>
    </row>
    <row r="15" ht="26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nakata-ichirou</dc:creator>
  <cp:keywords/>
  <dc:description/>
  <cp:lastModifiedBy>User</cp:lastModifiedBy>
  <cp:lastPrinted>2013-09-30T00:01:02Z</cp:lastPrinted>
  <dcterms:created xsi:type="dcterms:W3CDTF">2003-08-08T05:37:32Z</dcterms:created>
  <dcterms:modified xsi:type="dcterms:W3CDTF">2013-10-10T02:11:51Z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